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comments21.xml" ContentType="application/vnd.openxmlformats-officedocument.spreadsheetml.comments+xml"/>
  <Override PartName="/xl/drawings/drawing23.xml" ContentType="application/vnd.openxmlformats-officedocument.drawing+xml"/>
  <Override PartName="/xl/comments22.xml" ContentType="application/vnd.openxmlformats-officedocument.spreadsheetml.comments+xml"/>
  <Override PartName="/xl/drawings/drawing24.xml" ContentType="application/vnd.openxmlformats-officedocument.drawing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Repo_jcseo\Blog\jcseo1028.github.io\_DailyReport\"/>
    </mc:Choice>
  </mc:AlternateContent>
  <bookViews>
    <workbookView xWindow="0" yWindow="0" windowWidth="28800" windowHeight="12390"/>
  </bookViews>
  <sheets>
    <sheet name="P.D.S_2023.03.27_W13" sheetId="33" r:id="rId1"/>
    <sheet name="P.D.S_2023.03.20_W12" sheetId="32" r:id="rId2"/>
    <sheet name="습관 Tracker" sheetId="30" r:id="rId3"/>
    <sheet name="P.D.S_날짜변경" sheetId="22" r:id="rId4"/>
    <sheet name="P.D.S_2023.03.13_W11" sheetId="31" r:id="rId5"/>
    <sheet name="P.D.S_2023.03.06_W10" sheetId="29" r:id="rId6"/>
    <sheet name="P.D.S_2023.02.27_W09" sheetId="28" r:id="rId7"/>
    <sheet name="P.D.S_2023.02.20_W08" sheetId="27" r:id="rId8"/>
    <sheet name="P.D.S_2023.02.13_W07" sheetId="26" r:id="rId9"/>
    <sheet name="P.D.S_2023.02.06_W06" sheetId="25" r:id="rId10"/>
    <sheet name="P.D.S_2023.01.30_W05" sheetId="24" r:id="rId11"/>
    <sheet name="P.D.S_2023.01.23_W04" sheetId="23" r:id="rId12"/>
    <sheet name="P.D.S_2023.01.16_W03" sheetId="12" r:id="rId13"/>
    <sheet name="P.D.S_2023.01.09_W02" sheetId="21" r:id="rId14"/>
    <sheet name="P.D.S_2023.01.02_W01" sheetId="19" r:id="rId15"/>
    <sheet name="P.D.S_2022.12.26" sheetId="18" r:id="rId16"/>
    <sheet name="P.D.S_2022.12.19" sheetId="17" r:id="rId17"/>
    <sheet name="P.D.S_2022.12.12" sheetId="16" r:id="rId18"/>
    <sheet name="P.D.S_2022.12.05" sheetId="15" r:id="rId19"/>
    <sheet name="P.D.S_2022.11.28" sheetId="14" r:id="rId20"/>
    <sheet name="P.D.S_2022.11.21" sheetId="13" r:id="rId21"/>
    <sheet name="P.D.S_2022.11.14" sheetId="11" r:id="rId22"/>
    <sheet name="P.D.S_2022.11.07" sheetId="9" r:id="rId23"/>
    <sheet name="P.D.S_2022.10.31" sheetId="8" r:id="rId24"/>
    <sheet name="P.D.S_2022.10.24" sheetId="7" r:id="rId25"/>
    <sheet name="P.D.S_2022.10.17" sheetId="6" r:id="rId26"/>
    <sheet name="P.D.S_2022.10.10" sheetId="5" r:id="rId27"/>
    <sheet name="복리의 노력" sheetId="3" r:id="rId2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3" l="1"/>
  <c r="Y56" i="33"/>
  <c r="U56" i="33"/>
  <c r="Q56" i="33"/>
  <c r="M56" i="33"/>
  <c r="I56" i="33"/>
  <c r="E56" i="33"/>
  <c r="AC55" i="33"/>
  <c r="Y55" i="33"/>
  <c r="U55" i="33"/>
  <c r="Q55" i="33"/>
  <c r="M55" i="33"/>
  <c r="I55" i="33"/>
  <c r="E55" i="33"/>
  <c r="AC54" i="33"/>
  <c r="Y54" i="33"/>
  <c r="U54" i="33"/>
  <c r="Q54" i="33"/>
  <c r="M54" i="33"/>
  <c r="I54" i="33"/>
  <c r="E54" i="33"/>
  <c r="AC53" i="33"/>
  <c r="Y53" i="33"/>
  <c r="U53" i="33"/>
  <c r="Q53" i="33"/>
  <c r="M53" i="33"/>
  <c r="I53" i="33"/>
  <c r="E53" i="33"/>
  <c r="AC52" i="33"/>
  <c r="Y52" i="33"/>
  <c r="U52" i="33"/>
  <c r="Q52" i="33"/>
  <c r="M52" i="33"/>
  <c r="I52" i="33"/>
  <c r="E52" i="33"/>
  <c r="AC51" i="33"/>
  <c r="Y51" i="33"/>
  <c r="U51" i="33"/>
  <c r="Q51" i="33"/>
  <c r="M51" i="33"/>
  <c r="I51" i="33"/>
  <c r="E51" i="33"/>
  <c r="AC50" i="33"/>
  <c r="Y50" i="33"/>
  <c r="U50" i="33"/>
  <c r="Q50" i="33"/>
  <c r="M50" i="33"/>
  <c r="I50" i="33"/>
  <c r="E50" i="33"/>
  <c r="B14" i="33"/>
  <c r="H12" i="33"/>
  <c r="L12" i="33" s="1"/>
  <c r="P12" i="33" s="1"/>
  <c r="T12" i="33" s="1"/>
  <c r="X12" i="33" s="1"/>
  <c r="AB12" i="33" s="1"/>
  <c r="B52" i="33" l="1"/>
  <c r="C52" i="33" s="1"/>
  <c r="B54" i="33"/>
  <c r="C54" i="33" s="1"/>
  <c r="B55" i="33"/>
  <c r="C55" i="33" s="1"/>
  <c r="B53" i="33"/>
  <c r="C53" i="33" s="1"/>
  <c r="B56" i="33"/>
  <c r="C56" i="33" s="1"/>
  <c r="B50" i="33"/>
  <c r="C50" i="33" s="1"/>
  <c r="B51" i="33"/>
  <c r="C51" i="33" s="1"/>
  <c r="AC56" i="32"/>
  <c r="Y56" i="32"/>
  <c r="U56" i="32"/>
  <c r="Q56" i="32"/>
  <c r="M56" i="32"/>
  <c r="I56" i="32"/>
  <c r="E56" i="32"/>
  <c r="AC55" i="32"/>
  <c r="Y55" i="32"/>
  <c r="U55" i="32"/>
  <c r="Q55" i="32"/>
  <c r="M55" i="32"/>
  <c r="I55" i="32"/>
  <c r="E55" i="32"/>
  <c r="AC54" i="32"/>
  <c r="Y54" i="32"/>
  <c r="U54" i="32"/>
  <c r="Q54" i="32"/>
  <c r="M54" i="32"/>
  <c r="I54" i="32"/>
  <c r="E54" i="32"/>
  <c r="AC53" i="32"/>
  <c r="Y53" i="32"/>
  <c r="U53" i="32"/>
  <c r="Q53" i="32"/>
  <c r="M53" i="32"/>
  <c r="I53" i="32"/>
  <c r="E53" i="32"/>
  <c r="AC52" i="32"/>
  <c r="Y52" i="32"/>
  <c r="U52" i="32"/>
  <c r="Q52" i="32"/>
  <c r="M52" i="32"/>
  <c r="I52" i="32"/>
  <c r="E52" i="32"/>
  <c r="AC51" i="32"/>
  <c r="Y51" i="32"/>
  <c r="U51" i="32"/>
  <c r="Q51" i="32"/>
  <c r="M51" i="32"/>
  <c r="I51" i="32"/>
  <c r="E51" i="32"/>
  <c r="AC50" i="32"/>
  <c r="Y50" i="32"/>
  <c r="U50" i="32"/>
  <c r="Q50" i="32"/>
  <c r="M50" i="32"/>
  <c r="I50" i="32"/>
  <c r="E50" i="32"/>
  <c r="B14" i="32"/>
  <c r="H12" i="32"/>
  <c r="L12" i="32" s="1"/>
  <c r="P12" i="32" s="1"/>
  <c r="T12" i="32" s="1"/>
  <c r="X12" i="32" s="1"/>
  <c r="AB12" i="32" s="1"/>
  <c r="B52" i="32" l="1"/>
  <c r="C52" i="32" s="1"/>
  <c r="B54" i="32"/>
  <c r="C54" i="32" s="1"/>
  <c r="B55" i="32"/>
  <c r="C55" i="32" s="1"/>
  <c r="B53" i="32"/>
  <c r="C53" i="32" s="1"/>
  <c r="B50" i="32"/>
  <c r="C50" i="32" s="1"/>
  <c r="B56" i="32"/>
  <c r="C56" i="32" s="1"/>
  <c r="B51" i="32"/>
  <c r="C51" i="32" s="1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AH4" i="30"/>
  <c r="AI4" i="30"/>
  <c r="AJ4" i="30"/>
  <c r="AK4" i="30"/>
  <c r="AL4" i="30"/>
  <c r="AM4" i="30"/>
  <c r="AN4" i="30"/>
  <c r="AO4" i="30"/>
  <c r="AP4" i="30"/>
  <c r="AQ4" i="30"/>
  <c r="AR4" i="30"/>
  <c r="AS4" i="30"/>
  <c r="AT4" i="30"/>
  <c r="AU4" i="30"/>
  <c r="AV4" i="30"/>
  <c r="AW4" i="30"/>
  <c r="AX4" i="30"/>
  <c r="AY4" i="30"/>
  <c r="AZ4" i="30"/>
  <c r="BA4" i="30"/>
  <c r="BB4" i="30"/>
  <c r="BC4" i="30"/>
  <c r="BD4" i="30"/>
  <c r="BE4" i="30"/>
  <c r="BF4" i="30"/>
  <c r="BG4" i="30"/>
  <c r="BH4" i="30"/>
  <c r="BI4" i="30"/>
  <c r="BJ4" i="30"/>
  <c r="BK4" i="30"/>
  <c r="BL4" i="30"/>
  <c r="BM4" i="30"/>
  <c r="BN4" i="30"/>
  <c r="BO4" i="30"/>
  <c r="BP4" i="30"/>
  <c r="BQ4" i="30"/>
  <c r="BR4" i="30"/>
  <c r="BS4" i="30"/>
  <c r="BT4" i="30"/>
  <c r="BU4" i="30"/>
  <c r="BV4" i="30"/>
  <c r="BW4" i="30"/>
  <c r="BX4" i="30"/>
  <c r="BY4" i="30"/>
  <c r="BZ4" i="30"/>
  <c r="CA4" i="30"/>
  <c r="CB4" i="30"/>
  <c r="CC4" i="30"/>
  <c r="CD4" i="30"/>
  <c r="CE4" i="30"/>
  <c r="CF4" i="30"/>
  <c r="CG4" i="30"/>
  <c r="CH4" i="30"/>
  <c r="CI4" i="30"/>
  <c r="CJ4" i="30"/>
  <c r="CK4" i="30"/>
  <c r="CL4" i="30"/>
  <c r="CM4" i="30"/>
  <c r="CN4" i="30"/>
  <c r="CO4" i="30"/>
  <c r="CP4" i="30"/>
  <c r="CQ4" i="30"/>
  <c r="CR4" i="30"/>
  <c r="CS4" i="30"/>
  <c r="CT4" i="30"/>
  <c r="CU4" i="30"/>
  <c r="CV4" i="30"/>
  <c r="CW4" i="30"/>
  <c r="CX4" i="30"/>
  <c r="CY4" i="30"/>
  <c r="CZ4" i="30"/>
  <c r="DA4" i="30"/>
  <c r="DB4" i="30"/>
  <c r="DC4" i="30"/>
  <c r="DD4" i="30"/>
  <c r="DE4" i="30"/>
  <c r="DF4" i="30"/>
  <c r="DG4" i="30"/>
  <c r="DH4" i="30"/>
  <c r="DI4" i="30"/>
  <c r="DJ4" i="30"/>
  <c r="DK4" i="30"/>
  <c r="DL4" i="30"/>
  <c r="DM4" i="30"/>
  <c r="DN4" i="30"/>
  <c r="DO4" i="30"/>
  <c r="DP4" i="30"/>
  <c r="DQ4" i="30"/>
  <c r="DR4" i="30"/>
  <c r="DS4" i="30"/>
  <c r="DT4" i="30"/>
  <c r="DU4" i="30"/>
  <c r="C4" i="30"/>
  <c r="CQ3" i="30"/>
  <c r="CR3" i="30" s="1"/>
  <c r="CX16" i="30" l="1"/>
  <c r="CS3" i="30"/>
  <c r="CT3" i="30" s="1"/>
  <c r="CU3" i="30" s="1"/>
  <c r="CV3" i="30" s="1"/>
  <c r="CW3" i="30" s="1"/>
  <c r="CX3" i="30" s="1"/>
  <c r="CY3" i="30" s="1"/>
  <c r="CZ3" i="30" s="1"/>
  <c r="DA3" i="30" s="1"/>
  <c r="DB3" i="30" s="1"/>
  <c r="DC3" i="30" s="1"/>
  <c r="DD3" i="30" s="1"/>
  <c r="DE3" i="30" s="1"/>
  <c r="DF3" i="30" s="1"/>
  <c r="DG3" i="30" s="1"/>
  <c r="DH3" i="30" s="1"/>
  <c r="DI3" i="30" s="1"/>
  <c r="DJ3" i="30" s="1"/>
  <c r="DK3" i="30" s="1"/>
  <c r="DL3" i="30" s="1"/>
  <c r="DM3" i="30" s="1"/>
  <c r="DN3" i="30" s="1"/>
  <c r="DO3" i="30" s="1"/>
  <c r="DP3" i="30" s="1"/>
  <c r="DQ3" i="30" s="1"/>
  <c r="DR3" i="30" s="1"/>
  <c r="DS3" i="30" s="1"/>
  <c r="DT3" i="30" s="1"/>
  <c r="DU3" i="30" s="1"/>
  <c r="BL3" i="30"/>
  <c r="BM3" i="30" s="1"/>
  <c r="BN3" i="30" s="1"/>
  <c r="BO3" i="30" s="1"/>
  <c r="BP3" i="30" s="1"/>
  <c r="BQ3" i="30" s="1"/>
  <c r="BR3" i="30" s="1"/>
  <c r="BS3" i="30" s="1"/>
  <c r="BT3" i="30" s="1"/>
  <c r="BU3" i="30" s="1"/>
  <c r="BV3" i="30" s="1"/>
  <c r="BW3" i="30" s="1"/>
  <c r="BX3" i="30" s="1"/>
  <c r="BY3" i="30" s="1"/>
  <c r="BZ3" i="30" s="1"/>
  <c r="CA3" i="30" s="1"/>
  <c r="CB3" i="30" s="1"/>
  <c r="CC3" i="30" s="1"/>
  <c r="CD3" i="30" s="1"/>
  <c r="CE3" i="30" s="1"/>
  <c r="CF3" i="30" s="1"/>
  <c r="CG3" i="30" s="1"/>
  <c r="CH3" i="30" s="1"/>
  <c r="CI3" i="30" s="1"/>
  <c r="CJ3" i="30" s="1"/>
  <c r="CK3" i="30" s="1"/>
  <c r="CL3" i="30" s="1"/>
  <c r="CM3" i="30" s="1"/>
  <c r="CN3" i="30" s="1"/>
  <c r="CO3" i="30" s="1"/>
  <c r="CP3" i="30" s="1"/>
  <c r="AH3" i="30"/>
  <c r="AI3" i="30" s="1"/>
  <c r="AJ3" i="30" s="1"/>
  <c r="AK3" i="30" s="1"/>
  <c r="AL3" i="30" s="1"/>
  <c r="AM3" i="30" s="1"/>
  <c r="AN3" i="30" s="1"/>
  <c r="AO3" i="30" s="1"/>
  <c r="AP3" i="30" s="1"/>
  <c r="AQ3" i="30" s="1"/>
  <c r="AR3" i="30" s="1"/>
  <c r="AS3" i="30" s="1"/>
  <c r="AT3" i="30" s="1"/>
  <c r="AU3" i="30" s="1"/>
  <c r="AV3" i="30" s="1"/>
  <c r="AW3" i="30" s="1"/>
  <c r="AX3" i="30" s="1"/>
  <c r="AY3" i="30" s="1"/>
  <c r="AZ3" i="30" s="1"/>
  <c r="BA3" i="30" s="1"/>
  <c r="BB3" i="30" s="1"/>
  <c r="BC3" i="30" s="1"/>
  <c r="BD3" i="30" s="1"/>
  <c r="BE3" i="30" s="1"/>
  <c r="BF3" i="30" s="1"/>
  <c r="BG3" i="30" s="1"/>
  <c r="BH3" i="30" s="1"/>
  <c r="BI3" i="30" s="1"/>
  <c r="BJ3" i="30" s="1"/>
  <c r="BK3" i="30" s="1"/>
  <c r="C3" i="30"/>
  <c r="D3" i="30" s="1"/>
  <c r="E3" i="30" s="1"/>
  <c r="F3" i="30" s="1"/>
  <c r="G3" i="30" s="1"/>
  <c r="H3" i="30" s="1"/>
  <c r="I3" i="30" s="1"/>
  <c r="J3" i="30" s="1"/>
  <c r="K3" i="30" s="1"/>
  <c r="L3" i="30" s="1"/>
  <c r="M3" i="30" s="1"/>
  <c r="N3" i="30" s="1"/>
  <c r="O3" i="30" s="1"/>
  <c r="P3" i="30" s="1"/>
  <c r="Q3" i="30" s="1"/>
  <c r="R3" i="30" s="1"/>
  <c r="S3" i="30" s="1"/>
  <c r="T3" i="30" s="1"/>
  <c r="U3" i="30" s="1"/>
  <c r="V3" i="30" s="1"/>
  <c r="W3" i="30" s="1"/>
  <c r="X3" i="30" s="1"/>
  <c r="Y3" i="30" s="1"/>
  <c r="Z3" i="30" s="1"/>
  <c r="AA3" i="30" s="1"/>
  <c r="AB3" i="30" s="1"/>
  <c r="AC3" i="30" s="1"/>
  <c r="AD3" i="30" s="1"/>
  <c r="AE3" i="30" s="1"/>
  <c r="AF3" i="30" s="1"/>
  <c r="AG3" i="30" s="1"/>
  <c r="AC56" i="31" l="1"/>
  <c r="Y56" i="31"/>
  <c r="U56" i="31"/>
  <c r="Q56" i="31"/>
  <c r="M56" i="31"/>
  <c r="I56" i="31"/>
  <c r="E56" i="31"/>
  <c r="AC55" i="31"/>
  <c r="Y55" i="31"/>
  <c r="U55" i="31"/>
  <c r="Q55" i="31"/>
  <c r="M55" i="31"/>
  <c r="I55" i="31"/>
  <c r="E55" i="31"/>
  <c r="AC54" i="31"/>
  <c r="Y54" i="31"/>
  <c r="U54" i="31"/>
  <c r="Q54" i="31"/>
  <c r="M54" i="31"/>
  <c r="I54" i="31"/>
  <c r="E54" i="31"/>
  <c r="AC53" i="31"/>
  <c r="Y53" i="31"/>
  <c r="U53" i="31"/>
  <c r="Q53" i="31"/>
  <c r="M53" i="31"/>
  <c r="I53" i="31"/>
  <c r="E53" i="31"/>
  <c r="AC52" i="31"/>
  <c r="Y52" i="31"/>
  <c r="U52" i="31"/>
  <c r="Q52" i="31"/>
  <c r="M52" i="31"/>
  <c r="I52" i="31"/>
  <c r="E52" i="31"/>
  <c r="AC51" i="31"/>
  <c r="Y51" i="31"/>
  <c r="U51" i="31"/>
  <c r="Q51" i="31"/>
  <c r="M51" i="31"/>
  <c r="I51" i="31"/>
  <c r="E51" i="31"/>
  <c r="AC50" i="31"/>
  <c r="Y50" i="31"/>
  <c r="U50" i="31"/>
  <c r="Q50" i="31"/>
  <c r="M50" i="31"/>
  <c r="I50" i="31"/>
  <c r="E50" i="31"/>
  <c r="B14" i="31"/>
  <c r="H12" i="31"/>
  <c r="L12" i="31" s="1"/>
  <c r="P12" i="31" s="1"/>
  <c r="T12" i="31" s="1"/>
  <c r="X12" i="31" s="1"/>
  <c r="AB12" i="31" s="1"/>
  <c r="B54" i="31" l="1"/>
  <c r="C54" i="31" s="1"/>
  <c r="B55" i="31"/>
  <c r="C55" i="31" s="1"/>
  <c r="B51" i="31"/>
  <c r="C51" i="31" s="1"/>
  <c r="B56" i="31"/>
  <c r="C56" i="31" s="1"/>
  <c r="B50" i="31"/>
  <c r="C50" i="31" s="1"/>
  <c r="B52" i="31"/>
  <c r="C52" i="31" s="1"/>
  <c r="B53" i="31"/>
  <c r="C53" i="31" s="1"/>
  <c r="B2" i="30"/>
  <c r="AC56" i="29" l="1"/>
  <c r="Y56" i="29"/>
  <c r="U56" i="29"/>
  <c r="Q56" i="29"/>
  <c r="M56" i="29"/>
  <c r="I56" i="29"/>
  <c r="E56" i="29"/>
  <c r="AC55" i="29"/>
  <c r="Y55" i="29"/>
  <c r="U55" i="29"/>
  <c r="Q55" i="29"/>
  <c r="M55" i="29"/>
  <c r="I55" i="29"/>
  <c r="E55" i="29"/>
  <c r="AC54" i="29"/>
  <c r="Y54" i="29"/>
  <c r="U54" i="29"/>
  <c r="Q54" i="29"/>
  <c r="M54" i="29"/>
  <c r="I54" i="29"/>
  <c r="E54" i="29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5" i="29" l="1"/>
  <c r="C55" i="29" s="1"/>
  <c r="B54" i="29"/>
  <c r="C54" i="29" s="1"/>
  <c r="B56" i="29"/>
  <c r="C56" i="29" s="1"/>
  <c r="B51" i="29"/>
  <c r="C51" i="29" s="1"/>
  <c r="B53" i="29"/>
  <c r="C53" i="29" s="1"/>
  <c r="B52" i="29"/>
  <c r="C52" i="29" s="1"/>
  <c r="B50" i="29"/>
  <c r="C50" i="29" s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I53" i="22"/>
  <c r="E53" i="22"/>
  <c r="AC52" i="22"/>
  <c r="Y52" i="22"/>
  <c r="U52" i="22"/>
  <c r="Q52" i="22"/>
  <c r="M52" i="22"/>
  <c r="I52" i="22"/>
  <c r="E52" i="22"/>
  <c r="B52" i="22" s="1"/>
  <c r="C52" i="22" s="1"/>
  <c r="AC51" i="22"/>
  <c r="Y51" i="22"/>
  <c r="U51" i="22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3" i="22" l="1"/>
  <c r="C53" i="22" s="1"/>
  <c r="B51" i="22"/>
  <c r="C51" i="22" s="1"/>
  <c r="B52" i="25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B13" i="25" l="1"/>
  <c r="H11" i="25"/>
  <c r="L11" i="25" s="1"/>
  <c r="P11" i="25" s="1"/>
  <c r="T11" i="25" s="1"/>
  <c r="X11" i="25" s="1"/>
  <c r="AB11" i="25" s="1"/>
  <c r="B55" i="12" l="1"/>
  <c r="C55" i="12" s="1"/>
  <c r="B52" i="19" l="1"/>
  <c r="C52" i="19" s="1"/>
  <c r="B13" i="24" l="1"/>
  <c r="H11" i="24"/>
  <c r="L11" i="24" s="1"/>
  <c r="P11" i="24" s="1"/>
  <c r="T11" i="24" s="1"/>
  <c r="X11" i="24" s="1"/>
  <c r="AB11" i="24" s="1"/>
  <c r="B13" i="23" l="1"/>
  <c r="H11" i="23"/>
  <c r="L11" i="23" s="1"/>
  <c r="P11" i="23" s="1"/>
  <c r="T11" i="23" s="1"/>
  <c r="X11" i="23" s="1"/>
  <c r="AB11" i="23" s="1"/>
  <c r="B14" i="22" l="1"/>
  <c r="H12" i="22"/>
  <c r="L12" i="22" s="1"/>
  <c r="P12" i="22" s="1"/>
  <c r="T12" i="22" s="1"/>
  <c r="X12" i="22" s="1"/>
  <c r="AB12" i="22" s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B12" i="21" l="1"/>
  <c r="H10" i="21"/>
  <c r="L10" i="21" s="1"/>
  <c r="P10" i="21" s="1"/>
  <c r="T10" i="21" s="1"/>
  <c r="X10" i="21" s="1"/>
  <c r="AB10" i="21" s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B13" i="12"/>
  <c r="H11" i="12"/>
  <c r="L11" i="12" s="1"/>
  <c r="P11" i="12" s="1"/>
  <c r="T11" i="12" s="1"/>
  <c r="X11" i="12" s="1"/>
  <c r="AB11" i="12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개발팀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리딩</t>
        </r>
        <r>
          <rPr>
            <sz val="9"/>
            <color indexed="81"/>
            <rFont val="Tahoma"/>
            <family val="2"/>
          </rPr>
          <t>??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금요일까지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나가리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호적을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파라니</t>
        </r>
        <r>
          <rPr>
            <sz val="9"/>
            <color indexed="81"/>
            <rFont val="Tahoma"/>
            <family val="2"/>
          </rPr>
          <t xml:space="preserve">… </t>
        </r>
        <r>
          <rPr>
            <sz val="9"/>
            <color indexed="81"/>
            <rFont val="돋움"/>
            <family val="3"/>
            <charset val="129"/>
          </rPr>
          <t>ㅋㅋ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10"/>
            <rFont val="맑은 고딕"/>
            <family val="3"/>
            <charset val="129"/>
          </rPr>
          <t>프로그램 표준화 진행 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가보자</t>
        </r>
        <r>
          <rPr>
            <sz val="9"/>
            <color indexed="81"/>
            <rFont val="Tahoma"/>
            <family val="2"/>
          </rPr>
          <t xml:space="preserve">!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!!
- </t>
        </r>
        <r>
          <rPr>
            <strike/>
            <sz val="9"/>
            <color indexed="81"/>
            <rFont val="맑은 고딕"/>
            <family val="3"/>
            <charset val="129"/>
          </rPr>
          <t>트리거 확인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포지션이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문제였음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cyclic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최연환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
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</t>
        </r>
        <r>
          <rPr>
            <sz val="9"/>
            <color indexed="10"/>
            <rFont val="맑은 고딕"/>
            <family val="3"/>
            <charset val="129"/>
          </rPr>
          <t>전장 작업</t>
        </r>
        <r>
          <rPr>
            <sz val="9"/>
            <color indexed="81"/>
            <rFont val="맑은 고딕"/>
            <family val="3"/>
            <charset val="129"/>
          </rPr>
          <t xml:space="preserve">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보드 입고 전 MX Component 통신 테스트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
3. 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세팅 환경 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느림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13:30~
B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J </t>
        </r>
        <r>
          <rPr>
            <sz val="9"/>
            <color indexed="81"/>
            <rFont val="돋움"/>
            <family val="3"/>
            <charset val="129"/>
          </rPr>
          <t>회의실
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시점에</t>
        </r>
        <r>
          <rPr>
            <sz val="9"/>
            <color indexed="81"/>
            <rFont val="Tahoma"/>
            <family val="2"/>
          </rPr>
          <t xml:space="preserve"> 16" 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챕터부터는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O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측정기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점검
</t>
        </r>
        <r>
          <rPr>
            <sz val="9"/>
            <color indexed="81"/>
            <rFont val="Tahoma"/>
            <family val="2"/>
          </rPr>
          <t xml:space="preserve">Grab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;;;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.(rainy day)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일요일은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혁신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Tahoma"/>
            <family val="2"/>
          </rPr>
          <t xml:space="preserve">C# DLL </t>
        </r>
        <r>
          <rPr>
            <b/>
            <sz val="9"/>
            <color indexed="81"/>
            <rFont val="돋움"/>
            <family val="3"/>
            <charset val="129"/>
          </rPr>
          <t>을</t>
        </r>
        <r>
          <rPr>
            <b/>
            <sz val="9"/>
            <color indexed="81"/>
            <rFont val="Tahoma"/>
            <family val="2"/>
          </rPr>
          <t xml:space="preserve"> C++ </t>
        </r>
        <r>
          <rPr>
            <b/>
            <sz val="9"/>
            <color indexed="81"/>
            <rFont val="돋움"/>
            <family val="3"/>
            <charset val="129"/>
          </rPr>
          <t>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 xml:space="preserve">. 
 - VAT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InnerCut 2</t>
        </r>
        <r>
          <rPr>
            <sz val="9"/>
            <color indexed="81"/>
            <rFont val="돋움"/>
            <family val="3"/>
            <charset val="129"/>
          </rPr>
          <t>차분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혁신도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건가</t>
        </r>
        <r>
          <rPr>
            <sz val="9"/>
            <color indexed="81"/>
            <rFont val="Tahoma"/>
            <family val="2"/>
          </rPr>
          <t>?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 xml:space="preserve">.
SDB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 - M10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안되는구먼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Tahoma"/>
            <family val="2"/>
          </rPr>
          <t xml:space="preserve">TG,JU,TM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정훈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.
CC-Link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)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InnerCut </t>
        </r>
        <r>
          <rPr>
            <sz val="9"/>
            <color indexed="81"/>
            <rFont val="돋움"/>
            <family val="3"/>
            <charset val="129"/>
          </rPr>
          <t>실공수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PM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UT IPAD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재검토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나가리되지는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??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 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Tahoma"/>
            <family val="2"/>
          </rPr>
          <t xml:space="preserve">MX Component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입고입 : 03/23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.(VPC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(PLC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 xml:space="preserve">)
   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  - PLC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5ms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측정됨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10"/>
            <rFont val="맑은 고딕"/>
            <family val="3"/>
            <charset val="129"/>
          </rPr>
          <t>입고 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  - </t>
        </r>
        <r>
          <rPr>
            <strike/>
            <sz val="9"/>
            <color indexed="81"/>
            <rFont val="맑은 고딕"/>
            <family val="3"/>
            <charset val="129"/>
          </rPr>
          <t>입고입</t>
        </r>
        <r>
          <rPr>
            <sz val="9"/>
            <color indexed="81"/>
            <rFont val="맑은 고딕"/>
            <family val="3"/>
            <charset val="129"/>
          </rPr>
          <t xml:space="preserve"> : 03/23
    - 전장 작업 필요함. ( 3/27 예상 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 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  <r>
          <rPr>
            <sz val="9"/>
            <color indexed="81"/>
            <rFont val="Tahoma"/>
            <family val="2"/>
          </rPr>
          <t xml:space="preserve"> MX Component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 - </t>
        </r>
        <r>
          <rPr>
            <b/>
            <sz val="9"/>
            <color indexed="81"/>
            <rFont val="Tahoma"/>
            <family val="2"/>
          </rPr>
          <t xml:space="preserve">Melsec Data Link Library </t>
        </r>
        <r>
          <rPr>
            <b/>
            <sz val="9"/>
            <color indexed="81"/>
            <rFont val="돋움"/>
            <family val="3"/>
            <charset val="129"/>
          </rPr>
          <t>통신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trike/>
            <sz val="9"/>
            <color indexed="81"/>
            <rFont val="맑은 고딕"/>
            <family val="3"/>
            <charset val="129"/>
          </rPr>
          <t>보드 설치 및 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4/3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4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5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CoaXPress Camera Test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SDB, M10 </t>
        </r>
        <r>
          <rPr>
            <sz val="9"/>
            <color indexed="81"/>
            <rFont val="돋움"/>
            <family val="3"/>
            <charset val="129"/>
          </rPr>
          <t>스펙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리뷰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우주현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>(3/16) 11</t>
        </r>
        <r>
          <rPr>
            <sz val="9"/>
            <color indexed="81"/>
            <rFont val="돋움"/>
            <family val="3"/>
            <charset val="129"/>
          </rPr>
          <t>시경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SDB,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  - PM </t>
        </r>
        <r>
          <rPr>
            <sz val="9"/>
            <color indexed="81"/>
            <rFont val="돋움"/>
            <family val="3"/>
            <charset val="129"/>
          </rPr>
          <t xml:space="preserve">이정민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이슈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C# DLL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C++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사용하기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차전지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
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무엇을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??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- </t>
        </r>
        <r>
          <rPr>
            <sz val="9"/>
            <color indexed="10"/>
            <rFont val="맑은 고딕"/>
            <family val="3"/>
            <charset val="129"/>
          </rPr>
          <t>또 죽었다</t>
        </r>
        <r>
          <rPr>
            <sz val="9"/>
            <color indexed="81"/>
            <rFont val="Tahoma"/>
            <family val="2"/>
          </rPr>
          <t xml:space="preserve">??
  - </t>
        </r>
        <r>
          <rPr>
            <sz val="9"/>
            <color indexed="81"/>
            <rFont val="맑은 고딕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안되는게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, AF </t>
        </r>
        <r>
          <rPr>
            <sz val="9"/>
            <color indexed="81"/>
            <rFont val="맑은 고딕"/>
            <family val="3"/>
            <charset val="129"/>
          </rPr>
          <t>동작이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이상함</t>
        </r>
        <r>
          <rPr>
            <sz val="9"/>
            <color indexed="81"/>
            <rFont val="Tahoma"/>
            <family val="2"/>
          </rPr>
          <t xml:space="preserve">!!
  - </t>
        </r>
        <r>
          <rPr>
            <sz val="9"/>
            <color indexed="81"/>
            <rFont val="맑은 고딕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trike/>
            <sz val="9"/>
            <color indexed="81"/>
            <rFont val="맑은 고딕"/>
            <family val="3"/>
            <charset val="129"/>
          </rPr>
          <t>PC 방역 관련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trike/>
            <sz val="9"/>
            <color indexed="81"/>
            <rFont val="맑은 고딕"/>
            <family val="3"/>
            <charset val="129"/>
          </rPr>
          <t>Mark Size 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30pixel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. 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커맨드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.
  - 1G </t>
        </r>
        <r>
          <rPr>
            <sz val="9"/>
            <color indexed="81"/>
            <rFont val="돋움"/>
            <family val="3"/>
            <charset val="129"/>
          </rPr>
          <t>모드는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어떠한지</t>
        </r>
        <r>
          <rPr>
            <sz val="9"/>
            <color indexed="81"/>
            <rFont val="Tahoma"/>
            <family val="2"/>
          </rPr>
          <t xml:space="preserve">?? -&gt; Auto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- Q80BD-J61BT11N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라미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*. </t>
        </r>
        <r>
          <rPr>
            <sz val="9"/>
            <color indexed="10"/>
            <rFont val="맑은 고딕"/>
            <family val="3"/>
            <charset val="129"/>
          </rPr>
          <t>테스트 내용 정이사 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설비에서</t>
        </r>
        <r>
          <rPr>
            <sz val="9"/>
            <color indexed="81"/>
            <rFont val="Tahoma"/>
            <family val="2"/>
          </rPr>
          <t xml:space="preserve"> 1G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2. CC-Link </t>
        </r>
        <r>
          <rPr>
            <sz val="9"/>
            <color indexed="81"/>
            <rFont val="돋움"/>
            <family val="3"/>
            <charset val="129"/>
          </rPr>
          <t>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발주</t>
        </r>
        <r>
          <rPr>
            <sz val="9"/>
            <color indexed="81"/>
            <rFont val="Tahoma"/>
            <family val="2"/>
          </rPr>
          <t>. (1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</t>
        </r>
        <r>
          <rPr>
            <sz val="9"/>
            <color indexed="81"/>
            <rFont val="Tahoma"/>
            <family val="2"/>
          </rPr>
          <t>)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설비
</t>
        </r>
        <r>
          <rPr>
            <sz val="9"/>
            <color indexed="81"/>
            <rFont val="Tahoma"/>
            <family val="2"/>
          </rPr>
          <t xml:space="preserve"> - Blue Screen??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MVVM </t>
        </r>
        <r>
          <rPr>
            <sz val="9"/>
            <color indexed="81"/>
            <rFont val="돋움"/>
            <family val="3"/>
            <charset val="129"/>
          </rPr>
          <t>패턴
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모른다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전시회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국책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과제</t>
        </r>
        <r>
          <rPr>
            <sz val="9"/>
            <color indexed="81"/>
            <rFont val="Tahoma"/>
            <family val="2"/>
          </rPr>
          <t xml:space="preserve"> Mini LED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미러블럭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보네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담당하고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b/>
            <sz val="9"/>
            <color indexed="81"/>
            <rFont val="Tahoma"/>
            <family val="2"/>
          </rPr>
          <t xml:space="preserve">CoaXPress Camera Test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Grab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스펙대로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MIL </t>
        </r>
        <r>
          <rPr>
            <sz val="9"/>
            <color indexed="81"/>
            <rFont val="돋움"/>
            <family val="3"/>
            <charset val="129"/>
          </rPr>
          <t>라이브러리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PC </t>
        </r>
        <r>
          <rPr>
            <sz val="9"/>
            <color indexed="81"/>
            <rFont val="돋움"/>
            <family val="3"/>
            <charset val="129"/>
          </rPr>
          <t>바꿔서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진행상황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ViewWorks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>P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COEX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10000</t>
        </r>
        <r>
          <rPr>
            <sz val="9"/>
            <color indexed="81"/>
            <rFont val="돋움"/>
            <family val="3"/>
            <charset val="129"/>
          </rPr>
          <t>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치자</t>
        </r>
        <r>
          <rPr>
            <sz val="9"/>
            <color indexed="81"/>
            <rFont val="Tahoma"/>
            <family val="2"/>
          </rPr>
          <t>.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Q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Tahoma"/>
            <family val="2"/>
          </rPr>
          <t xml:space="preserve">Offset </t>
        </r>
        <r>
          <rPr>
            <b/>
            <sz val="9"/>
            <color indexed="81"/>
            <rFont val="돋움"/>
            <family val="3"/>
            <charset val="129"/>
          </rPr>
          <t>계산</t>
        </r>
        <r>
          <rPr>
            <b/>
            <sz val="9"/>
            <color indexed="81"/>
            <rFont val="Tahoma"/>
            <family val="2"/>
          </rPr>
          <t xml:space="preserve"> UI 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.(SDC </t>
        </r>
        <r>
          <rPr>
            <sz val="9"/>
            <color indexed="81"/>
            <rFont val="돋움"/>
            <family val="3"/>
            <charset val="129"/>
          </rPr>
          <t>이성호</t>
        </r>
        <r>
          <rPr>
            <sz val="9"/>
            <color indexed="81"/>
            <rFont val="Tahoma"/>
            <family val="2"/>
          </rPr>
          <t xml:space="preserve">)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
궁금해서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점점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CoaXPress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비상식적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성공법칙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sharedStrings.xml><?xml version="1.0" encoding="utf-8"?>
<sst xmlns="http://schemas.openxmlformats.org/spreadsheetml/2006/main" count="7011" uniqueCount="2883">
  <si>
    <t>시간</t>
    <phoneticPr fontId="1" type="noConversion"/>
  </si>
  <si>
    <t>시간</t>
    <phoneticPr fontId="1" type="noConversion"/>
  </si>
  <si>
    <t>하루에 0.2% 씩 성장하면 1년이면 2배의 성장을 이룬다.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</si>
  <si>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</si>
  <si>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</si>
  <si>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</si>
  <si>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</si>
  <si>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</si>
  <si>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</si>
  <si>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</si>
  <si>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</si>
  <si>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</si>
  <si>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한시간 연속 집중이 잘 안되는 듯함.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</si>
  <si>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</si>
  <si>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</si>
  <si>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</si>
  <si>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</si>
  <si>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</si>
  <si>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</si>
  <si>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</si>
  <si>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</si>
  <si>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</si>
  <si>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</si>
  <si>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</si>
  <si>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</si>
  <si>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</si>
  <si>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</si>
  <si>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</si>
  <si>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</si>
  <si>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</si>
  <si>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</si>
  <si>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</si>
  <si>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</si>
  <si>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</si>
  <si>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</si>
  <si>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</si>
  <si>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</si>
  <si>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</si>
  <si>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</si>
  <si>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</si>
  <si>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</si>
  <si>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</si>
  <si>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</si>
  <si>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</si>
  <si>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</si>
  <si>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</si>
  <si>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</si>
  <si>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</si>
  <si>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</si>
  <si>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</si>
  <si>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</si>
  <si>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</si>
  <si>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</si>
  <si>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</si>
  <si>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</si>
  <si>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</si>
  <si>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</si>
  <si>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</si>
  <si>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</si>
  <si>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</si>
  <si>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</si>
  <si>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</si>
  <si>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</si>
  <si>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</si>
  <si>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</si>
  <si>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</si>
  <si>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</si>
  <si>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</si>
  <si>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</si>
  <si>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</si>
  <si>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</si>
  <si>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</si>
  <si>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</si>
  <si>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</si>
  <si>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</si>
  <si>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</si>
  <si>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</si>
  <si>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</si>
  <si>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</si>
  <si>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</si>
  <si>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</si>
  <si>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</si>
  <si>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</si>
  <si>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</si>
  <si>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</si>
  <si>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</si>
  <si>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</si>
  <si>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</si>
  <si>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</si>
  <si>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</si>
  <si>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</si>
  <si>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</si>
  <si>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</si>
  <si>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</si>
  <si>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</si>
  <si>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</si>
  <si>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</si>
  <si>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C1</t>
    <phoneticPr fontId="1" type="noConversion"/>
  </si>
  <si>
    <t>C1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</si>
  <si>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</si>
  <si>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</si>
  <si>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</si>
  <si>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</si>
  <si>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</si>
  <si>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</si>
  <si>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</si>
  <si>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</si>
  <si>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</si>
  <si>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</si>
  <si>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</si>
  <si>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</si>
  <si>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</si>
  <si>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</si>
  <si>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</si>
  <si>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</si>
  <si>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</si>
  <si>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</si>
  <si>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</si>
  <si>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</si>
  <si>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</si>
  <si>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</si>
  <si>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</si>
  <si>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</si>
  <si>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</si>
  <si>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</si>
  <si>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</si>
  <si>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</si>
  <si>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</si>
  <si>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</si>
  <si>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</si>
  <si>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</si>
  <si>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</si>
  <si>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</si>
  <si>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</si>
  <si>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</si>
  <si>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</si>
  <si>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</si>
  <si>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</si>
  <si>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</si>
  <si>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</si>
  <si>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</si>
  <si>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C1</t>
    <phoneticPr fontId="1" type="noConversion"/>
  </si>
  <si>
    <t>이상하게 오전에 멍한 상태네…</t>
    <phoneticPr fontId="1" type="noConversion"/>
  </si>
  <si>
    <t>취침 23:00~</t>
    <phoneticPr fontId="1" type="noConversion"/>
  </si>
  <si>
    <t>일찍 잤는데 늦잠 잤네..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</si>
  <si>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</si>
  <si>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</si>
  <si>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</si>
  <si>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</si>
  <si>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</si>
  <si>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</si>
  <si>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</si>
  <si>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</si>
  <si>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</si>
  <si>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</si>
  <si>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</si>
  <si>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</si>
  <si>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</si>
  <si>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</si>
  <si>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박세준 I love you~!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</si>
  <si>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</si>
  <si>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</si>
  <si>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</si>
  <si>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</si>
  <si>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</si>
  <si>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</si>
  <si>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</si>
  <si>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</si>
  <si>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</si>
  <si>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</si>
  <si>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</si>
  <si>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</si>
  <si>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</si>
  <si>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</si>
  <si>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</si>
  <si>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</si>
  <si>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</si>
  <si>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</si>
  <si>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</si>
  <si>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</si>
  <si>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</si>
  <si>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</si>
  <si>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</si>
  <si>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</si>
  <si>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</si>
  <si>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</si>
  <si>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</si>
  <si>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</si>
  <si>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</si>
  <si>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</si>
  <si>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</si>
  <si>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</si>
  <si>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</si>
  <si>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</si>
  <si>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</si>
  <si>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</si>
  <si>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</si>
  <si>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</si>
  <si>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</si>
  <si>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</si>
  <si>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</si>
  <si>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</si>
  <si>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</si>
  <si>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</si>
  <si>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</si>
  <si>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</si>
  <si>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</si>
  <si>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</si>
  <si>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</si>
  <si>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</si>
  <si>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</si>
  <si>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</si>
  <si>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</si>
  <si>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</si>
  <si>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</si>
  <si>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</si>
  <si>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</si>
  <si>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</si>
  <si>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</si>
  <si>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</si>
  <si>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</si>
  <si>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</si>
  <si>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</si>
  <si>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</si>
  <si>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</si>
  <si>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</si>
  <si>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</si>
  <si>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</si>
  <si>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</si>
  <si>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</si>
  <si>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</si>
  <si>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</si>
  <si>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</si>
  <si>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</si>
  <si>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</si>
  <si>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</si>
  <si>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</si>
  <si>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</si>
  <si>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</si>
  <si>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</si>
  <si>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</si>
  <si>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</si>
  <si>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</si>
  <si>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</si>
  <si>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</si>
  <si>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</si>
  <si>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</si>
  <si>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</si>
  <si>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</si>
  <si>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</si>
  <si>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</si>
  <si>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</si>
  <si>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</si>
  <si>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</si>
  <si>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</si>
  <si>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</si>
  <si>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</si>
  <si>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</si>
  <si>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</si>
  <si>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</si>
  <si>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</si>
  <si>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</si>
  <si>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</si>
  <si>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</si>
  <si>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</si>
  <si>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</si>
  <si>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</si>
  <si>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</si>
  <si>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</si>
  <si>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</si>
  <si>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</si>
  <si>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</si>
  <si>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</si>
  <si>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</si>
  <si>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</si>
  <si>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</si>
  <si>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</si>
  <si>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</si>
  <si>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</si>
  <si>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</si>
  <si>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</si>
  <si>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</si>
  <si>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</si>
  <si>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</si>
  <si>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</si>
  <si>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</si>
  <si>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</si>
  <si>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</si>
  <si>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</si>
  <si>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</si>
  <si>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</si>
  <si>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</si>
  <si>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</si>
  <si>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</si>
  <si>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</si>
  <si>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</si>
  <si>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</si>
  <si>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</si>
  <si>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</si>
  <si>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</si>
  <si>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</si>
  <si>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</si>
  <si>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</si>
  <si>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</si>
  <si>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</si>
  <si>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</si>
  <si>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</si>
  <si>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</si>
  <si>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</si>
  <si>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</si>
  <si>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</si>
  <si>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</si>
  <si>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</si>
  <si>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</si>
  <si>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</si>
  <si>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</si>
  <si>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</si>
  <si>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</si>
  <si>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</si>
  <si>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</si>
  <si>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</si>
  <si>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</si>
  <si>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</si>
  <si>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</si>
  <si>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</si>
  <si>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</si>
  <si>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</si>
  <si>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</si>
  <si>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</si>
  <si>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</si>
  <si>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</si>
  <si>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</si>
  <si>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</si>
  <si>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</si>
  <si>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</si>
  <si>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</si>
  <si>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</si>
  <si>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</si>
  <si>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</si>
  <si>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</si>
  <si>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</si>
  <si>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</si>
  <si>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</si>
  <si>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</si>
  <si>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</si>
  <si>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</si>
  <si>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</si>
  <si>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</si>
  <si>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</si>
  <si>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</si>
  <si>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</si>
  <si>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</si>
  <si>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</si>
  <si>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</si>
  <si>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</si>
  <si>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</si>
  <si>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</si>
  <si>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</si>
  <si>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</si>
  <si>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</si>
  <si>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</si>
  <si>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</si>
  <si>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</si>
  <si>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</si>
  <si>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</si>
  <si>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</si>
  <si>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</si>
  <si>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</si>
  <si>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</si>
  <si>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</si>
  <si>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</si>
  <si>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</si>
  <si>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</si>
  <si>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</si>
  <si>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</si>
  <si>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</si>
  <si>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</si>
  <si>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</si>
  <si>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</si>
  <si>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</si>
  <si>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</si>
  <si>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</si>
  <si>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</si>
  <si>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</si>
  <si>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</si>
  <si>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</si>
  <si>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</si>
  <si>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</si>
  <si>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</si>
  <si>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</si>
  <si>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</si>
  <si>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</si>
  <si>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</si>
  <si>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</si>
  <si>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</si>
  <si>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</si>
  <si>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</si>
  <si>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</si>
  <si>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</si>
  <si>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</si>
  <si>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</si>
  <si>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</si>
  <si>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</si>
  <si>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</si>
  <si>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</si>
  <si>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</si>
  <si>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</si>
  <si>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</si>
  <si>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</si>
  <si>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</si>
  <si>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</si>
  <si>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</si>
  <si>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</si>
  <si>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</si>
  <si>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</si>
  <si>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</si>
  <si>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</si>
  <si>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</si>
  <si>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</si>
  <si>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</si>
  <si>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</si>
  <si>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</si>
  <si>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</si>
  <si>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</si>
  <si>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</si>
  <si>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</si>
  <si>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</si>
  <si>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</si>
  <si>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</si>
  <si>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</si>
  <si>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</si>
  <si>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</si>
  <si>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</si>
  <si>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</si>
  <si>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</si>
  <si>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</si>
  <si>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</si>
  <si>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</si>
  <si>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</si>
  <si>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</si>
  <si>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</si>
  <si>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</si>
  <si>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</si>
  <si>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</si>
  <si>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</si>
  <si>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</si>
  <si>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</si>
  <si>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</si>
  <si>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</si>
  <si>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</si>
  <si>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</si>
  <si>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</si>
  <si>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</si>
  <si>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</si>
  <si>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</si>
  <si>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</si>
  <si>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</si>
  <si>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</si>
  <si>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</si>
  <si>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</si>
  <si>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</si>
  <si>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</si>
  <si>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</si>
  <si>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</si>
  <si>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</si>
  <si>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</si>
  <si>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</si>
  <si>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</si>
  <si>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</si>
  <si>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</si>
  <si>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</si>
  <si>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</si>
  <si>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</si>
  <si>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</si>
  <si>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</si>
  <si>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</si>
  <si>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</si>
  <si>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</si>
  <si>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</si>
  <si>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</si>
  <si>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</si>
  <si>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</si>
  <si>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</si>
  <si>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</si>
  <si>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</si>
  <si>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</si>
  <si>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</si>
  <si>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</si>
  <si>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</si>
  <si>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</si>
  <si>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</si>
  <si>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</si>
  <si>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</si>
  <si>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</si>
  <si>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</si>
  <si>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</si>
  <si>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</si>
  <si>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</si>
  <si>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</si>
  <si>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</si>
  <si>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</si>
  <si>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</si>
  <si>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</si>
  <si>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</si>
  <si>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</si>
  <si>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</si>
  <si>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</si>
  <si>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</si>
  <si>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</si>
  <si>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</si>
  <si>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</si>
  <si>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</si>
  <si>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</si>
  <si>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</si>
  <si>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</si>
  <si>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</si>
  <si>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</si>
  <si>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</si>
  <si>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</si>
  <si>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</si>
  <si>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</si>
  <si>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</si>
  <si>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</si>
  <si>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</si>
  <si>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</si>
  <si>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</si>
  <si>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</si>
  <si>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</si>
  <si>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</si>
  <si>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</si>
  <si>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</si>
  <si>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</si>
  <si>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</si>
  <si>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6시 기상</t>
    <phoneticPr fontId="1" type="noConversion"/>
  </si>
  <si>
    <t>C1/C3 작성자료 검토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</si>
  <si>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</si>
  <si>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</si>
  <si>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</si>
  <si>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</si>
  <si>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</si>
  <si>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</si>
  <si>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</si>
  <si>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</si>
  <si>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</si>
  <si>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</si>
  <si>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</si>
  <si>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</si>
  <si>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</si>
  <si>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</si>
  <si>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</si>
  <si>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</si>
  <si>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</si>
  <si>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</si>
  <si>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</si>
  <si>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</si>
  <si>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</si>
  <si>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</si>
  <si>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</si>
  <si>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</si>
  <si>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</si>
  <si>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</si>
  <si>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</si>
  <si>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C3</t>
    <phoneticPr fontId="1" type="noConversion"/>
  </si>
  <si>
    <t>A2. C2 오토티칭 미팅(고객사)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</si>
  <si>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</si>
  <si>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</si>
  <si>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</si>
  <si>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</si>
  <si>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</si>
  <si>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</si>
  <si>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</si>
  <si>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</si>
  <si>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</si>
  <si>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</si>
  <si>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</si>
  <si>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</si>
  <si>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</si>
  <si>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</si>
  <si>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</si>
  <si>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</si>
  <si>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</si>
  <si>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</si>
  <si>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</si>
  <si>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</si>
  <si>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</si>
  <si>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</si>
  <si>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</si>
  <si>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</si>
  <si>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</si>
  <si>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</si>
  <si>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</si>
  <si>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</si>
  <si>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</si>
  <si>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</si>
  <si>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</si>
  <si>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</si>
  <si>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</si>
  <si>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</si>
  <si>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</si>
  <si>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</si>
  <si>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</si>
  <si>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</si>
  <si>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</si>
  <si>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</si>
  <si>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</si>
  <si>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</si>
  <si>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</si>
  <si>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</si>
  <si>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</si>
  <si>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</si>
  <si>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</si>
  <si>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</si>
  <si>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</si>
  <si>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</si>
  <si>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</si>
  <si>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</si>
  <si>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</si>
  <si>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</si>
  <si>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</si>
  <si>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</si>
  <si>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</si>
  <si>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</si>
  <si>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</si>
  <si>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</si>
  <si>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</si>
  <si>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</si>
  <si>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</si>
  <si>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</si>
  <si>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</si>
  <si>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</si>
  <si>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</si>
  <si>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</si>
  <si>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</si>
  <si>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</si>
  <si>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</si>
  <si>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</si>
  <si>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</si>
  <si>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</si>
  <si>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</si>
  <si>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</si>
  <si>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</si>
  <si>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</si>
  <si>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</si>
  <si>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</si>
  <si>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</si>
  <si>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</si>
  <si>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</si>
  <si>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</si>
  <si>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</si>
  <si>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</si>
  <si>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</si>
  <si>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</si>
  <si>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</si>
  <si>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</si>
  <si>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</si>
  <si>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</si>
  <si>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</si>
  <si>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</si>
  <si>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</si>
  <si>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</si>
  <si>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</si>
  <si>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</si>
  <si>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</si>
  <si>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</si>
  <si>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</si>
  <si>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</si>
  <si>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</si>
  <si>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</si>
  <si>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</si>
  <si>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</si>
  <si>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</si>
  <si>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</si>
  <si>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</si>
  <si>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</si>
  <si>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</si>
  <si>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</si>
  <si>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</si>
  <si>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</si>
  <si>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</si>
  <si>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</si>
  <si>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</si>
  <si>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</si>
  <si>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</si>
  <si>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</si>
  <si>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</si>
  <si>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</si>
  <si>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</si>
  <si>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</si>
  <si>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</si>
  <si>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</si>
  <si>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</si>
  <si>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</si>
  <si>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</si>
  <si>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</si>
  <si>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</si>
  <si>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</si>
  <si>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</si>
  <si>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</si>
  <si>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</si>
  <si>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</si>
  <si>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</si>
  <si>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</si>
  <si>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</si>
  <si>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</si>
  <si>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</si>
  <si>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</si>
  <si>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</si>
  <si>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</si>
  <si>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</si>
  <si>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</si>
  <si>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</si>
  <si>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</si>
  <si>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</si>
  <si>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</si>
  <si>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</si>
  <si>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</si>
  <si>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</si>
  <si>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</si>
  <si>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</si>
  <si>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</si>
  <si>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</si>
  <si>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</si>
  <si>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</si>
  <si>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</si>
  <si>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</si>
  <si>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</si>
  <si>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</si>
  <si>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</si>
  <si>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</si>
  <si>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</si>
  <si>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</si>
  <si>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</si>
  <si>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</si>
  <si>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</si>
  <si>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</si>
  <si>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</si>
  <si>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</si>
  <si>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</si>
  <si>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</si>
  <si>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</si>
  <si>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</si>
  <si>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</si>
  <si>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</si>
  <si>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</si>
  <si>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</si>
  <si>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</si>
  <si>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</si>
  <si>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</si>
  <si>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</si>
  <si>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</si>
  <si>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</si>
  <si>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</si>
  <si>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</si>
  <si>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</si>
  <si>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</si>
  <si>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</si>
  <si>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</si>
  <si>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</si>
  <si>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</si>
  <si>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</si>
  <si>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</si>
  <si>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</si>
  <si>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</si>
  <si>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</si>
  <si>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</si>
  <si>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</si>
  <si>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</si>
  <si>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</si>
  <si>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</si>
  <si>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</si>
  <si>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</si>
  <si>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</si>
  <si>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</si>
  <si>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</si>
  <si>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</si>
  <si>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</si>
  <si>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</si>
  <si>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</si>
  <si>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</si>
  <si>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</si>
  <si>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</si>
  <si>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</si>
  <si>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</si>
  <si>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</si>
  <si>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</si>
  <si>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</si>
  <si>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</si>
  <si>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</si>
  <si>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</si>
  <si>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</si>
  <si>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</si>
  <si>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</si>
  <si>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</si>
  <si>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</si>
  <si>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</si>
  <si>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</si>
  <si>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</si>
  <si>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</si>
  <si>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</si>
  <si>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</si>
  <si>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</si>
  <si>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</si>
  <si>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</si>
  <si>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</si>
  <si>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</si>
  <si>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</si>
  <si>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</si>
  <si>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</si>
  <si>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</si>
  <si>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</si>
  <si>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</si>
  <si>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</si>
  <si>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</si>
  <si>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</si>
  <si>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</si>
  <si>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</si>
  <si>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</si>
  <si>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</si>
  <si>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</si>
  <si>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</si>
  <si>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</si>
  <si>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</si>
  <si>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</si>
  <si>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</si>
  <si>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</si>
  <si>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</si>
  <si>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</si>
  <si>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</si>
  <si>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</si>
  <si>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</si>
  <si>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</si>
  <si>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</si>
  <si>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</si>
  <si>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</si>
  <si>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</si>
  <si>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</si>
  <si>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</si>
  <si>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</si>
  <si>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</si>
  <si>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</si>
  <si>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</si>
  <si>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</si>
  <si>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</si>
  <si>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</si>
  <si>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</si>
  <si>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</si>
  <si>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</si>
  <si>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</si>
  <si>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</si>
  <si>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</si>
  <si>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</si>
  <si>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</si>
  <si>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</si>
  <si>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</si>
  <si>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</si>
  <si>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</si>
  <si>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</si>
  <si>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</si>
  <si>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</si>
  <si>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</si>
  <si>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</si>
  <si>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</si>
  <si>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</si>
  <si>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</si>
  <si>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</si>
  <si>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</si>
  <si>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</si>
  <si>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</si>
  <si>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</si>
  <si>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</si>
  <si>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</si>
  <si>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</si>
  <si>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</si>
  <si>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</si>
  <si>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</si>
  <si>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</si>
  <si>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</si>
  <si>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</si>
  <si>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</si>
  <si>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</si>
  <si>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</si>
  <si>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</si>
  <si>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</si>
  <si>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</si>
  <si>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</si>
  <si>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</si>
  <si>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</si>
  <si>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</si>
  <si>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</si>
  <si>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</si>
  <si>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</si>
  <si>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</si>
  <si>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</si>
  <si>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</si>
  <si>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</si>
  <si>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</si>
  <si>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</si>
  <si>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</si>
  <si>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</si>
  <si>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</si>
  <si>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</si>
  <si>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</si>
  <si>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</si>
  <si>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</si>
  <si>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</si>
  <si>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</si>
  <si>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</si>
  <si>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</si>
  <si>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</si>
  <si>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</si>
  <si>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</si>
  <si>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</si>
  <si>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</si>
  <si>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</si>
  <si>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</si>
  <si>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</si>
  <si>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</si>
  <si>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</si>
  <si>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</si>
  <si>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</si>
  <si>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</si>
  <si>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</si>
  <si>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</si>
  <si>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</si>
  <si>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</si>
  <si>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</si>
  <si>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</si>
  <si>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</si>
  <si>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</si>
  <si>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</si>
  <si>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</si>
  <si>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</si>
  <si>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</si>
  <si>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</si>
  <si>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</si>
  <si>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</si>
  <si>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</si>
  <si>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</si>
  <si>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</si>
  <si>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</si>
  <si>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</si>
  <si>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</si>
  <si>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</si>
  <si>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</si>
  <si>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</si>
  <si>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</si>
  <si>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</si>
  <si>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</si>
  <si>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</si>
  <si>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</si>
  <si>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</si>
  <si>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</si>
  <si>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</si>
  <si>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</si>
  <si>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</si>
  <si>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</si>
  <si>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</si>
  <si>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</si>
  <si>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</si>
  <si>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</si>
  <si>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</si>
  <si>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</si>
  <si>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</si>
  <si>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</si>
  <si>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</si>
  <si>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</si>
  <si>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</si>
  <si>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</si>
  <si>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</si>
  <si>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</si>
  <si>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</si>
  <si>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</si>
  <si>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</si>
  <si>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</si>
  <si>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</si>
  <si>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</si>
  <si>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</si>
  <si>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</si>
  <si>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</si>
  <si>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</si>
  <si>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</si>
  <si>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</si>
  <si>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</si>
  <si>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</si>
  <si>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</si>
  <si>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</si>
  <si>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</si>
  <si>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</si>
  <si>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</si>
  <si>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</si>
  <si>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</si>
  <si>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</si>
  <si>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</si>
  <si>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</si>
  <si>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</si>
  <si>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</si>
  <si>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</si>
  <si>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</si>
  <si>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</si>
  <si>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</si>
  <si>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</si>
  <si>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</si>
  <si>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</si>
  <si>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</si>
  <si>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</si>
  <si>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</si>
  <si>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</si>
  <si>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</si>
  <si>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</si>
  <si>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</si>
  <si>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</si>
  <si>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</si>
  <si>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</si>
  <si>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</si>
  <si>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</si>
  <si>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</si>
  <si>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</si>
  <si>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</si>
  <si>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</si>
  <si>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</si>
  <si>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</si>
  <si>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</si>
  <si>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</si>
  <si>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</si>
  <si>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</si>
  <si>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</si>
  <si>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</si>
  <si>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</si>
  <si>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</si>
  <si>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</si>
  <si>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</si>
  <si>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</si>
  <si>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</si>
  <si>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</si>
  <si>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</si>
  <si>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</si>
  <si>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</si>
  <si>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</si>
  <si>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</si>
  <si>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</si>
  <si>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</si>
  <si>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</si>
  <si>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</si>
  <si>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</si>
  <si>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</si>
  <si>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</si>
  <si>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</si>
  <si>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</si>
  <si>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</si>
  <si>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</si>
  <si>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</si>
  <si>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</si>
  <si>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</si>
  <si>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</si>
  <si>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</si>
  <si>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</si>
  <si>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</si>
  <si>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</si>
  <si>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</si>
  <si>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</si>
  <si>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</si>
  <si>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</si>
  <si>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</si>
  <si>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</si>
  <si>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</si>
  <si>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</si>
  <si>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</si>
  <si>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</si>
  <si>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</si>
  <si>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</si>
  <si>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</si>
  <si>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</si>
  <si>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</si>
  <si>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</si>
  <si>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</si>
  <si>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</si>
  <si>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</si>
  <si>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</si>
  <si>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</si>
  <si>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</si>
  <si>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</si>
  <si>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</si>
  <si>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</si>
  <si>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</si>
  <si>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</si>
  <si>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</si>
  <si>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</si>
  <si>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</si>
  <si>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</si>
  <si>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</si>
  <si>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</si>
  <si>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</si>
  <si>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</si>
  <si>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</si>
  <si>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</si>
  <si>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</si>
  <si>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</si>
  <si>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</si>
  <si>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</si>
  <si>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</si>
  <si>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</si>
  <si>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</si>
  <si>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</si>
  <si>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</si>
  <si>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</si>
  <si>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</si>
  <si>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</si>
  <si>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</si>
  <si>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</si>
  <si>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</si>
  <si>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</si>
  <si>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</si>
  <si>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</si>
  <si>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</si>
  <si>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</si>
  <si>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</si>
  <si>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</si>
  <si>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</si>
  <si>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</si>
  <si>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</si>
  <si>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</si>
  <si>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</si>
  <si>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</si>
  <si>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</si>
  <si>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</si>
  <si>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</si>
  <si>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</si>
  <si>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</si>
  <si>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</si>
  <si>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</si>
  <si>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</si>
  <si>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</si>
  <si>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</si>
  <si>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</si>
  <si>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</si>
  <si>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</si>
  <si>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</si>
  <si>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</si>
  <si>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</si>
  <si>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</si>
  <si>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</si>
  <si>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</si>
  <si>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</si>
  <si>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</si>
  <si>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</si>
  <si>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</si>
  <si>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</si>
  <si>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</si>
  <si>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</si>
  <si>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</si>
  <si>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</si>
  <si>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</si>
  <si>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</si>
  <si>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</si>
  <si>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</si>
  <si>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</si>
  <si>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</si>
  <si>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</si>
  <si>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</si>
  <si>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</si>
  <si>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</si>
  <si>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</si>
  <si>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</si>
  <si>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</si>
  <si>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</si>
  <si>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</si>
  <si>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</si>
  <si>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</si>
  <si>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</si>
  <si>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</si>
  <si>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</si>
  <si>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</si>
  <si>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</si>
  <si>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</si>
  <si>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</si>
  <si>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</si>
  <si>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</si>
  <si>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</si>
  <si>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</si>
  <si>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</si>
  <si>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</si>
  <si>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</si>
  <si>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</si>
  <si>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</si>
  <si>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</si>
  <si>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</si>
  <si>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</si>
  <si>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</si>
  <si>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</si>
  <si>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</si>
  <si>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</si>
  <si>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</si>
  <si>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</si>
  <si>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</si>
  <si>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</si>
  <si>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</si>
  <si>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</si>
  <si>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</si>
  <si>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</si>
  <si>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</si>
  <si>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</si>
  <si>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</si>
  <si>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</si>
  <si>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</si>
  <si>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</si>
  <si>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</si>
  <si>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</si>
  <si>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</si>
  <si>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</si>
  <si>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</si>
  <si>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</si>
  <si>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</si>
  <si>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</si>
  <si>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</si>
  <si>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</si>
  <si>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</si>
  <si>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</si>
  <si>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</si>
  <si>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</si>
  <si>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</si>
  <si>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</si>
  <si>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</si>
  <si>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</si>
  <si>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</si>
  <si>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</si>
  <si>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</si>
  <si>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</si>
  <si>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</si>
  <si>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</si>
  <si>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</si>
  <si>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</si>
  <si>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</si>
  <si>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</si>
  <si>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</si>
  <si>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</si>
  <si>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</si>
  <si>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</si>
  <si>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</si>
  <si>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</si>
  <si>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</si>
  <si>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</si>
  <si>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</si>
  <si>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</si>
  <si>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</si>
  <si>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</si>
  <si>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</si>
  <si>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</si>
  <si>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</si>
  <si>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</si>
  <si>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</si>
  <si>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</si>
  <si>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</si>
  <si>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</si>
  <si>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</si>
  <si>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</si>
  <si>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</si>
  <si>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</si>
  <si>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</si>
  <si>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</si>
  <si>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</si>
  <si>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</si>
  <si>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</si>
  <si>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</si>
  <si>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</si>
  <si>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</si>
  <si>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</si>
  <si>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</si>
  <si>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</si>
  <si>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</si>
  <si>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</si>
  <si>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</si>
  <si>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</si>
  <si>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</si>
  <si>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</si>
  <si>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</si>
  <si>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</si>
  <si>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</si>
  <si>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</si>
  <si>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</si>
  <si>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</si>
  <si>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</si>
  <si>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</si>
  <si>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</si>
  <si>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</si>
  <si>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</si>
  <si>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</si>
  <si>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</si>
  <si>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</si>
  <si>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</si>
  <si>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</si>
  <si>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</si>
  <si>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</si>
  <si>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</si>
  <si>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</si>
  <si>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</si>
  <si>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</si>
  <si>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</si>
  <si>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</si>
  <si>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</si>
  <si>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</si>
  <si>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</si>
  <si>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</si>
  <si>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</si>
  <si>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</si>
  <si>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</si>
  <si>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</si>
  <si>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</si>
  <si>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</si>
  <si>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</si>
  <si>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</si>
  <si>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</si>
  <si>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</si>
  <si>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</si>
  <si>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</si>
  <si>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</si>
  <si>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</si>
  <si>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</si>
  <si>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</si>
  <si>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</si>
  <si>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</si>
  <si>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</si>
  <si>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</si>
  <si>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</si>
  <si>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</si>
  <si>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</si>
  <si>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</si>
  <si>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</si>
  <si>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</si>
  <si>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</si>
  <si>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</si>
  <si>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</si>
  <si>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</si>
  <si>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</si>
  <si>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</si>
  <si>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</si>
  <si>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</si>
  <si>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</si>
  <si>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</si>
  <si>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</si>
  <si>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</si>
  <si>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</si>
  <si>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</si>
  <si>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</si>
  <si>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</si>
  <si>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</si>
  <si>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</si>
  <si>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</si>
  <si>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</si>
  <si>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</si>
  <si>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</si>
  <si>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</si>
  <si>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</si>
  <si>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</si>
  <si>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</si>
  <si>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</si>
  <si>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</si>
  <si>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</si>
  <si>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</si>
  <si>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</si>
  <si>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</si>
  <si>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</si>
  <si>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</si>
  <si>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</si>
  <si>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</si>
  <si>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</si>
  <si>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</si>
  <si>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</si>
  <si>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</si>
  <si>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</si>
  <si>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</si>
  <si>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</si>
  <si>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</si>
  <si>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</si>
  <si>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</si>
  <si>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</si>
  <si>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</si>
  <si>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</si>
  <si>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</si>
  <si>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</si>
  <si>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</si>
  <si>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</si>
  <si>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</si>
  <si>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</si>
  <si>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</si>
  <si>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</si>
  <si>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</si>
  <si>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</si>
  <si>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</si>
  <si>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</si>
  <si>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</si>
  <si>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</si>
  <si>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</si>
  <si>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</si>
  <si>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</si>
  <si>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</si>
  <si>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</si>
  <si>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</si>
  <si>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</si>
  <si>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</si>
  <si>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</si>
  <si>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</si>
  <si>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</si>
  <si>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</si>
  <si>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</si>
  <si>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</si>
  <si>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</si>
  <si>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</si>
  <si>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</si>
  <si>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</si>
  <si>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</si>
  <si>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</si>
  <si>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</si>
  <si>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</si>
  <si>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</si>
  <si>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</si>
  <si>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</si>
  <si>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</si>
  <si>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</si>
  <si>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</si>
  <si>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</si>
  <si>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</si>
  <si>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</si>
  <si>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</si>
  <si>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</si>
  <si>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</si>
  <si>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</si>
  <si>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</si>
  <si>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</si>
  <si>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</si>
  <si>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</si>
  <si>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</si>
  <si>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</si>
  <si>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</si>
  <si>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</si>
  <si>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</si>
  <si>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</si>
  <si>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</si>
  <si>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</si>
  <si>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</si>
  <si>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</si>
  <si>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</si>
  <si>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</si>
  <si>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</si>
  <si>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</si>
  <si>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</si>
  <si>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</si>
  <si>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</si>
  <si>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</si>
  <si>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</si>
  <si>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</si>
  <si>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</si>
  <si>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</si>
  <si>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</si>
  <si>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</si>
  <si>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</si>
  <si>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</si>
  <si>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</si>
  <si>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</si>
  <si>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</si>
  <si>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</si>
  <si>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</si>
  <si>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</si>
  <si>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</si>
  <si>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</si>
  <si>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</si>
  <si>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</si>
  <si>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</si>
  <si>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</si>
  <si>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</si>
  <si>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</si>
  <si>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</si>
  <si>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</si>
  <si>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</si>
  <si>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</si>
  <si>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</si>
  <si>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</si>
  <si>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</si>
  <si>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</si>
  <si>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</si>
  <si>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</si>
  <si>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</si>
  <si>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</si>
  <si>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</si>
  <si>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</si>
  <si>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</si>
  <si>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</si>
  <si>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</si>
  <si>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</si>
  <si>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</si>
  <si>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</si>
  <si>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</si>
  <si>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</si>
  <si>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</si>
  <si>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</si>
  <si>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</si>
  <si>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</si>
  <si>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</si>
  <si>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</si>
  <si>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</si>
  <si>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</si>
  <si>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</si>
  <si>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</si>
  <si>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</si>
  <si>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</si>
  <si>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</si>
  <si>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</si>
  <si>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</si>
  <si>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</si>
  <si>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</si>
  <si>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</si>
  <si>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</si>
  <si>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</si>
  <si>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</si>
  <si>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</si>
  <si>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</si>
  <si>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</si>
  <si>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</si>
  <si>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</si>
  <si>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</si>
  <si>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</si>
  <si>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</si>
  <si>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</si>
  <si>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</si>
  <si>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</si>
  <si>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</si>
  <si>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</si>
  <si>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</si>
  <si>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</si>
  <si>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</si>
  <si>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</si>
  <si>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</si>
  <si>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</si>
  <si>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</si>
  <si>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</si>
  <si>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</si>
  <si>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</si>
  <si>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</si>
  <si>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</si>
  <si>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</si>
  <si>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</si>
  <si>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</si>
  <si>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</si>
  <si>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</si>
  <si>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</si>
  <si>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</si>
  <si>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</si>
  <si>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</si>
  <si>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</si>
  <si>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</si>
  <si>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</si>
  <si>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</si>
  <si>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</si>
  <si>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</si>
  <si>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</si>
  <si>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</si>
  <si>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</si>
  <si>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</si>
  <si>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</si>
  <si>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</si>
  <si>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</si>
  <si>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</si>
  <si>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</si>
  <si>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</si>
  <si>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</si>
  <si>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</si>
  <si>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</si>
  <si>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</si>
  <si>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</si>
  <si>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</si>
  <si>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</si>
  <si>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</si>
  <si>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</si>
  <si>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</si>
  <si>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</si>
  <si>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</si>
  <si>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</si>
  <si>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</si>
  <si>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</si>
  <si>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</si>
  <si>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</si>
  <si>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</si>
  <si>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</si>
  <si>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</si>
  <si>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</si>
  <si>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</si>
  <si>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</si>
  <si>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</si>
  <si>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</si>
  <si>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</si>
  <si>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</si>
  <si>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</si>
  <si>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</si>
  <si>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</si>
  <si>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</si>
  <si>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</si>
  <si>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</si>
  <si>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</si>
  <si>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</si>
  <si>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</si>
  <si>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</si>
  <si>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</si>
  <si>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</si>
  <si>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</si>
  <si>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</si>
  <si>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</si>
  <si>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</si>
  <si>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</si>
  <si>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</si>
  <si>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</si>
  <si>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</si>
  <si>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</si>
  <si>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</si>
  <si>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</si>
  <si>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</si>
  <si>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</si>
  <si>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</si>
  <si>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</si>
  <si>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</si>
  <si>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</si>
  <si>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</si>
  <si>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</si>
  <si>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</si>
  <si>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</si>
  <si>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</si>
  <si>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</si>
  <si>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</si>
  <si>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</si>
  <si>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</si>
  <si>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</si>
  <si>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</si>
  <si>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</si>
  <si>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</si>
  <si>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</si>
  <si>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</si>
  <si>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</si>
  <si>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</si>
  <si>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</si>
  <si>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</si>
  <si>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</si>
  <si>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</si>
  <si>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</si>
  <si>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</si>
  <si>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</si>
  <si>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</si>
  <si>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</si>
  <si>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</si>
  <si>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</si>
  <si>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</si>
  <si>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</si>
  <si>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</si>
  <si>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</si>
  <si>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</si>
  <si>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</si>
  <si>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</si>
  <si>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</si>
  <si>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</si>
  <si>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</si>
  <si>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</si>
  <si>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</si>
  <si>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</si>
  <si>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</si>
  <si>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</si>
  <si>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</si>
  <si>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</si>
  <si>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</si>
  <si>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</si>
  <si>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</si>
  <si>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</si>
  <si>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</si>
  <si>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</si>
  <si>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</si>
  <si>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</si>
  <si>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</si>
  <si>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</si>
  <si>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</si>
  <si>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</si>
  <si>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</si>
  <si>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</si>
  <si>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</si>
  <si>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</si>
  <si>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</si>
  <si>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</si>
  <si>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</si>
  <si>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</si>
  <si>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</si>
  <si>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</si>
  <si>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</si>
  <si>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</si>
  <si>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</si>
  <si>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</si>
  <si>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</si>
  <si>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</si>
  <si>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</si>
  <si>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</si>
  <si>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</si>
  <si>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</si>
  <si>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</si>
  <si>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</si>
  <si>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</si>
  <si>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</si>
  <si>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</si>
  <si>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</si>
  <si>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</si>
  <si>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</si>
  <si>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</si>
  <si>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</si>
  <si>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</si>
  <si>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</si>
  <si>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</si>
  <si>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</si>
  <si>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</si>
  <si>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</si>
  <si>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</si>
  <si>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</si>
  <si>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</si>
  <si>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</si>
  <si>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</si>
  <si>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</si>
  <si>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</si>
  <si>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</si>
  <si>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</si>
  <si>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</si>
  <si>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</si>
  <si>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</si>
  <si>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</si>
  <si>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</si>
  <si>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</si>
  <si>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</si>
  <si>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</si>
  <si>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</si>
  <si>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</si>
  <si>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</si>
  <si>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</si>
  <si>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</si>
  <si>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</si>
  <si>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</si>
  <si>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</si>
  <si>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</si>
  <si>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</si>
  <si>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</si>
  <si>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</si>
  <si>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</si>
  <si>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</si>
  <si>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</si>
  <si>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</si>
  <si>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</si>
  <si>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</si>
  <si>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</si>
  <si>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</si>
  <si>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</si>
  <si>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</si>
  <si>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</si>
  <si>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</si>
  <si>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</si>
  <si>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</si>
  <si>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</si>
  <si>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</si>
  <si>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</si>
  <si>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</si>
  <si>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</si>
  <si>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</si>
  <si>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</si>
  <si>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</si>
  <si>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</si>
  <si>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</si>
  <si>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</si>
  <si>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</si>
  <si>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</si>
  <si>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</si>
  <si>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</si>
  <si>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</si>
  <si>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</si>
  <si>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</si>
  <si>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</si>
  <si>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</si>
  <si>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</si>
  <si>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</si>
  <si>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</si>
  <si>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</si>
  <si>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</si>
  <si>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</si>
  <si>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</si>
  <si>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</si>
  <si>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</si>
  <si>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</si>
  <si>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</si>
  <si>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</si>
  <si>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</si>
  <si>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</si>
  <si>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</si>
  <si>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</si>
  <si>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</si>
  <si>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</si>
  <si>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</si>
  <si>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</si>
  <si>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</si>
  <si>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</si>
  <si>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</si>
  <si>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</si>
  <si>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</si>
  <si>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</si>
  <si>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</si>
  <si>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</si>
  <si>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</si>
  <si>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</si>
  <si>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</si>
  <si>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</si>
  <si>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</si>
  <si>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</si>
  <si>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</si>
  <si>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</si>
  <si>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</si>
  <si>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</si>
  <si>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</si>
  <si>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</si>
  <si>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</si>
  <si>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</si>
  <si>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</si>
  <si>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</si>
  <si>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</si>
  <si>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</si>
  <si>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</si>
  <si>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</si>
  <si>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</si>
  <si>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</si>
  <si>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</si>
  <si>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</si>
  <si>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</si>
  <si>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</si>
  <si>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</si>
  <si>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</si>
  <si>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</si>
  <si>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</si>
  <si>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</si>
  <si>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</si>
  <si>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</si>
  <si>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</si>
  <si>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</si>
  <si>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</si>
  <si>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</si>
  <si>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</si>
  <si>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</si>
  <si>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</si>
  <si>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</si>
  <si>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</si>
  <si>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</si>
  <si>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</si>
  <si>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</si>
  <si>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</si>
  <si>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</si>
  <si>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</si>
  <si>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</si>
  <si>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</si>
  <si>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</si>
  <si>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</si>
  <si>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</si>
  <si>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</si>
  <si>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</si>
  <si>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</si>
  <si>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</si>
  <si>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</si>
  <si>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</si>
  <si>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</si>
  <si>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</si>
  <si>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</si>
  <si>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</si>
  <si>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</si>
  <si>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</si>
  <si>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</si>
  <si>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</si>
  <si>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</si>
  <si>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</si>
  <si>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</si>
  <si>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</si>
  <si>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</si>
  <si>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</si>
  <si>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</si>
  <si>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</si>
  <si>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</si>
  <si>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</si>
  <si>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</si>
  <si>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</si>
  <si>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</si>
  <si>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</si>
  <si>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</si>
  <si>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</si>
  <si>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</si>
  <si>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</si>
  <si>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</si>
  <si>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</si>
  <si>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</si>
  <si>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</si>
  <si>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</si>
  <si>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</si>
  <si>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</si>
  <si>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</si>
  <si>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</si>
  <si>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</si>
  <si>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</si>
  <si>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</si>
  <si>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</si>
  <si>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</si>
  <si>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</si>
  <si>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</si>
  <si>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</si>
  <si>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</si>
  <si>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</si>
  <si>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</si>
  <si>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</si>
  <si>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</si>
  <si>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</si>
  <si>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</si>
  <si>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</si>
  <si>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</si>
  <si>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</si>
  <si>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</si>
  <si>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</si>
  <si>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</si>
  <si>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</si>
  <si>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</si>
  <si>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</si>
  <si>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</si>
  <si>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</si>
  <si>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</si>
  <si>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</si>
  <si>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</si>
  <si>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</si>
  <si>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</si>
  <si>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</si>
  <si>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</si>
  <si>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</si>
  <si>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</si>
  <si>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</si>
  <si>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</si>
  <si>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</si>
  <si>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</si>
  <si>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</si>
  <si>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</si>
  <si>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</si>
  <si>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</si>
  <si>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</si>
  <si>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</si>
  <si>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</si>
  <si>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</si>
  <si>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</si>
  <si>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</si>
  <si>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</si>
  <si>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</si>
  <si>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</si>
  <si>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</si>
  <si>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</si>
  <si>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</si>
  <si>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</si>
  <si>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</si>
  <si>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</si>
  <si>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</si>
  <si>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</si>
  <si>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</si>
  <si>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</si>
  <si>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</si>
  <si>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</si>
  <si>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</si>
  <si>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</si>
  <si>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</si>
  <si>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</si>
  <si>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</si>
  <si>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</si>
  <si>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</si>
  <si>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</si>
  <si>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</si>
  <si>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</si>
  <si>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</si>
  <si>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</si>
  <si>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</si>
  <si>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</si>
  <si>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</si>
  <si>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</si>
  <si>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</si>
  <si>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</si>
  <si>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</si>
  <si>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</si>
  <si>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</si>
  <si>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</si>
  <si>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</si>
  <si>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</si>
  <si>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</si>
  <si>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</si>
  <si>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</si>
  <si>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</si>
  <si>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</si>
  <si>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</si>
  <si>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</si>
  <si>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</si>
  <si>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</si>
  <si>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</si>
  <si>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</si>
  <si>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</si>
  <si>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</si>
  <si>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</si>
  <si>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</si>
  <si>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</si>
  <si>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</si>
  <si>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</si>
  <si>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</si>
  <si>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</si>
  <si>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</si>
  <si>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</si>
  <si>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</si>
  <si>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</si>
  <si>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</si>
  <si>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</si>
  <si>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</si>
  <si>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</si>
  <si>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</si>
  <si>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</si>
  <si>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</si>
  <si>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</si>
  <si>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</si>
  <si>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</si>
  <si>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</si>
  <si>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</si>
  <si>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</si>
  <si>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</si>
  <si>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</si>
  <si>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</si>
  <si>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</si>
  <si>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</si>
  <si>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</si>
  <si>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</si>
  <si>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</si>
  <si>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</si>
  <si>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</si>
  <si>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</si>
  <si>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</si>
  <si>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</si>
  <si>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</si>
  <si>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</si>
  <si>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</si>
  <si>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</si>
  <si>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</si>
  <si>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</si>
  <si>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</si>
  <si>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</si>
  <si>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</si>
  <si>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</si>
  <si>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</si>
  <si>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</si>
  <si>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</si>
  <si>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</si>
  <si>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</si>
  <si>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</si>
  <si>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</si>
  <si>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</si>
  <si>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</si>
  <si>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</si>
  <si>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</si>
  <si>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</si>
  <si>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</si>
  <si>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</si>
  <si>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</si>
  <si>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</si>
  <si>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</si>
  <si>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</si>
  <si>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</si>
  <si>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</si>
  <si>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</si>
  <si>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</si>
  <si>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</si>
  <si>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</si>
  <si>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</si>
  <si>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</si>
  <si>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</si>
  <si>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</si>
  <si>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</si>
  <si>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</si>
  <si>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</si>
  <si>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</si>
  <si>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</si>
  <si>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</si>
  <si>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</si>
  <si>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</si>
  <si>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</si>
  <si>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</si>
  <si>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</si>
  <si>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</si>
  <si>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</si>
  <si>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</si>
  <si>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</si>
  <si>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</si>
  <si>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</si>
  <si>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</si>
  <si>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</si>
  <si>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</si>
  <si>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</si>
  <si>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</si>
  <si>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</si>
  <si>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</si>
  <si>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</si>
  <si>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</si>
  <si>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</si>
  <si>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</si>
  <si>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</si>
  <si>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</si>
  <si>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</si>
  <si>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</si>
  <si>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</si>
  <si>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</si>
  <si>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</si>
  <si>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</si>
  <si>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</si>
  <si>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</si>
  <si>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</si>
  <si>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</si>
  <si>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</si>
  <si>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</si>
  <si>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</si>
  <si>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</si>
  <si>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</si>
  <si>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</si>
  <si>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</si>
  <si>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</si>
  <si>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</si>
  <si>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</si>
  <si>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</si>
  <si>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</si>
  <si>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</si>
  <si>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</si>
  <si>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</si>
  <si>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</si>
  <si>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</si>
  <si>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</si>
  <si>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</si>
  <si>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</si>
  <si>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</si>
  <si>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</si>
  <si>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</si>
  <si>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</si>
  <si>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</si>
  <si>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</si>
  <si>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</si>
  <si>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</si>
  <si>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</si>
  <si>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</si>
  <si>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</si>
  <si>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</si>
  <si>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</si>
  <si>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</si>
  <si>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</si>
  <si>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</si>
  <si>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</si>
  <si>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</si>
  <si>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</si>
  <si>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</si>
  <si>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</si>
  <si>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</si>
  <si>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</si>
  <si>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</si>
  <si>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</si>
  <si>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</si>
  <si>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</si>
  <si>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</si>
  <si>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</si>
  <si>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</si>
  <si>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</si>
  <si>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</si>
  <si>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</si>
  <si>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</si>
  <si>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</si>
  <si>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</si>
  <si>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</si>
  <si>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</si>
  <si>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</si>
  <si>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</si>
  <si>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</si>
  <si>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</si>
  <si>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</si>
  <si>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</si>
  <si>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</si>
  <si>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</si>
  <si>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</si>
  <si>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</si>
  <si>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</si>
  <si>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</si>
  <si>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</si>
  <si>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</si>
  <si>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</si>
  <si>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</si>
  <si>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</si>
  <si>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</si>
  <si>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</si>
  <si>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</si>
  <si>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</si>
  <si>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</si>
  <si>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</si>
  <si>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</si>
  <si>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</si>
  <si>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</si>
  <si>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</si>
  <si>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</si>
  <si>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</si>
  <si>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</si>
  <si>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</si>
  <si>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</si>
  <si>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</si>
  <si>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</si>
  <si>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</si>
  <si>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</si>
  <si>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</si>
  <si>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</si>
  <si>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</si>
  <si>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</si>
  <si>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</si>
  <si>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</si>
  <si>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</si>
  <si>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</si>
  <si>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</si>
  <si>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</si>
  <si>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</si>
  <si>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</si>
  <si>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</si>
  <si>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</si>
  <si>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</si>
  <si>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</si>
  <si>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</si>
  <si>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</si>
  <si>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</si>
  <si>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</si>
  <si>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</si>
  <si>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</si>
  <si>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</si>
  <si>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</si>
  <si>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</si>
  <si>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</si>
  <si>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</si>
  <si>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</si>
  <si>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</si>
  <si>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</si>
  <si>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</si>
  <si>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</si>
  <si>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</si>
  <si>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</si>
  <si>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</si>
  <si>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</si>
  <si>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</si>
  <si>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</si>
  <si>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</si>
  <si>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</si>
  <si>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</si>
  <si>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</si>
  <si>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</si>
  <si>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</si>
  <si>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</si>
  <si>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</si>
  <si>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</si>
  <si>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</si>
  <si>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</si>
  <si>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</si>
  <si>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</si>
  <si>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</si>
  <si>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</si>
  <si>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</si>
  <si>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</si>
  <si>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</si>
  <si>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</si>
  <si>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</si>
  <si>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</si>
  <si>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</si>
  <si>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</si>
  <si>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</si>
  <si>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</si>
  <si>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</si>
  <si>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</si>
  <si>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</si>
  <si>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</si>
  <si>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</si>
  <si>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</si>
  <si>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</si>
  <si>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</si>
  <si>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</si>
  <si>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</si>
  <si>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</si>
  <si>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</si>
  <si>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</si>
  <si>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</si>
  <si>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</si>
  <si>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</si>
  <si>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</si>
  <si>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</si>
  <si>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</si>
  <si>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</si>
  <si>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</si>
  <si>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</si>
  <si>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</si>
  <si>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</si>
  <si>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</si>
  <si>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</si>
  <si>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</si>
  <si>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</si>
  <si>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</si>
  <si>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</si>
  <si>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</si>
  <si>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</si>
  <si>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</si>
  <si>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</si>
  <si>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</si>
  <si>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</si>
  <si>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</si>
  <si>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</si>
  <si>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</si>
  <si>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</si>
  <si>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</si>
  <si>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</si>
  <si>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</si>
  <si>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</si>
  <si>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</si>
  <si>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</si>
  <si>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</si>
  <si>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</si>
  <si>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</si>
  <si>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</si>
  <si>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</si>
  <si>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</si>
  <si>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</si>
  <si>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</si>
  <si>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</si>
  <si>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</si>
  <si>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</si>
  <si>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</si>
  <si>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</si>
  <si>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</si>
  <si>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</si>
  <si>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</si>
  <si>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</si>
  <si>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</si>
  <si>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</si>
  <si>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</si>
  <si>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</si>
  <si>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</si>
  <si>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</si>
  <si>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</si>
  <si>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</si>
  <si>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</si>
  <si>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</si>
  <si>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</si>
  <si>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</si>
  <si>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</si>
  <si>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</si>
  <si>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</si>
  <si>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</si>
  <si>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</si>
  <si>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</si>
  <si>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</si>
  <si>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</si>
  <si>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</si>
  <si>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</si>
  <si>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</si>
  <si>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</si>
  <si>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</si>
  <si>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</si>
  <si>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</si>
  <si>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</si>
  <si>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</si>
  <si>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</si>
  <si>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</si>
  <si>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</si>
  <si>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</si>
  <si>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</si>
  <si>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</si>
  <si>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</si>
  <si>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</si>
  <si>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</si>
  <si>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</si>
  <si>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</si>
  <si>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</si>
  <si>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</si>
  <si>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</si>
  <si>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</si>
  <si>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</si>
  <si>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</si>
  <si>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</si>
  <si>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</si>
  <si>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</si>
  <si>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</si>
  <si>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</si>
  <si>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</si>
  <si>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</si>
  <si>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</si>
  <si>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</si>
  <si>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</si>
  <si>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</si>
  <si>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t>AC1</t>
    <phoneticPr fontId="1" type="noConversion"/>
  </si>
  <si>
    <t>C1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</si>
  <si>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</si>
  <si>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</si>
  <si>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</si>
  <si>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</si>
  <si>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</si>
  <si>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</si>
  <si>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출근 전 까지 금연</t>
    <phoneticPr fontId="1" type="noConversion"/>
  </si>
  <si>
    <t>X</t>
    <phoneticPr fontId="1" type="noConversion"/>
  </si>
  <si>
    <t>P3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</si>
  <si>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</si>
  <si>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</si>
  <si>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</si>
  <si>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</si>
  <si>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</si>
  <si>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</si>
  <si>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</si>
  <si>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</si>
  <si>
    <t>O</t>
    <phoneticPr fontId="1" type="noConversion"/>
  </si>
  <si>
    <t>X</t>
    <phoneticPr fontId="1" type="noConversion"/>
  </si>
  <si>
    <t>저녁 식사 후 금연</t>
    <phoneticPr fontId="1" type="noConversion"/>
  </si>
  <si>
    <t>점심 식사 후 금연</t>
    <phoneticPr fontId="1" type="noConversion"/>
  </si>
  <si>
    <t>금주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</si>
  <si>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</si>
  <si>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</si>
  <si>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</si>
  <si>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</si>
  <si>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t>AC1. 복구 자료 정리</t>
    <phoneticPr fontId="1" type="noConversion"/>
  </si>
  <si>
    <t>P4</t>
    <phoneticPr fontId="1" type="noConversion"/>
  </si>
  <si>
    <t>취침 00:00</t>
    <phoneticPr fontId="1" type="noConversion"/>
  </si>
  <si>
    <t>P4</t>
    <phoneticPr fontId="1" type="noConversion"/>
  </si>
  <si>
    <t>우째 아침부터 졸리냐?...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</si>
  <si>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</si>
  <si>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</si>
  <si>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</si>
  <si>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</si>
  <si>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</si>
  <si>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</si>
  <si>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</si>
  <si>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</si>
  <si>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간만에 MAUI 좀 진행했다. ㅋ</t>
    <phoneticPr fontId="1" type="noConversion"/>
  </si>
  <si>
    <t>O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</si>
  <si>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</si>
  <si>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P3</t>
    <phoneticPr fontId="1" type="noConversion"/>
  </si>
  <si>
    <r>
      <t xml:space="preserve">P4. </t>
    </r>
    <r>
      <rPr>
        <sz val="11"/>
        <color rgb="FFFF0000"/>
        <rFont val="맑은 고딕"/>
        <family val="3"/>
        <charset val="129"/>
        <scheme val="minor"/>
      </rPr>
      <t>예측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</si>
  <si>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</si>
  <si>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</si>
  <si>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</si>
  <si>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아침 10분 눈운동 독서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</si>
  <si>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</si>
  <si>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</si>
  <si>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</si>
  <si>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</si>
  <si>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</si>
  <si>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</si>
  <si>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</si>
  <si>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</si>
  <si>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</si>
  <si>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</si>
  <si>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</si>
  <si>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AC1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</si>
  <si>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COEX</t>
    </r>
    <phoneticPr fontId="1" type="noConversion"/>
  </si>
  <si>
    <t>5. 축구</t>
    <phoneticPr fontId="1" type="noConversion"/>
  </si>
  <si>
    <t>X</t>
    <phoneticPr fontId="1" type="noConversion"/>
  </si>
  <si>
    <t>P3</t>
    <phoneticPr fontId="1" type="noConversion"/>
  </si>
  <si>
    <t>P1</t>
    <phoneticPr fontId="1" type="noConversion"/>
  </si>
  <si>
    <t>P1. 비상식적 성공법칙 정리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</si>
  <si>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</si>
  <si>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</si>
  <si>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</si>
  <si>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</si>
  <si>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</si>
  <si>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</si>
  <si>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</si>
  <si>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</si>
  <si>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</si>
  <si>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</si>
  <si>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CoaXPress 카메라 인터페이스 확인.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</si>
  <si>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</si>
  <si>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</si>
  <si>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</si>
  <si>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</si>
  <si>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</si>
  <si>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</si>
  <si>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</si>
  <si>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</si>
  <si>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</si>
  <si>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2. JK 독해 영상</t>
    <phoneticPr fontId="1" type="noConversion"/>
  </si>
  <si>
    <t>P4</t>
    <phoneticPr fontId="1" type="noConversion"/>
  </si>
  <si>
    <t>P3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</si>
  <si>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</si>
  <si>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</si>
  <si>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</si>
  <si>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</si>
  <si>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</si>
  <si>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</si>
  <si>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정리하는 뇌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</si>
  <si>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</si>
  <si>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</si>
  <si>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X</t>
    <phoneticPr fontId="1" type="noConversion"/>
  </si>
  <si>
    <t>C1</t>
    <phoneticPr fontId="1" type="noConversion"/>
  </si>
  <si>
    <t>P2</t>
    <phoneticPr fontId="1" type="noConversion"/>
  </si>
  <si>
    <t>기상 6시</t>
    <phoneticPr fontId="1" type="noConversion"/>
  </si>
  <si>
    <t>취침 00:00</t>
    <phoneticPr fontId="1" type="noConversion"/>
  </si>
  <si>
    <t>X</t>
    <phoneticPr fontId="1" type="noConversion"/>
  </si>
  <si>
    <t>O</t>
    <phoneticPr fontId="1" type="noConversion"/>
  </si>
  <si>
    <t>칸 채우기 하고 있다. 뭐라도 해야…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</si>
  <si>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</si>
  <si>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</si>
  <si>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팀내 이슈 분석</t>
    </r>
    <phoneticPr fontId="1" type="noConversion"/>
  </si>
  <si>
    <t>X</t>
    <phoneticPr fontId="1" type="noConversion"/>
  </si>
  <si>
    <t>P2</t>
    <phoneticPr fontId="1" type="noConversion"/>
  </si>
  <si>
    <t>P1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</si>
  <si>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</si>
  <si>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</si>
  <si>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</si>
  <si>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P2. 주간 정리</t>
    <phoneticPr fontId="1" type="noConversion"/>
  </si>
  <si>
    <t>P1. 주간 독서 정리</t>
    <phoneticPr fontId="1" type="noConversion"/>
  </si>
  <si>
    <t>4. 영어 독립 산책</t>
    <phoneticPr fontId="1" type="noConversion"/>
  </si>
  <si>
    <t>5. 회사 운동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</si>
  <si>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</si>
  <si>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AP1. 스파크 세차</t>
    <phoneticPr fontId="1" type="noConversion"/>
  </si>
  <si>
    <t>AC1. 배선 정리</t>
    <phoneticPr fontId="1" type="noConversion"/>
  </si>
  <si>
    <t>AC1</t>
    <phoneticPr fontId="1" type="noConversion"/>
  </si>
  <si>
    <t>P1. 부자의 언어</t>
    <phoneticPr fontId="1" type="noConversion"/>
  </si>
  <si>
    <t>2. Scribd 보충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</si>
  <si>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</si>
  <si>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</si>
  <si>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</si>
  <si>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P1</t>
    <phoneticPr fontId="1" type="noConversion"/>
  </si>
  <si>
    <t>C2</t>
    <phoneticPr fontId="1" type="noConversion"/>
  </si>
  <si>
    <t>3. 퇴근 책 듣기</t>
    <phoneticPr fontId="1" type="noConversion"/>
  </si>
  <si>
    <t>AP1</t>
    <phoneticPr fontId="1" type="noConversion"/>
  </si>
  <si>
    <t>AP2. 아들 스케이트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</si>
  <si>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</si>
  <si>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</si>
  <si>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</si>
  <si>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</si>
  <si>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AP2</t>
    <phoneticPr fontId="1" type="noConversion"/>
  </si>
  <si>
    <t>P2</t>
    <phoneticPr fontId="1" type="noConversion"/>
  </si>
  <si>
    <t>AP2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</si>
  <si>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</si>
  <si>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</si>
  <si>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</si>
  <si>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</si>
  <si>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오후 반차.</t>
    <phoneticPr fontId="1" type="noConversion"/>
  </si>
  <si>
    <t>AP1</t>
    <phoneticPr fontId="1" type="noConversion"/>
  </si>
  <si>
    <t>AC1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</si>
  <si>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</si>
  <si>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</si>
  <si>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</si>
  <si>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</si>
  <si>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회장님 전체 조회</t>
    </r>
    <phoneticPr fontId="1" type="noConversion"/>
  </si>
  <si>
    <t>AP1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</si>
  <si>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</si>
  <si>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</si>
  <si>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</si>
  <si>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t>AP2</t>
    <phoneticPr fontId="1" type="noConversion"/>
  </si>
  <si>
    <r>
      <t>AP2. 스파크 점검</t>
    </r>
    <r>
      <rPr>
        <sz val="11"/>
        <color rgb="FF006100"/>
        <rFont val="맑은 고딕"/>
        <family val="3"/>
        <charset val="129"/>
        <scheme val="minor"/>
      </rPr>
      <t xml:space="preserve"> 점검</t>
    </r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</si>
  <si>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</si>
  <si>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</si>
  <si>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</si>
  <si>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</si>
  <si>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</si>
  <si>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</si>
  <si>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</si>
  <si>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</si>
  <si>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</si>
  <si>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C2</t>
    <phoneticPr fontId="1" type="noConversion"/>
  </si>
  <si>
    <t>P1. Aotomic Habit</t>
    <phoneticPr fontId="1" type="noConversion"/>
  </si>
  <si>
    <t>C2</t>
    <phoneticPr fontId="1" type="noConversion"/>
  </si>
  <si>
    <t>C1</t>
    <phoneticPr fontId="1" type="noConversion"/>
  </si>
  <si>
    <t>취침 00:00</t>
    <phoneticPr fontId="1" type="noConversion"/>
  </si>
  <si>
    <t>취침 00:00</t>
    <phoneticPr fontId="1" type="noConversion"/>
  </si>
  <si>
    <t>취침 00:00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</si>
  <si>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</si>
  <si>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</si>
  <si>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</si>
  <si>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P2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</si>
  <si>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</si>
  <si>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</si>
  <si>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</si>
  <si>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</si>
  <si>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</si>
  <si>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</si>
  <si>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</si>
  <si>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</si>
  <si>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</si>
  <si>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</si>
  <si>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</si>
  <si>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</si>
  <si>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</si>
  <si>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</si>
  <si>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C1</t>
    <phoneticPr fontId="1" type="noConversion"/>
  </si>
  <si>
    <t>P2</t>
    <phoneticPr fontId="1" type="noConversion"/>
  </si>
  <si>
    <t>P4</t>
    <phoneticPr fontId="1" type="noConversion"/>
  </si>
  <si>
    <t>5. 축구</t>
    <phoneticPr fontId="1" type="noConversion"/>
  </si>
  <si>
    <t>P2</t>
    <phoneticPr fontId="1" type="noConversion"/>
  </si>
  <si>
    <t>P2</t>
    <phoneticPr fontId="1" type="noConversion"/>
  </si>
  <si>
    <t>O</t>
    <phoneticPr fontId="1" type="noConversion"/>
  </si>
  <si>
    <t>C1</t>
    <phoneticPr fontId="1" type="noConversion"/>
  </si>
  <si>
    <t>C2</t>
    <phoneticPr fontId="1" type="noConversion"/>
  </si>
  <si>
    <t>P4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</si>
  <si>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</si>
  <si>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</si>
  <si>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3. 퇴근 책 듣기</t>
    <phoneticPr fontId="1" type="noConversion"/>
  </si>
  <si>
    <t>AP1. 거실 PC 세팅</t>
    <phoneticPr fontId="1" type="noConversion"/>
  </si>
  <si>
    <t>2. 영어독립 / Scribd</t>
    <phoneticPr fontId="1" type="noConversion"/>
  </si>
  <si>
    <t>P3. Class</t>
    <phoneticPr fontId="1" type="noConversion"/>
  </si>
  <si>
    <t>P3</t>
    <phoneticPr fontId="1" type="noConversion"/>
  </si>
  <si>
    <t>O</t>
    <phoneticPr fontId="1" type="noConversion"/>
  </si>
  <si>
    <t>AP1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</si>
  <si>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</si>
  <si>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</si>
  <si>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</si>
  <si>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</si>
  <si>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기상 5시 40분</t>
    <phoneticPr fontId="1" type="noConversion"/>
  </si>
  <si>
    <t>AC1</t>
    <phoneticPr fontId="1" type="noConversion"/>
  </si>
  <si>
    <t>P4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</si>
  <si>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</si>
  <si>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</si>
  <si>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Aotomic Habit</t>
    </r>
    <phoneticPr fontId="1" type="noConversion"/>
  </si>
  <si>
    <t>P2</t>
    <phoneticPr fontId="1" type="noConversion"/>
  </si>
  <si>
    <t>기상부터 좀 꼬이지 않았을까?...</t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</si>
  <si>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</si>
  <si>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</si>
  <si>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</si>
  <si>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취침 01:00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</si>
  <si>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</si>
  <si>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</si>
  <si>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</si>
  <si>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</si>
  <si>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4. 영어독립 산책</t>
    <phoneticPr fontId="1" type="noConversion"/>
  </si>
  <si>
    <t>5. 회사운동</t>
    <phoneticPr fontId="1" type="noConversion"/>
  </si>
  <si>
    <t>AC1</t>
    <phoneticPr fontId="1" type="noConversion"/>
  </si>
  <si>
    <t>AC1</t>
    <phoneticPr fontId="1" type="noConversion"/>
  </si>
  <si>
    <t>X</t>
    <phoneticPr fontId="1" type="noConversion"/>
  </si>
  <si>
    <t>C1</t>
    <phoneticPr fontId="1" type="noConversion"/>
  </si>
  <si>
    <t>O</t>
    <phoneticPr fontId="1" type="noConversion"/>
  </si>
  <si>
    <t>O</t>
    <phoneticPr fontId="1" type="noConversion"/>
  </si>
  <si>
    <t>P2</t>
    <phoneticPr fontId="1" type="noConversion"/>
  </si>
  <si>
    <t>요일</t>
    <phoneticPr fontId="1" type="noConversion"/>
  </si>
  <si>
    <t>AP2. 지연 픽업</t>
    <phoneticPr fontId="1" type="noConversion"/>
  </si>
  <si>
    <t>AP3. 스즈메의 문단속</t>
    <phoneticPr fontId="1" type="noConversion"/>
  </si>
  <si>
    <t xml:space="preserve">P1. </t>
    <phoneticPr fontId="1" type="noConversion"/>
  </si>
  <si>
    <t>P2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</si>
  <si>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</si>
  <si>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</si>
  <si>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</si>
  <si>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P1</t>
    <phoneticPr fontId="1" type="noConversion"/>
  </si>
  <si>
    <t>P1</t>
    <phoneticPr fontId="1" type="noConversion"/>
  </si>
  <si>
    <t>AP1. QM6 세차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</si>
  <si>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</si>
  <si>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P3</t>
    <phoneticPr fontId="1" type="noConversion"/>
  </si>
  <si>
    <t>AP1</t>
    <phoneticPr fontId="1" type="noConversion"/>
  </si>
  <si>
    <t>2. Scribd 보충</t>
    <phoneticPr fontId="1" type="noConversion"/>
  </si>
  <si>
    <t>P1. 주간 독서 내용 정리</t>
    <phoneticPr fontId="1" type="noConversion"/>
  </si>
  <si>
    <t>P3. 주간 클래스 내용 정리</t>
    <phoneticPr fontId="1" type="noConversion"/>
  </si>
  <si>
    <t>AP2</t>
    <phoneticPr fontId="1" type="noConversion"/>
  </si>
  <si>
    <t>AP3</t>
    <phoneticPr fontId="1" type="noConversion"/>
  </si>
  <si>
    <t>AP1</t>
    <phoneticPr fontId="1" type="noConversion"/>
  </si>
  <si>
    <t>AP3</t>
    <phoneticPr fontId="1" type="noConversion"/>
  </si>
  <si>
    <t>AP3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</si>
  <si>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홍춘옥 박사 라이브 강연</t>
    </r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</si>
  <si>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</si>
  <si>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</si>
  <si>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X</t>
    <phoneticPr fontId="1" type="noConversion"/>
  </si>
  <si>
    <t>O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</si>
  <si>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</si>
  <si>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</si>
  <si>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</si>
  <si>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AP2. 농구관람</t>
    <phoneticPr fontId="1" type="noConversion"/>
  </si>
  <si>
    <t>P1</t>
    <phoneticPr fontId="1" type="noConversion"/>
  </si>
  <si>
    <t>AP2</t>
    <phoneticPr fontId="1" type="noConversion"/>
  </si>
  <si>
    <t>AP2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</si>
  <si>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</si>
  <si>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</si>
  <si>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취침 11:00</t>
    <phoneticPr fontId="1" type="noConversion"/>
  </si>
  <si>
    <t>취침 11:00</t>
    <phoneticPr fontId="1" type="noConversion"/>
  </si>
  <si>
    <t>기상 7시</t>
    <phoneticPr fontId="1" type="noConversion"/>
  </si>
  <si>
    <t>오후 반차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</si>
  <si>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</si>
  <si>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</si>
  <si>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</si>
  <si>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</si>
  <si>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</si>
  <si>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</si>
  <si>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AC1</t>
    <phoneticPr fontId="1" type="noConversion"/>
  </si>
  <si>
    <t>C1</t>
    <phoneticPr fontId="1" type="noConversion"/>
  </si>
  <si>
    <t>P3. Class</t>
    <phoneticPr fontId="1" type="noConversion"/>
  </si>
  <si>
    <t>P2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</si>
  <si>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독쓰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준비, 개발서적 읽기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</si>
  <si>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AP1</t>
    <phoneticPr fontId="1" type="noConversion"/>
  </si>
  <si>
    <t>AP1</t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</si>
  <si>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</si>
  <si>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</si>
  <si>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</si>
  <si>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P1. 정리하는 뇌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</si>
  <si>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</si>
  <si>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</si>
  <si>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</si>
  <si>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</si>
  <si>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P1. 정리하는 뇌</t>
    <phoneticPr fontId="1" type="noConversion"/>
  </si>
  <si>
    <t>취침 00:00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</si>
  <si>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</si>
  <si>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</si>
  <si>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</si>
  <si>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</si>
  <si>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</si>
  <si>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</si>
  <si>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O</t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</si>
  <si>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</si>
  <si>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</si>
  <si>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</si>
  <si>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P3</t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</si>
  <si>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잔건 정리</t>
    </r>
    <phoneticPr fontId="1" type="noConversion"/>
  </si>
  <si>
    <t>잡생각이 많이 난 하루…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</si>
  <si>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</si>
  <si>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</si>
  <si>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</si>
  <si>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</si>
  <si>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X</t>
    <phoneticPr fontId="1" type="noConversion"/>
  </si>
  <si>
    <t>O</t>
    <phoneticPr fontId="1" type="noConversion"/>
  </si>
  <si>
    <t>AC1</t>
    <phoneticPr fontId="1" type="noConversion"/>
  </si>
  <si>
    <t>취침 01:00</t>
    <phoneticPr fontId="1" type="noConversion"/>
  </si>
  <si>
    <t>P2</t>
    <phoneticPr fontId="1" type="noConversion"/>
  </si>
  <si>
    <t>AC1</t>
    <phoneticPr fontId="1" type="noConversion"/>
  </si>
  <si>
    <t>O</t>
    <phoneticPr fontId="1" type="noConversion"/>
  </si>
  <si>
    <t>AC1</t>
    <phoneticPr fontId="1" type="noConversion"/>
  </si>
  <si>
    <t>P2</t>
    <phoneticPr fontId="1" type="noConversion"/>
  </si>
  <si>
    <t>AC2. UT 일정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</si>
  <si>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</si>
  <si>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</si>
  <si>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</si>
  <si>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</si>
  <si>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축구</t>
    </r>
    <phoneticPr fontId="1" type="noConversion"/>
  </si>
  <si>
    <t>P3</t>
    <phoneticPr fontId="1" type="noConversion"/>
  </si>
  <si>
    <t>P1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</si>
  <si>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</si>
  <si>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</si>
  <si>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</si>
  <si>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</si>
  <si>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</si>
  <si>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</si>
  <si>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</si>
  <si>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</si>
  <si>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AC2</t>
    <phoneticPr fontId="1" type="noConversion"/>
  </si>
  <si>
    <t>AC2. 환경안전 교육</t>
    <phoneticPr fontId="1" type="noConversion"/>
  </si>
  <si>
    <t>오늘</t>
    <phoneticPr fontId="1" type="noConversion"/>
  </si>
  <si>
    <t>AP2. 스즈메의 문단속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</si>
  <si>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</si>
  <si>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</si>
  <si>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</si>
  <si>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</si>
  <si>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P3</t>
    <phoneticPr fontId="1" type="noConversion"/>
  </si>
  <si>
    <t>P4</t>
    <phoneticPr fontId="1" type="noConversion"/>
  </si>
  <si>
    <t>저녁 휴식 시간에 집중해서 해야 하는데..</t>
    <phoneticPr fontId="1" type="noConversion"/>
  </si>
  <si>
    <t>O</t>
    <phoneticPr fontId="1" type="noConversion"/>
  </si>
  <si>
    <t>X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</si>
  <si>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</si>
  <si>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정리하는 뇌</t>
    </r>
    <phoneticPr fontId="1" type="noConversion"/>
  </si>
  <si>
    <t>취침 01:00</t>
    <phoneticPr fontId="1" type="noConversion"/>
  </si>
  <si>
    <t>X</t>
    <phoneticPr fontId="1" type="noConversion"/>
  </si>
  <si>
    <t>X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</si>
  <si>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</si>
  <si>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</si>
  <si>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</si>
  <si>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</si>
  <si>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</si>
  <si>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</si>
  <si>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</si>
  <si>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</si>
  <si>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</si>
  <si>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</si>
  <si>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</si>
  <si>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</si>
  <si>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</si>
  <si>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</si>
  <si>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팀내 이슈 분석</t>
    </r>
    <phoneticPr fontId="1" type="noConversion"/>
  </si>
  <si>
    <t>3. 출근 책 듣기</t>
    <phoneticPr fontId="1" type="noConversion"/>
  </si>
  <si>
    <t>O</t>
    <phoneticPr fontId="1" type="noConversion"/>
  </si>
  <si>
    <t>△</t>
    <phoneticPr fontId="1" type="noConversion"/>
  </si>
  <si>
    <t>P1</t>
    <phoneticPr fontId="1" type="noConversion"/>
  </si>
  <si>
    <t>P2</t>
    <phoneticPr fontId="1" type="noConversion"/>
  </si>
  <si>
    <t>AP1</t>
    <phoneticPr fontId="1" type="noConversion"/>
  </si>
  <si>
    <t>P2</t>
    <phoneticPr fontId="1" type="noConversion"/>
  </si>
  <si>
    <t>O</t>
    <phoneticPr fontId="1" type="noConversion"/>
  </si>
  <si>
    <t>X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</si>
  <si>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스파크 세차</t>
    </r>
    <phoneticPr fontId="1" type="noConversion"/>
  </si>
  <si>
    <t>P1</t>
    <phoneticPr fontId="1" type="noConversion"/>
  </si>
  <si>
    <t>P1. 주간 독서 내용 정리</t>
    <phoneticPr fontId="1" type="noConversion"/>
  </si>
  <si>
    <t>2. Scribd 보충</t>
    <phoneticPr fontId="1" type="noConversion"/>
  </si>
  <si>
    <t>P2</t>
    <phoneticPr fontId="1" type="noConversion"/>
  </si>
  <si>
    <t>△</t>
    <phoneticPr fontId="1" type="noConversion"/>
  </si>
  <si>
    <t>X</t>
    <phoneticPr fontId="1" type="noConversion"/>
  </si>
  <si>
    <t>AP1</t>
    <phoneticPr fontId="1" type="noConversion"/>
  </si>
  <si>
    <t>AP1</t>
    <phoneticPr fontId="1" type="noConversion"/>
  </si>
  <si>
    <t>AP3. 아들 스케이트</t>
    <phoneticPr fontId="1" type="noConversion"/>
  </si>
  <si>
    <t>저녁 휴식 시간에 윗사람 있으면 진행이 잘 안되네…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</si>
  <si>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</si>
  <si>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</si>
  <si>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</si>
  <si>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</si>
  <si>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</si>
  <si>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</si>
  <si>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</si>
  <si>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</si>
  <si>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취침 00:00</t>
    <phoneticPr fontId="1" type="noConversion"/>
  </si>
  <si>
    <t>다시 금주 시작</t>
    <phoneticPr fontId="1" type="noConversion"/>
  </si>
  <si>
    <t>P2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</si>
  <si>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</si>
  <si>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</si>
  <si>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</si>
  <si>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</si>
  <si>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AP1. 치과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</si>
  <si>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</si>
  <si>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</si>
  <si>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</si>
  <si>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</si>
  <si>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</t>
    </r>
    <r>
      <rPr>
        <sz val="11"/>
        <color rgb="FFFF0000"/>
        <rFont val="맑은 고딕"/>
        <family val="3"/>
        <charset val="129"/>
        <scheme val="minor"/>
      </rPr>
      <t>CC-Link 통신 관련</t>
    </r>
    <r>
      <rPr>
        <sz val="11"/>
        <color theme="1"/>
        <rFont val="맑은 고딕"/>
        <family val="2"/>
        <charset val="129"/>
        <scheme val="minor"/>
      </rPr>
      <t xml:space="preserve"> 정리
  - </t>
    </r>
    <r>
      <rPr>
        <sz val="11"/>
        <color rgb="FFFF0000"/>
        <rFont val="맑은 고딕"/>
        <family val="3"/>
        <charset val="129"/>
        <scheme val="minor"/>
      </rPr>
      <t>통신 끝내고 진행해야 할 것</t>
    </r>
    <r>
      <rPr>
        <sz val="11"/>
        <color theme="1"/>
        <rFont val="맑은 고딕"/>
        <family val="2"/>
        <charset val="129"/>
        <scheme val="minor"/>
      </rPr>
      <t>에 대한 고민 필요.
  - 표준 납기 단축 관련.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04/03 SDV 반입</t>
    </r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</si>
  <si>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</si>
  <si>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</si>
  <si>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</si>
  <si>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</si>
  <si>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</si>
  <si>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</si>
  <si>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</si>
  <si>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</si>
  <si>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취침 11:00</t>
    <phoneticPr fontId="1" type="noConversion"/>
  </si>
  <si>
    <t>C2. Kickoff 미팅</t>
    <phoneticPr fontId="1" type="noConversion"/>
  </si>
  <si>
    <t>C2</t>
    <phoneticPr fontId="1" type="noConversion"/>
  </si>
  <si>
    <t>AC1</t>
    <phoneticPr fontId="1" type="noConversion"/>
  </si>
  <si>
    <t>C2</t>
    <phoneticPr fontId="1" type="noConversion"/>
  </si>
  <si>
    <t>P1. 종이책 읽기</t>
    <phoneticPr fontId="1" type="noConversion"/>
  </si>
  <si>
    <t>주말부터 붕 떴었지만 원상 복구 합시다.</t>
    <phoneticPr fontId="1" type="noConversion"/>
  </si>
  <si>
    <t>정리하는되는 잠시 보류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</si>
  <si>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</si>
  <si>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</t>
    </r>
    <phoneticPr fontId="1" type="noConversion"/>
  </si>
  <si>
    <t>X</t>
    <phoneticPr fontId="1" type="noConversion"/>
  </si>
  <si>
    <t>O</t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</si>
  <si>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</si>
  <si>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</si>
  <si>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CC-Link 통신 관련</t>
    </r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</si>
  <si>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</si>
  <si>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종이책 읽기</t>
    </r>
    <phoneticPr fontId="1" type="noConversion"/>
  </si>
  <si>
    <t>X</t>
    <phoneticPr fontId="1" type="noConversion"/>
  </si>
  <si>
    <t>X</t>
    <phoneticPr fontId="1" type="noConversion"/>
  </si>
  <si>
    <t>P2</t>
    <phoneticPr fontId="1" type="noConversion"/>
  </si>
  <si>
    <t>C1</t>
    <phoneticPr fontId="1" type="noConversion"/>
  </si>
  <si>
    <t>5. 축구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</si>
  <si>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</si>
  <si>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</si>
  <si>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</si>
  <si>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</si>
  <si>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</si>
  <si>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</si>
  <si>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취침 01:00</t>
    <phoneticPr fontId="1" type="noConversion"/>
  </si>
  <si>
    <t>P2</t>
    <phoneticPr fontId="1" type="noConversion"/>
  </si>
  <si>
    <t>C1</t>
    <phoneticPr fontId="1" type="noConversion"/>
  </si>
  <si>
    <t>O</t>
    <phoneticPr fontId="1" type="noConversion"/>
  </si>
  <si>
    <t>X</t>
    <phoneticPr fontId="1" type="noConversion"/>
  </si>
  <si>
    <t>O</t>
    <phoneticPr fontId="1" type="noConversion"/>
  </si>
  <si>
    <t>마곡 가봐야 함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</si>
  <si>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</si>
  <si>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</si>
  <si>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</si>
  <si>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X</t>
    <phoneticPr fontId="1" type="noConversion"/>
  </si>
  <si>
    <t>AC1</t>
    <phoneticPr fontId="1" type="noConversion"/>
  </si>
  <si>
    <t>AC1</t>
    <phoneticPr fontId="1" type="noConversion"/>
  </si>
  <si>
    <t>P4</t>
    <phoneticPr fontId="1" type="noConversion"/>
  </si>
  <si>
    <t>X</t>
    <phoneticPr fontId="1" type="noConversion"/>
  </si>
  <si>
    <t>O</t>
    <phoneticPr fontId="1" type="noConversion"/>
  </si>
  <si>
    <t>P1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</si>
  <si>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</si>
  <si>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</si>
  <si>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△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</si>
  <si>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</si>
  <si>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</si>
  <si>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</si>
  <si>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</si>
  <si>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산책 말고 운동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</si>
  <si>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</si>
  <si>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</si>
  <si>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</si>
  <si>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</si>
  <si>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</si>
  <si>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</si>
  <si>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</si>
  <si>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</si>
  <si>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O</t>
    <phoneticPr fontId="1" type="noConversion"/>
  </si>
  <si>
    <t>X</t>
    <phoneticPr fontId="1" type="noConversion"/>
  </si>
  <si>
    <t>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</si>
</sst>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#,##0.0_ "/>
    <numFmt numFmtId="178" formatCode="yyyy&quot;년&quot;\ m&quot;월&quot;\ d&quot;일&quot;;@"/>
    <numFmt numFmtId="179" formatCode="yyyy&quot;년&quot;\ m&quot;월&quot;;@"/>
    <numFmt numFmtId="180" formatCode="dd"/>
  </numFmts>
  <fonts count="4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4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gradientFill degree="90">
        <stop position="0">
          <color theme="0"/>
        </stop>
        <stop position="0.5">
          <color theme="4"/>
        </stop>
        <stop position="1">
          <color theme="0"/>
        </stop>
      </gradientFill>
    </fill>
  </fills>
  <borders count="6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4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</cellStyleXfs>
  <cellXfs count="2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3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7" fillId="0" borderId="37" xfId="0" applyFont="1" applyBorder="1" applyAlignment="1">
      <alignment horizontal="center" vertical="center"/>
    </xf>
    <xf numFmtId="0" fontId="1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12" borderId="40" xfId="0" applyFill="1" applyBorder="1" applyAlignment="1">
      <alignment horizontal="center" vertical="center"/>
    </xf>
    <xf numFmtId="0" fontId="20" fillId="11" borderId="46" xfId="3" applyBorder="1">
      <alignment vertical="center"/>
    </xf>
    <xf numFmtId="0" fontId="0" fillId="12" borderId="41" xfId="0" applyFill="1" applyBorder="1" applyAlignment="1">
      <alignment horizontal="center" vertical="center"/>
    </xf>
    <xf numFmtId="0" fontId="19" fillId="0" borderId="46" xfId="1" applyFont="1" applyFill="1" applyBorder="1">
      <alignment vertical="center"/>
    </xf>
    <xf numFmtId="0" fontId="2" fillId="0" borderId="46" xfId="1" applyFont="1" applyFill="1" applyBorder="1">
      <alignment vertical="center"/>
    </xf>
    <xf numFmtId="0" fontId="0" fillId="12" borderId="39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2" fillId="0" borderId="46" xfId="0" applyFont="1" applyBorder="1">
      <alignment vertical="center"/>
    </xf>
    <xf numFmtId="0" fontId="16" fillId="0" borderId="48" xfId="0" applyFon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12" borderId="49" xfId="0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8" fillId="4" borderId="46" xfId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46" xfId="1" applyFont="1" applyFill="1" applyBorder="1">
      <alignment vertical="center"/>
    </xf>
    <xf numFmtId="0" fontId="0" fillId="9" borderId="46" xfId="0" applyFill="1" applyBorder="1">
      <alignment vertical="center"/>
    </xf>
    <xf numFmtId="0" fontId="0" fillId="2" borderId="49" xfId="0" applyFill="1" applyBorder="1" applyAlignment="1">
      <alignment horizontal="center" vertical="center"/>
    </xf>
    <xf numFmtId="0" fontId="2" fillId="9" borderId="46" xfId="1" applyFont="1" applyFill="1" applyBorder="1">
      <alignment vertical="center"/>
    </xf>
    <xf numFmtId="0" fontId="0" fillId="13" borderId="49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13" borderId="41" xfId="0" applyFill="1" applyBorder="1" applyAlignment="1">
      <alignment horizontal="center" vertical="center"/>
    </xf>
    <xf numFmtId="0" fontId="0" fillId="0" borderId="46" xfId="0" applyFill="1" applyBorder="1">
      <alignment vertical="center"/>
    </xf>
    <xf numFmtId="0" fontId="19" fillId="9" borderId="46" xfId="3" applyFont="1" applyFill="1" applyBorder="1">
      <alignment vertical="center"/>
    </xf>
    <xf numFmtId="0" fontId="3" fillId="0" borderId="46" xfId="0" applyFont="1" applyBorder="1">
      <alignment vertical="center"/>
    </xf>
    <xf numFmtId="0" fontId="6" fillId="0" borderId="46" xfId="0" applyFont="1" applyBorder="1">
      <alignment vertical="center"/>
    </xf>
    <xf numFmtId="0" fontId="0" fillId="9" borderId="52" xfId="0" applyFont="1" applyFill="1" applyBorder="1">
      <alignment vertical="center"/>
    </xf>
    <xf numFmtId="0" fontId="0" fillId="0" borderId="40" xfId="0" applyFill="1" applyBorder="1" applyAlignment="1">
      <alignment horizontal="center" vertical="center"/>
    </xf>
    <xf numFmtId="0" fontId="0" fillId="0" borderId="49" xfId="0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53" xfId="0" applyBorder="1">
      <alignment vertical="center"/>
    </xf>
    <xf numFmtId="0" fontId="7" fillId="0" borderId="46" xfId="0" applyFont="1" applyBorder="1">
      <alignment vertical="center"/>
    </xf>
    <xf numFmtId="0" fontId="20" fillId="11" borderId="0" xfId="3">
      <alignment vertical="center"/>
    </xf>
    <xf numFmtId="0" fontId="8" fillId="4" borderId="0" xfId="1">
      <alignment vertical="center"/>
    </xf>
    <xf numFmtId="0" fontId="0" fillId="6" borderId="31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12" borderId="55" xfId="0" applyFill="1" applyBorder="1">
      <alignment vertical="center"/>
    </xf>
    <xf numFmtId="0" fontId="0" fillId="0" borderId="56" xfId="0" applyBorder="1">
      <alignment vertical="center"/>
    </xf>
    <xf numFmtId="0" fontId="0" fillId="0" borderId="0" xfId="0">
      <alignment vertical="center"/>
    </xf>
    <xf numFmtId="0" fontId="9" fillId="5" borderId="46" xfId="2" applyBorder="1">
      <alignment vertical="center"/>
    </xf>
    <xf numFmtId="0" fontId="0" fillId="0" borderId="46" xfId="0" applyBorder="1" applyAlignment="1">
      <alignment horizontal="right" vertical="center"/>
    </xf>
    <xf numFmtId="0" fontId="8" fillId="4" borderId="46" xfId="1" applyBorder="1" applyAlignment="1">
      <alignment horizontal="left" vertical="center"/>
    </xf>
    <xf numFmtId="0" fontId="1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7" fontId="0" fillId="0" borderId="1" xfId="0" applyNumberFormat="1" applyBorder="1">
      <alignment vertical="center"/>
    </xf>
    <xf numFmtId="0" fontId="8" fillId="4" borderId="28" xfId="1" applyBorder="1" applyAlignment="1">
      <alignment vertical="center"/>
    </xf>
    <xf numFmtId="0" fontId="9" fillId="5" borderId="4" xfId="2" applyBorder="1" applyAlignment="1">
      <alignment vertical="center"/>
    </xf>
    <xf numFmtId="0" fontId="20" fillId="11" borderId="6" xfId="3" applyBorder="1" applyAlignment="1">
      <alignment vertical="center"/>
    </xf>
    <xf numFmtId="0" fontId="6" fillId="13" borderId="40" xfId="0" applyFont="1" applyFill="1" applyBorder="1" applyAlignment="1">
      <alignment horizontal="center" vertical="center"/>
    </xf>
    <xf numFmtId="0" fontId="18" fillId="0" borderId="46" xfId="0" applyFont="1" applyBorder="1">
      <alignment vertical="center"/>
    </xf>
    <xf numFmtId="0" fontId="32" fillId="4" borderId="46" xfId="1" applyFont="1" applyBorder="1">
      <alignment vertical="center"/>
    </xf>
    <xf numFmtId="0" fontId="0" fillId="14" borderId="46" xfId="0" applyFill="1" applyBorder="1">
      <alignment vertical="center"/>
    </xf>
    <xf numFmtId="20" fontId="0" fillId="0" borderId="46" xfId="0" applyNumberFormat="1" applyBorder="1">
      <alignment vertical="center"/>
    </xf>
    <xf numFmtId="0" fontId="18" fillId="0" borderId="46" xfId="0" applyFont="1" applyBorder="1" applyAlignment="1">
      <alignment horizontal="right" vertical="center"/>
    </xf>
    <xf numFmtId="0" fontId="36" fillId="0" borderId="46" xfId="0" applyFont="1" applyBorder="1" applyAlignment="1">
      <alignment horizontal="right" vertical="center"/>
    </xf>
    <xf numFmtId="0" fontId="0" fillId="13" borderId="49" xfId="0" applyFont="1" applyFill="1" applyBorder="1" applyAlignment="1">
      <alignment horizontal="center" vertical="center"/>
    </xf>
    <xf numFmtId="0" fontId="9" fillId="5" borderId="47" xfId="2" applyBorder="1">
      <alignment vertical="center"/>
    </xf>
    <xf numFmtId="0" fontId="8" fillId="4" borderId="47" xfId="1" applyBorder="1">
      <alignment vertical="center"/>
    </xf>
    <xf numFmtId="0" fontId="20" fillId="11" borderId="47" xfId="3" applyBorder="1">
      <alignment vertical="center"/>
    </xf>
    <xf numFmtId="0" fontId="39" fillId="12" borderId="49" xfId="0" applyFont="1" applyFill="1" applyBorder="1" applyAlignment="1">
      <alignment horizontal="center" vertical="center"/>
    </xf>
    <xf numFmtId="0" fontId="39" fillId="12" borderId="40" xfId="0" applyFont="1" applyFill="1" applyBorder="1" applyAlignment="1">
      <alignment horizontal="center" vertical="center"/>
    </xf>
    <xf numFmtId="0" fontId="36" fillId="0" borderId="46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40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178" fontId="1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4" xfId="0" applyFill="1" applyBorder="1" applyAlignment="1">
      <alignment horizontal="center" vertical="center"/>
    </xf>
    <xf numFmtId="0" fontId="6" fillId="0" borderId="0" xfId="0" applyFont="1">
      <alignment vertical="center"/>
    </xf>
    <xf numFmtId="0" fontId="0" fillId="0" borderId="18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11" borderId="18" xfId="3" applyBorder="1" applyAlignment="1">
      <alignment horizontal="left" vertical="center"/>
    </xf>
    <xf numFmtId="0" fontId="20" fillId="11" borderId="3" xfId="3" applyBorder="1" applyAlignment="1">
      <alignment horizontal="left" vertical="center"/>
    </xf>
    <xf numFmtId="0" fontId="20" fillId="11" borderId="51" xfId="3" applyBorder="1" applyAlignment="1">
      <alignment horizontal="left" vertical="center"/>
    </xf>
    <xf numFmtId="0" fontId="0" fillId="0" borderId="5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8" fillId="4" borderId="9" xfId="1" applyBorder="1" applyAlignment="1">
      <alignment horizontal="left" vertical="center"/>
    </xf>
    <xf numFmtId="0" fontId="8" fillId="4" borderId="10" xfId="1" applyBorder="1" applyAlignment="1">
      <alignment horizontal="left" vertical="center"/>
    </xf>
    <xf numFmtId="0" fontId="8" fillId="4" borderId="11" xfId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61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14" fontId="15" fillId="9" borderId="12" xfId="0" applyNumberFormat="1" applyFont="1" applyFill="1" applyBorder="1" applyAlignment="1">
      <alignment horizontal="center" vertical="center"/>
    </xf>
    <xf numFmtId="14" fontId="15" fillId="9" borderId="13" xfId="0" applyNumberFormat="1" applyFont="1" applyFill="1" applyBorder="1" applyAlignment="1">
      <alignment horizontal="center" vertical="center"/>
    </xf>
    <xf numFmtId="14" fontId="15" fillId="9" borderId="14" xfId="0" applyNumberFormat="1" applyFont="1" applyFill="1" applyBorder="1" applyAlignment="1">
      <alignment horizontal="center" vertical="center"/>
    </xf>
    <xf numFmtId="14" fontId="15" fillId="10" borderId="12" xfId="0" applyNumberFormat="1" applyFont="1" applyFill="1" applyBorder="1" applyAlignment="1">
      <alignment horizontal="center" vertical="center"/>
    </xf>
    <xf numFmtId="14" fontId="15" fillId="10" borderId="13" xfId="0" applyNumberFormat="1" applyFont="1" applyFill="1" applyBorder="1" applyAlignment="1">
      <alignment horizontal="center" vertical="center"/>
    </xf>
    <xf numFmtId="14" fontId="15" fillId="10" borderId="14" xfId="0" applyNumberFormat="1" applyFont="1" applyFill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14" fontId="5" fillId="0" borderId="9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176" fontId="0" fillId="0" borderId="8" xfId="0" applyNumberFormat="1" applyBorder="1" applyAlignment="1">
      <alignment horizontal="center" vertical="center"/>
    </xf>
    <xf numFmtId="0" fontId="0" fillId="0" borderId="21" xfId="0" applyBorder="1" applyAlignment="1">
      <alignment horizontal="left" vertical="top" wrapText="1"/>
    </xf>
    <xf numFmtId="0" fontId="0" fillId="0" borderId="20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4" fontId="15" fillId="0" borderId="15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14" fontId="15" fillId="9" borderId="15" xfId="0" applyNumberFormat="1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5" fillId="9" borderId="17" xfId="0" applyFont="1" applyFill="1" applyBorder="1" applyAlignment="1">
      <alignment horizontal="center" vertical="center"/>
    </xf>
    <xf numFmtId="14" fontId="15" fillId="10" borderId="15" xfId="0" applyNumberFormat="1" applyFont="1" applyFill="1" applyBorder="1" applyAlignment="1">
      <alignment horizontal="center" vertical="center"/>
    </xf>
    <xf numFmtId="0" fontId="15" fillId="10" borderId="16" xfId="0" applyFont="1" applyFill="1" applyBorder="1" applyAlignment="1">
      <alignment horizontal="center" vertical="center"/>
    </xf>
    <xf numFmtId="0" fontId="15" fillId="10" borderId="17" xfId="0" applyFont="1" applyFill="1" applyBorder="1" applyAlignment="1">
      <alignment horizontal="center" vertical="center"/>
    </xf>
    <xf numFmtId="14" fontId="15" fillId="0" borderId="12" xfId="0" applyNumberFormat="1" applyFont="1" applyBorder="1" applyAlignment="1">
      <alignment horizontal="center" vertical="center"/>
    </xf>
    <xf numFmtId="14" fontId="15" fillId="0" borderId="13" xfId="0" applyNumberFormat="1" applyFont="1" applyBorder="1" applyAlignment="1">
      <alignment horizontal="center" vertical="center"/>
    </xf>
    <xf numFmtId="14" fontId="15" fillId="0" borderId="14" xfId="0" applyNumberFormat="1" applyFont="1" applyBorder="1" applyAlignment="1">
      <alignment horizontal="center" vertical="center"/>
    </xf>
    <xf numFmtId="0" fontId="9" fillId="5" borderId="9" xfId="2" applyBorder="1" applyAlignment="1">
      <alignment horizontal="left" vertical="center"/>
    </xf>
    <xf numFmtId="0" fontId="9" fillId="5" borderId="10" xfId="2" applyBorder="1" applyAlignment="1">
      <alignment horizontal="left" vertical="center"/>
    </xf>
    <xf numFmtId="0" fontId="9" fillId="5" borderId="11" xfId="2" applyBorder="1" applyAlignment="1">
      <alignment horizontal="left" vertical="center"/>
    </xf>
    <xf numFmtId="0" fontId="20" fillId="11" borderId="9" xfId="3" applyBorder="1" applyAlignment="1">
      <alignment horizontal="left" vertical="center"/>
    </xf>
    <xf numFmtId="0" fontId="20" fillId="11" borderId="10" xfId="3" applyBorder="1" applyAlignment="1">
      <alignment horizontal="left" vertical="center"/>
    </xf>
    <xf numFmtId="0" fontId="20" fillId="11" borderId="11" xfId="3" applyBorder="1" applyAlignment="1">
      <alignment horizontal="left" vertical="center"/>
    </xf>
    <xf numFmtId="179" fontId="4" fillId="15" borderId="1" xfId="0" applyNumberFormat="1" applyFont="1" applyFill="1" applyBorder="1" applyAlignment="1">
      <alignment horizontal="center" vertical="center"/>
    </xf>
    <xf numFmtId="179" fontId="5" fillId="15" borderId="1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8" fillId="4" borderId="18" xfId="1" applyBorder="1" applyAlignment="1">
      <alignment horizontal="left" vertical="center"/>
    </xf>
    <xf numFmtId="0" fontId="8" fillId="4" borderId="3" xfId="1" applyBorder="1" applyAlignment="1">
      <alignment horizontal="left" vertical="center"/>
    </xf>
    <xf numFmtId="0" fontId="8" fillId="4" borderId="51" xfId="1" applyBorder="1" applyAlignment="1">
      <alignment horizontal="left" vertical="center"/>
    </xf>
    <xf numFmtId="0" fontId="9" fillId="5" borderId="18" xfId="2" applyBorder="1" applyAlignment="1">
      <alignment horizontal="left" vertical="center"/>
    </xf>
    <xf numFmtId="0" fontId="9" fillId="5" borderId="3" xfId="2" applyBorder="1" applyAlignment="1">
      <alignment horizontal="left" vertical="center"/>
    </xf>
    <xf numFmtId="0" fontId="9" fillId="5" borderId="51" xfId="2" applyBorder="1" applyAlignment="1">
      <alignment horizontal="left" vertical="center"/>
    </xf>
    <xf numFmtId="0" fontId="20" fillId="11" borderId="6" xfId="3" applyBorder="1" applyAlignment="1">
      <alignment horizontal="left" vertical="center"/>
    </xf>
    <xf numFmtId="0" fontId="20" fillId="11" borderId="7" xfId="3" applyBorder="1" applyAlignment="1">
      <alignment horizontal="left" vertical="center"/>
    </xf>
    <xf numFmtId="0" fontId="20" fillId="11" borderId="8" xfId="3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8" fillId="4" borderId="57" xfId="1" applyBorder="1" applyAlignment="1">
      <alignment horizontal="left" vertical="center"/>
    </xf>
    <xf numFmtId="0" fontId="8" fillId="4" borderId="62" xfId="1" applyBorder="1" applyAlignment="1">
      <alignment horizontal="left" vertical="center"/>
    </xf>
    <xf numFmtId="0" fontId="8" fillId="4" borderId="59" xfId="1" applyBorder="1" applyAlignment="1">
      <alignment horizontal="left" vertical="center"/>
    </xf>
    <xf numFmtId="0" fontId="0" fillId="0" borderId="58" xfId="0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0" fillId="0" borderId="60" xfId="0" applyBorder="1" applyAlignment="1">
      <alignment horizontal="left" vertical="center"/>
    </xf>
    <xf numFmtId="0" fontId="8" fillId="4" borderId="6" xfId="1" applyBorder="1" applyAlignment="1">
      <alignment horizontal="left" vertical="center"/>
    </xf>
    <xf numFmtId="0" fontId="8" fillId="4" borderId="7" xfId="1" applyBorder="1" applyAlignment="1">
      <alignment horizontal="left" vertical="center"/>
    </xf>
    <xf numFmtId="0" fontId="8" fillId="4" borderId="8" xfId="1" applyBorder="1" applyAlignment="1">
      <alignment horizontal="left" vertical="center"/>
    </xf>
    <xf numFmtId="0" fontId="0" fillId="0" borderId="57" xfId="0" applyBorder="1" applyAlignment="1">
      <alignment horizontal="left" vertical="center"/>
    </xf>
    <xf numFmtId="0" fontId="0" fillId="0" borderId="62" xfId="0" applyBorder="1" applyAlignment="1">
      <alignment horizontal="left" vertical="center"/>
    </xf>
    <xf numFmtId="0" fontId="0" fillId="0" borderId="59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20" fillId="11" borderId="4" xfId="3" applyBorder="1" applyAlignment="1">
      <alignment horizontal="left" vertical="center"/>
    </xf>
    <xf numFmtId="0" fontId="20" fillId="11" borderId="1" xfId="3" applyBorder="1" applyAlignment="1">
      <alignment horizontal="left" vertical="center"/>
    </xf>
    <xf numFmtId="0" fontId="20" fillId="11" borderId="5" xfId="3" applyBorder="1" applyAlignment="1">
      <alignment horizontal="left" vertical="center"/>
    </xf>
    <xf numFmtId="0" fontId="8" fillId="4" borderId="4" xfId="1" applyBorder="1" applyAlignment="1">
      <alignment horizontal="left" vertical="center"/>
    </xf>
    <xf numFmtId="0" fontId="8" fillId="4" borderId="1" xfId="1" applyBorder="1" applyAlignment="1">
      <alignment horizontal="left" vertical="center"/>
    </xf>
    <xf numFmtId="0" fontId="8" fillId="4" borderId="5" xfId="1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0" fillId="11" borderId="28" xfId="3" applyBorder="1" applyAlignment="1">
      <alignment horizontal="left" vertical="center"/>
    </xf>
    <xf numFmtId="0" fontId="20" fillId="11" borderId="29" xfId="3" applyBorder="1" applyAlignment="1">
      <alignment horizontal="left" vertical="center"/>
    </xf>
    <xf numFmtId="0" fontId="20" fillId="11" borderId="30" xfId="3" applyBorder="1" applyAlignment="1">
      <alignment horizontal="left" vertical="center"/>
    </xf>
    <xf numFmtId="0" fontId="8" fillId="4" borderId="28" xfId="1" applyBorder="1" applyAlignment="1">
      <alignment horizontal="left" vertical="center"/>
    </xf>
    <xf numFmtId="0" fontId="8" fillId="4" borderId="29" xfId="1" applyBorder="1" applyAlignment="1">
      <alignment horizontal="left" vertical="center"/>
    </xf>
    <xf numFmtId="0" fontId="8" fillId="4" borderId="30" xfId="1" applyBorder="1" applyAlignment="1">
      <alignment horizontal="left" vertical="center"/>
    </xf>
    <xf numFmtId="0" fontId="9" fillId="5" borderId="4" xfId="2" applyBorder="1" applyAlignment="1">
      <alignment horizontal="left" vertical="center"/>
    </xf>
    <xf numFmtId="0" fontId="9" fillId="5" borderId="1" xfId="2" applyBorder="1" applyAlignment="1">
      <alignment horizontal="left" vertical="center"/>
    </xf>
    <xf numFmtId="0" fontId="9" fillId="5" borderId="5" xfId="2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2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6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소프트웨어 개발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4" name="TextBox 13"/>
        <xdr:cNvSpPr txBox="1"/>
      </xdr:nvSpPr>
      <xdr:spPr>
        <a:xfrm>
          <a:off x="6790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5" name="TextBox 14"/>
        <xdr:cNvSpPr txBox="1"/>
      </xdr:nvSpPr>
      <xdr:spPr>
        <a:xfrm>
          <a:off x="6779684" y="282573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288125" y="430530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세이노의 가르침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정리하는 뇌 정리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???)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습과의 힘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회사일 뭔가 있었는데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???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분주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circle fitting test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3" name="TextBox 1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555811"/>
    <xdr:sp macro="" textlink="">
      <xdr:nvSpPr>
        <xdr:cNvPr id="14" name="TextBox 13"/>
        <xdr:cNvSpPr txBox="1"/>
      </xdr:nvSpPr>
      <xdr:spPr>
        <a:xfrm>
          <a:off x="6815667" y="285748"/>
          <a:ext cx="5090582" cy="1555811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FOREST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앱을 이용한 집중력 관리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29</xdr:col>
      <xdr:colOff>0</xdr:colOff>
      <xdr:row>15</xdr:row>
      <xdr:rowOff>0</xdr:rowOff>
    </xdr:from>
    <xdr:to>
      <xdr:col>29</xdr:col>
      <xdr:colOff>283365</xdr:colOff>
      <xdr:row>17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875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991917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완독 및 정리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en-US" altLang="ko-KR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Scribd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보충</a:t>
          </a:r>
          <a:endParaRPr lang="en-US" altLang="ko-KR" sz="1100" strike="sngStrike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MAUI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스터디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CC-Link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통신 테스트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??</a:t>
          </a: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1" name="TextBox 10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2" name="TextBox 11"/>
        <xdr:cNvSpPr txBox="1"/>
      </xdr:nvSpPr>
      <xdr:spPr>
        <a:xfrm>
          <a:off x="68474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3" name="TextBox 12"/>
        <xdr:cNvSpPr txBox="1"/>
      </xdr:nvSpPr>
      <xdr:spPr>
        <a:xfrm>
          <a:off x="68368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84667</xdr:colOff>
      <xdr:row>20</xdr:row>
      <xdr:rowOff>127000</xdr:rowOff>
    </xdr:from>
    <xdr:ext cx="2518835" cy="2942166"/>
    <xdr:sp macro="" textlink="">
      <xdr:nvSpPr>
        <xdr:cNvPr id="12" name="TextBox 11"/>
        <xdr:cNvSpPr txBox="1"/>
      </xdr:nvSpPr>
      <xdr:spPr>
        <a:xfrm>
          <a:off x="20245917" y="4476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복습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PC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검색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배선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부자의 언어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부 완독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Scribd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1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20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21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22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8"/>
  <sheetViews>
    <sheetView showGridLines="0" tabSelected="1" topLeftCell="A10" zoomScale="90" zoomScaleNormal="90" workbookViewId="0">
      <pane xSplit="3" topLeftCell="D1" activePane="topRight" state="frozen"/>
      <selection pane="topRight" activeCell="T24" sqref="T2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2810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2594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45012</v>
      </c>
      <c r="E12" s="153"/>
      <c r="F12" s="153"/>
      <c r="G12" s="154"/>
      <c r="H12" s="152">
        <f>D12+1</f>
        <v>45013</v>
      </c>
      <c r="I12" s="153"/>
      <c r="J12" s="153"/>
      <c r="K12" s="154"/>
      <c r="L12" s="152">
        <f>H12+1</f>
        <v>45014</v>
      </c>
      <c r="M12" s="153"/>
      <c r="N12" s="153"/>
      <c r="O12" s="154"/>
      <c r="P12" s="152">
        <f>L12+1</f>
        <v>45015</v>
      </c>
      <c r="Q12" s="153"/>
      <c r="R12" s="153"/>
      <c r="S12" s="154"/>
      <c r="T12" s="152">
        <f>P12+1</f>
        <v>45016</v>
      </c>
      <c r="U12" s="153"/>
      <c r="V12" s="153"/>
      <c r="W12" s="154"/>
      <c r="X12" s="155">
        <f>T12+1</f>
        <v>45017</v>
      </c>
      <c r="Y12" s="156"/>
      <c r="Z12" s="156"/>
      <c r="AA12" s="157"/>
      <c r="AB12" s="158">
        <f>X12+1</f>
        <v>45018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 t="s">
        <v>2819</v>
      </c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277</v>
      </c>
      <c r="E16" s="37"/>
      <c r="F16" s="17"/>
      <c r="G16" s="18"/>
      <c r="H16" s="26"/>
      <c r="I16" s="37"/>
      <c r="J16" s="17"/>
      <c r="K16" s="18"/>
      <c r="L16" s="26" t="s">
        <v>277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 t="s">
        <v>2847</v>
      </c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2671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2853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26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2800</v>
      </c>
      <c r="G23" s="18" t="s">
        <v>2801</v>
      </c>
      <c r="H23" s="40" t="s">
        <v>604</v>
      </c>
      <c r="I23" s="37">
        <v>3</v>
      </c>
      <c r="J23" s="17" t="s">
        <v>2815</v>
      </c>
      <c r="K23" s="18" t="s">
        <v>2816</v>
      </c>
      <c r="L23" s="40" t="s">
        <v>604</v>
      </c>
      <c r="M23" s="37">
        <v>3</v>
      </c>
      <c r="N23" s="17" t="s">
        <v>2838</v>
      </c>
      <c r="O23" s="18" t="s">
        <v>2839</v>
      </c>
      <c r="P23" s="40" t="s">
        <v>604</v>
      </c>
      <c r="Q23" s="37">
        <v>3</v>
      </c>
      <c r="R23" s="17" t="s">
        <v>2848</v>
      </c>
      <c r="S23" s="18" t="s">
        <v>2849</v>
      </c>
      <c r="T23" s="40" t="s">
        <v>604</v>
      </c>
      <c r="U23" s="37">
        <v>3</v>
      </c>
      <c r="V23" s="17">
        <v>3</v>
      </c>
      <c r="W23" s="18">
        <v>3</v>
      </c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 t="s">
        <v>2800</v>
      </c>
      <c r="F24" s="17" t="s">
        <v>2800</v>
      </c>
      <c r="G24" s="18" t="s">
        <v>2803</v>
      </c>
      <c r="H24" s="66" t="s">
        <v>2080</v>
      </c>
      <c r="I24" s="37" t="s">
        <v>2816</v>
      </c>
      <c r="J24" s="17" t="s">
        <v>2817</v>
      </c>
      <c r="K24" s="18" t="s">
        <v>2818</v>
      </c>
      <c r="L24" s="66" t="s">
        <v>2080</v>
      </c>
      <c r="M24" s="37" t="s">
        <v>2839</v>
      </c>
      <c r="N24" s="17" t="s">
        <v>2839</v>
      </c>
      <c r="O24" s="18" t="s">
        <v>2841</v>
      </c>
      <c r="P24" s="66" t="s">
        <v>2080</v>
      </c>
      <c r="Q24" s="37" t="s">
        <v>2854</v>
      </c>
      <c r="R24" s="17" t="s">
        <v>2854</v>
      </c>
      <c r="S24" s="18" t="s">
        <v>2855</v>
      </c>
      <c r="T24" s="66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2610</v>
      </c>
      <c r="E25" s="37" t="s">
        <v>2803</v>
      </c>
      <c r="F25" s="17" t="s">
        <v>2803</v>
      </c>
      <c r="G25" s="18" t="s">
        <v>2804</v>
      </c>
      <c r="H25" s="66" t="s">
        <v>2833</v>
      </c>
      <c r="I25" s="37" t="s">
        <v>2822</v>
      </c>
      <c r="J25" s="17" t="s">
        <v>2822</v>
      </c>
      <c r="K25" s="18" t="s">
        <v>2822</v>
      </c>
      <c r="L25" s="66" t="s">
        <v>2610</v>
      </c>
      <c r="M25" s="37" t="s">
        <v>2839</v>
      </c>
      <c r="N25" s="17" t="s">
        <v>2839</v>
      </c>
      <c r="O25" s="18" t="s">
        <v>2839</v>
      </c>
      <c r="P25" s="66" t="s">
        <v>2610</v>
      </c>
      <c r="Q25" s="37" t="s">
        <v>1450</v>
      </c>
      <c r="R25" s="17" t="s">
        <v>1450</v>
      </c>
      <c r="S25" s="18" t="s">
        <v>2855</v>
      </c>
      <c r="T25" s="66" t="s">
        <v>2610</v>
      </c>
      <c r="U25" s="37" t="s">
        <v>2867</v>
      </c>
      <c r="V25" s="17" t="s">
        <v>2867</v>
      </c>
      <c r="W25" s="18" t="s">
        <v>2868</v>
      </c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2803</v>
      </c>
      <c r="G26" s="18" t="s">
        <v>2800</v>
      </c>
      <c r="H26" s="26"/>
      <c r="I26" s="38"/>
      <c r="J26" s="54" t="s">
        <v>2822</v>
      </c>
      <c r="K26" s="18" t="s">
        <v>2822</v>
      </c>
      <c r="L26" s="26"/>
      <c r="M26" s="38"/>
      <c r="N26" s="54" t="s">
        <v>2842</v>
      </c>
      <c r="O26" s="18" t="s">
        <v>2842</v>
      </c>
      <c r="P26" s="26"/>
      <c r="Q26" s="38"/>
      <c r="R26" s="54" t="s">
        <v>1450</v>
      </c>
      <c r="S26" s="18" t="s">
        <v>2855</v>
      </c>
      <c r="T26" s="26"/>
      <c r="U26" s="38" t="s">
        <v>2868</v>
      </c>
      <c r="V26" s="54" t="s">
        <v>2868</v>
      </c>
      <c r="W26" s="18" t="s">
        <v>2867</v>
      </c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2822</v>
      </c>
      <c r="J27" s="17" t="s">
        <v>2822</v>
      </c>
      <c r="K27" s="18" t="s">
        <v>2822</v>
      </c>
      <c r="L27" s="26"/>
      <c r="M27" s="37" t="s">
        <v>2842</v>
      </c>
      <c r="N27" s="17" t="s">
        <v>2842</v>
      </c>
      <c r="O27" s="18" t="s">
        <v>2842</v>
      </c>
      <c r="P27" s="26"/>
      <c r="Q27" s="37" t="s">
        <v>1450</v>
      </c>
      <c r="R27" s="17" t="s">
        <v>1450</v>
      </c>
      <c r="S27" s="18" t="s">
        <v>2855</v>
      </c>
      <c r="T27" s="26"/>
      <c r="U27" s="37" t="s">
        <v>2868</v>
      </c>
      <c r="V27" s="17" t="s">
        <v>2868</v>
      </c>
      <c r="W27" s="18" t="s">
        <v>2868</v>
      </c>
      <c r="X27" s="26" t="s">
        <v>2623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29" t="s">
        <v>1201</v>
      </c>
      <c r="Q28" s="38"/>
      <c r="R28" s="54"/>
      <c r="S28" s="30"/>
      <c r="T28" s="29" t="s">
        <v>1201</v>
      </c>
      <c r="U28" s="38"/>
      <c r="V28" s="54"/>
      <c r="W28" s="30"/>
      <c r="X28" s="26" t="s">
        <v>2624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40" t="s">
        <v>2820</v>
      </c>
      <c r="I29" s="55" t="s">
        <v>2822</v>
      </c>
      <c r="J29" s="17" t="s">
        <v>2821</v>
      </c>
      <c r="K29" s="18" t="s">
        <v>2823</v>
      </c>
      <c r="L29" s="26"/>
      <c r="M29" s="55" t="s">
        <v>2842</v>
      </c>
      <c r="N29" s="17" t="s">
        <v>2842</v>
      </c>
      <c r="O29" s="18" t="s">
        <v>2842</v>
      </c>
      <c r="P29" s="26"/>
      <c r="Q29" s="55" t="s">
        <v>1450</v>
      </c>
      <c r="R29" s="17" t="s">
        <v>1450</v>
      </c>
      <c r="S29" s="18" t="s">
        <v>2855</v>
      </c>
      <c r="T29" s="26"/>
      <c r="U29" s="55" t="s">
        <v>2868</v>
      </c>
      <c r="V29" s="17" t="s">
        <v>2868</v>
      </c>
      <c r="W29" s="18" t="s">
        <v>2868</v>
      </c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 t="s">
        <v>2821</v>
      </c>
      <c r="J30" s="17" t="s">
        <v>2822</v>
      </c>
      <c r="K30" s="18" t="s">
        <v>2822</v>
      </c>
      <c r="L30" s="26"/>
      <c r="M30" s="37" t="s">
        <v>2842</v>
      </c>
      <c r="N30" s="17" t="s">
        <v>2842</v>
      </c>
      <c r="O30" s="18" t="s">
        <v>2842</v>
      </c>
      <c r="P30" s="26"/>
      <c r="Q30" s="37" t="s">
        <v>1450</v>
      </c>
      <c r="R30" s="17" t="s">
        <v>1450</v>
      </c>
      <c r="S30" s="18" t="s">
        <v>2855</v>
      </c>
      <c r="T30" s="26"/>
      <c r="U30" s="37" t="s">
        <v>2868</v>
      </c>
      <c r="V30" s="17" t="s">
        <v>2869</v>
      </c>
      <c r="W30" s="18" t="s">
        <v>2868</v>
      </c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2805</v>
      </c>
      <c r="E31" s="38" t="s">
        <v>2806</v>
      </c>
      <c r="F31" s="54" t="s">
        <v>2807</v>
      </c>
      <c r="G31" s="18" t="s">
        <v>2808</v>
      </c>
      <c r="H31" s="26"/>
      <c r="I31" s="38"/>
      <c r="J31" s="54" t="s">
        <v>1450</v>
      </c>
      <c r="K31" s="18" t="s">
        <v>1450</v>
      </c>
      <c r="L31" s="26"/>
      <c r="M31" s="38"/>
      <c r="N31" s="54" t="s">
        <v>2843</v>
      </c>
      <c r="O31" s="18" t="s">
        <v>1450</v>
      </c>
      <c r="P31" s="26"/>
      <c r="Q31" s="38"/>
      <c r="R31" s="54" t="s">
        <v>2856</v>
      </c>
      <c r="S31" s="18" t="s">
        <v>2856</v>
      </c>
      <c r="T31" s="26"/>
      <c r="U31" s="38"/>
      <c r="V31" s="54">
        <v>3</v>
      </c>
      <c r="W31" s="18">
        <v>3</v>
      </c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2807</v>
      </c>
      <c r="F32" s="17" t="s">
        <v>2809</v>
      </c>
      <c r="G32" s="18" t="s">
        <v>2807</v>
      </c>
      <c r="H32" s="26"/>
      <c r="I32" s="37" t="s">
        <v>1450</v>
      </c>
      <c r="J32" s="17" t="s">
        <v>1450</v>
      </c>
      <c r="K32" s="18" t="s">
        <v>1450</v>
      </c>
      <c r="L32" s="40" t="s">
        <v>2840</v>
      </c>
      <c r="M32" s="37" t="s">
        <v>1450</v>
      </c>
      <c r="N32" s="17" t="s">
        <v>1450</v>
      </c>
      <c r="O32" s="18" t="s">
        <v>1450</v>
      </c>
      <c r="P32" s="26"/>
      <c r="Q32" s="37" t="s">
        <v>1450</v>
      </c>
      <c r="R32" s="17" t="s">
        <v>1450</v>
      </c>
      <c r="S32" s="18" t="s">
        <v>2855</v>
      </c>
      <c r="T32" s="26"/>
      <c r="U32" s="37">
        <v>3</v>
      </c>
      <c r="V32" s="17">
        <v>3</v>
      </c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2808</v>
      </c>
      <c r="F33" s="28"/>
      <c r="G33" s="18"/>
      <c r="H33" s="40" t="s">
        <v>2834</v>
      </c>
      <c r="I33" s="38"/>
      <c r="J33" s="28">
        <v>2</v>
      </c>
      <c r="K33" s="18" t="s">
        <v>1450</v>
      </c>
      <c r="L33" s="66" t="s">
        <v>605</v>
      </c>
      <c r="M33" s="38"/>
      <c r="N33" s="28">
        <v>5</v>
      </c>
      <c r="O33" s="18">
        <v>5</v>
      </c>
      <c r="P33" s="66" t="s">
        <v>605</v>
      </c>
      <c r="Q33" s="38"/>
      <c r="R33" s="28">
        <v>2</v>
      </c>
      <c r="S33" s="18" t="s">
        <v>1450</v>
      </c>
      <c r="T33" s="26" t="s">
        <v>605</v>
      </c>
      <c r="U33" s="38">
        <v>2</v>
      </c>
      <c r="V33" s="28" t="s">
        <v>2870</v>
      </c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66" t="s">
        <v>2828</v>
      </c>
      <c r="I34" s="55" t="s">
        <v>1450</v>
      </c>
      <c r="J34" s="54" t="s">
        <v>2827</v>
      </c>
      <c r="K34" s="18"/>
      <c r="L34" s="29" t="s">
        <v>2242</v>
      </c>
      <c r="M34" s="55">
        <v>5</v>
      </c>
      <c r="N34" s="54">
        <v>5</v>
      </c>
      <c r="O34" s="18">
        <v>5</v>
      </c>
      <c r="P34" s="29" t="s">
        <v>2242</v>
      </c>
      <c r="Q34" s="55" t="s">
        <v>2858</v>
      </c>
      <c r="R34" s="54" t="s">
        <v>1450</v>
      </c>
      <c r="S34" s="18" t="s">
        <v>1450</v>
      </c>
      <c r="T34" s="29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>
        <v>2</v>
      </c>
      <c r="K35" s="34">
        <v>2</v>
      </c>
      <c r="L35" s="40" t="s">
        <v>624</v>
      </c>
      <c r="M35" s="37">
        <v>5</v>
      </c>
      <c r="N35" s="17">
        <v>5</v>
      </c>
      <c r="O35" s="34" t="s">
        <v>19</v>
      </c>
      <c r="P35" s="40" t="s">
        <v>2481</v>
      </c>
      <c r="Q35" s="37" t="s">
        <v>1450</v>
      </c>
      <c r="R35" s="17" t="s">
        <v>2859</v>
      </c>
      <c r="S35" s="34" t="s">
        <v>2860</v>
      </c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/>
      <c r="J36" s="17">
        <v>3</v>
      </c>
      <c r="K36" s="18">
        <v>3</v>
      </c>
      <c r="L36" s="26"/>
      <c r="M36" s="37" t="s">
        <v>2844</v>
      </c>
      <c r="N36" s="17" t="s">
        <v>2845</v>
      </c>
      <c r="O36" s="18" t="s">
        <v>2845</v>
      </c>
      <c r="P36" s="40" t="s">
        <v>624</v>
      </c>
      <c r="Q36" s="37"/>
      <c r="R36" s="17">
        <v>3</v>
      </c>
      <c r="S36" s="18">
        <v>3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1709</v>
      </c>
      <c r="I37" s="37"/>
      <c r="J37" s="17">
        <v>5</v>
      </c>
      <c r="K37" s="18">
        <v>5</v>
      </c>
      <c r="L37" s="26"/>
      <c r="M37" s="37">
        <v>2</v>
      </c>
      <c r="N37" s="17">
        <v>3</v>
      </c>
      <c r="O37" s="18">
        <v>3</v>
      </c>
      <c r="P37" s="29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2835</v>
      </c>
      <c r="I38" s="37">
        <v>5</v>
      </c>
      <c r="J38" s="17">
        <v>5</v>
      </c>
      <c r="K38" s="18"/>
      <c r="L38" s="29" t="s">
        <v>2824</v>
      </c>
      <c r="M38" s="37"/>
      <c r="N38" s="17"/>
      <c r="O38" s="18"/>
      <c r="P38" s="66" t="s">
        <v>2824</v>
      </c>
      <c r="Q38" s="37"/>
      <c r="R38" s="17"/>
      <c r="S38" s="18"/>
      <c r="T38" s="26" t="s">
        <v>2824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/>
      <c r="F39" s="20"/>
      <c r="G39" s="21"/>
      <c r="H39" s="83" t="s">
        <v>2832</v>
      </c>
      <c r="I39" s="39"/>
      <c r="J39" s="20"/>
      <c r="K39" s="21" t="s">
        <v>2831</v>
      </c>
      <c r="L39" s="85" t="s">
        <v>2846</v>
      </c>
      <c r="M39" s="39"/>
      <c r="N39" s="20"/>
      <c r="O39" s="21"/>
      <c r="P39" s="84" t="s">
        <v>2865</v>
      </c>
      <c r="Q39" s="39"/>
      <c r="R39" s="20" t="s">
        <v>2863</v>
      </c>
      <c r="S39" s="21" t="s">
        <v>2864</v>
      </c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5</v>
      </c>
      <c r="F40" s="116"/>
      <c r="G40" s="117"/>
      <c r="H40" s="72" t="s">
        <v>1238</v>
      </c>
      <c r="I40" s="115">
        <v>6</v>
      </c>
      <c r="J40" s="116"/>
      <c r="K40" s="117"/>
      <c r="L40" s="72" t="s">
        <v>1238</v>
      </c>
      <c r="M40" s="115">
        <v>6</v>
      </c>
      <c r="N40" s="116"/>
      <c r="O40" s="117"/>
      <c r="P40" s="72" t="s">
        <v>1238</v>
      </c>
      <c r="Q40" s="115">
        <v>6</v>
      </c>
      <c r="R40" s="116"/>
      <c r="S40" s="117"/>
      <c r="T40" s="72" t="s">
        <v>1238</v>
      </c>
      <c r="U40" s="115"/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4</v>
      </c>
      <c r="F41" s="119"/>
      <c r="G41" s="120"/>
      <c r="H41" s="73" t="s">
        <v>1239</v>
      </c>
      <c r="I41" s="118">
        <v>4</v>
      </c>
      <c r="J41" s="119"/>
      <c r="K41" s="120"/>
      <c r="L41" s="73" t="s">
        <v>1239</v>
      </c>
      <c r="M41" s="118">
        <v>3</v>
      </c>
      <c r="N41" s="119"/>
      <c r="O41" s="120"/>
      <c r="P41" s="73" t="s">
        <v>1239</v>
      </c>
      <c r="Q41" s="118">
        <v>4</v>
      </c>
      <c r="R41" s="119"/>
      <c r="S41" s="120"/>
      <c r="T41" s="73" t="s">
        <v>1239</v>
      </c>
      <c r="U41" s="118"/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4</v>
      </c>
      <c r="F42" s="107"/>
      <c r="G42" s="108"/>
      <c r="H42" s="74" t="s">
        <v>1240</v>
      </c>
      <c r="I42" s="106">
        <v>1</v>
      </c>
      <c r="J42" s="107"/>
      <c r="K42" s="108"/>
      <c r="L42" s="74" t="s">
        <v>1240</v>
      </c>
      <c r="M42" s="106">
        <v>3</v>
      </c>
      <c r="N42" s="107"/>
      <c r="O42" s="108"/>
      <c r="P42" s="74" t="s">
        <v>1240</v>
      </c>
      <c r="Q42" s="106">
        <v>3</v>
      </c>
      <c r="R42" s="107"/>
      <c r="S42" s="108"/>
      <c r="T42" s="74" t="s">
        <v>1240</v>
      </c>
      <c r="U42" s="106"/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09" t="s">
        <v>2035</v>
      </c>
      <c r="M43" s="110"/>
      <c r="N43" s="110"/>
      <c r="O43" s="111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12"/>
      <c r="Y43" s="113"/>
      <c r="Z43" s="113"/>
      <c r="AA43" s="114"/>
      <c r="AB43" s="112"/>
      <c r="AC43" s="113"/>
      <c r="AD43" s="113"/>
      <c r="AE43" s="114"/>
    </row>
    <row r="44" spans="2:31" x14ac:dyDescent="0.3">
      <c r="B44" s="125"/>
      <c r="C44" s="126"/>
      <c r="D44" s="97"/>
      <c r="E44" s="98"/>
      <c r="F44" s="98"/>
      <c r="G44" s="99"/>
      <c r="H44" s="103" t="s">
        <v>2825</v>
      </c>
      <c r="I44" s="104"/>
      <c r="J44" s="104"/>
      <c r="K44" s="105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0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6</v>
      </c>
      <c r="F50" s="1"/>
      <c r="G50" s="1"/>
      <c r="H50" s="1"/>
      <c r="I50" s="1">
        <f>COUNTIF($I$16:$K$39, "C"&amp;"*")</f>
        <v>5</v>
      </c>
      <c r="J50" s="1"/>
      <c r="K50" s="1"/>
      <c r="L50" s="1"/>
      <c r="M50" s="1">
        <f>COUNTIF($M$16:$O$39, "C"&amp;"*")</f>
        <v>11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62</v>
      </c>
      <c r="C51" s="71">
        <f t="shared" si="1"/>
        <v>20.666666666666668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20</v>
      </c>
      <c r="J51" s="1"/>
      <c r="K51" s="1"/>
      <c r="L51" s="1"/>
      <c r="M51" s="1">
        <f>COUNTIF($M$16:$O$39, "AC"&amp;"*")</f>
        <v>16</v>
      </c>
      <c r="N51" s="1"/>
      <c r="O51" s="1"/>
      <c r="P51" s="1"/>
      <c r="Q51" s="1">
        <f>COUNTIF($Q$16:$S$39, "AC"&amp;"*")</f>
        <v>26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12</v>
      </c>
      <c r="C52" s="71">
        <f t="shared" si="1"/>
        <v>4</v>
      </c>
      <c r="D52" s="1" t="s">
        <v>1273</v>
      </c>
      <c r="E52" s="1">
        <f>COUNTIF($E$16:$G$39, "P"&amp;"*")-COUNTIF($E$16:$G$39, "P1"&amp;"*")</f>
        <v>4</v>
      </c>
      <c r="F52" s="1"/>
      <c r="G52" s="1"/>
      <c r="H52" s="1"/>
      <c r="I52" s="1">
        <f>COUNTIF($I$16:$K$39, "P"&amp;"*")-COUNTIF($I$16:$K$39, "P1"&amp;"*")</f>
        <v>3</v>
      </c>
      <c r="J52" s="1"/>
      <c r="K52" s="1"/>
      <c r="L52" s="1"/>
      <c r="M52" s="1">
        <f>COUNTIF($M$16:$O$39, "P"&amp;"*")-COUNTIF($M$16:$O$39, "P1"&amp;"*")</f>
        <v>1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7</v>
      </c>
      <c r="C53" s="71">
        <f t="shared" si="1"/>
        <v>2.3333333333333335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25</v>
      </c>
      <c r="C54" s="71">
        <f t="shared" si="1"/>
        <v>8.3333333333333339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8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11</v>
      </c>
      <c r="C55" s="71">
        <f t="shared" si="1"/>
        <v>3.6666666666666665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2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18</v>
      </c>
      <c r="C56" s="71">
        <f t="shared" si="1"/>
        <v>6</v>
      </c>
      <c r="D56" s="1" t="s">
        <v>1861</v>
      </c>
      <c r="E56" s="1">
        <f>COUNTIF($E$16:$G$39, 1) + COUNTIF($E$16:$G$39, 4)+ COUNTIF($E$16:$G$39, 5)</f>
        <v>1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9</v>
      </c>
      <c r="N56" s="1"/>
      <c r="O56" s="1"/>
      <c r="P56" s="1"/>
      <c r="Q56" s="1">
        <f>COUNTIF($Q$16:$S$39, 1) + COUNTIF($Q$16:$S$39, 4)+COUNTIF($Q$16:$S$39, 5)</f>
        <v>1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  <row r="58" spans="2:31" x14ac:dyDescent="0.3">
      <c r="H58" s="96" t="s">
        <v>2826</v>
      </c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633" priority="38" operator="equal">
      <formula>$B$14+0</formula>
    </cfRule>
    <cfRule type="cellIs" dxfId="632" priority="39" operator="equal">
      <formula>$B$14</formula>
    </cfRule>
  </conditionalFormatting>
  <conditionalFormatting sqref="C16:C39">
    <cfRule type="cellIs" dxfId="631" priority="37" operator="equal">
      <formula>$B$14+1</formula>
    </cfRule>
  </conditionalFormatting>
  <conditionalFormatting sqref="D12:AE12">
    <cfRule type="timePeriod" dxfId="630" priority="36" timePeriod="today">
      <formula>FLOOR(D12,1)=TODAY()</formula>
    </cfRule>
  </conditionalFormatting>
  <conditionalFormatting sqref="E16:G39">
    <cfRule type="notContainsBlanks" dxfId="629" priority="34">
      <formula>LEN(TRIM(E16))&gt;0</formula>
    </cfRule>
    <cfRule type="containsText" dxfId="628" priority="35" operator="containsText" text="1234567789">
      <formula>NOT(ISERROR(SEARCH("1234567789",E16)))</formula>
    </cfRule>
  </conditionalFormatting>
  <conditionalFormatting sqref="E16:G39">
    <cfRule type="containsText" dxfId="627" priority="31" operator="containsText" text="A">
      <formula>NOT(ISERROR(SEARCH("A",E16)))</formula>
    </cfRule>
    <cfRule type="containsText" dxfId="626" priority="32" operator="containsText" text="P">
      <formula>NOT(ISERROR(SEARCH("P",E16)))</formula>
    </cfRule>
    <cfRule type="containsText" dxfId="625" priority="33" operator="containsText" text="C">
      <formula>NOT(ISERROR(SEARCH("C",E16)))</formula>
    </cfRule>
  </conditionalFormatting>
  <conditionalFormatting sqref="I16:K39">
    <cfRule type="notContainsBlanks" dxfId="624" priority="29">
      <formula>LEN(TRIM(I16))&gt;0</formula>
    </cfRule>
    <cfRule type="containsText" dxfId="623" priority="30" operator="containsText" text="1234567789">
      <formula>NOT(ISERROR(SEARCH("1234567789",I16)))</formula>
    </cfRule>
  </conditionalFormatting>
  <conditionalFormatting sqref="I16:K39">
    <cfRule type="containsText" dxfId="622" priority="26" operator="containsText" text="A">
      <formula>NOT(ISERROR(SEARCH("A",I16)))</formula>
    </cfRule>
    <cfRule type="containsText" dxfId="621" priority="27" operator="containsText" text="P">
      <formula>NOT(ISERROR(SEARCH("P",I16)))</formula>
    </cfRule>
    <cfRule type="containsText" dxfId="620" priority="28" operator="containsText" text="C">
      <formula>NOT(ISERROR(SEARCH("C",I16)))</formula>
    </cfRule>
  </conditionalFormatting>
  <conditionalFormatting sqref="M16:O39">
    <cfRule type="notContainsBlanks" dxfId="619" priority="24">
      <formula>LEN(TRIM(M16))&gt;0</formula>
    </cfRule>
    <cfRule type="containsText" dxfId="618" priority="25" operator="containsText" text="1234567789">
      <formula>NOT(ISERROR(SEARCH("1234567789",M16)))</formula>
    </cfRule>
  </conditionalFormatting>
  <conditionalFormatting sqref="M16:O39">
    <cfRule type="containsText" dxfId="617" priority="21" operator="containsText" text="A">
      <formula>NOT(ISERROR(SEARCH("A",M16)))</formula>
    </cfRule>
    <cfRule type="containsText" dxfId="616" priority="22" operator="containsText" text="P">
      <formula>NOT(ISERROR(SEARCH("P",M16)))</formula>
    </cfRule>
    <cfRule type="containsText" dxfId="615" priority="23" operator="containsText" text="C">
      <formula>NOT(ISERROR(SEARCH("C",M16)))</formula>
    </cfRule>
  </conditionalFormatting>
  <conditionalFormatting sqref="Q16:S39">
    <cfRule type="notContainsBlanks" dxfId="614" priority="19">
      <formula>LEN(TRIM(Q16))&gt;0</formula>
    </cfRule>
    <cfRule type="containsText" dxfId="613" priority="20" operator="containsText" text="1234567789">
      <formula>NOT(ISERROR(SEARCH("1234567789",Q16)))</formula>
    </cfRule>
  </conditionalFormatting>
  <conditionalFormatting sqref="Q16:S39">
    <cfRule type="containsText" dxfId="612" priority="16" operator="containsText" text="A">
      <formula>NOT(ISERROR(SEARCH("A",Q16)))</formula>
    </cfRule>
    <cfRule type="containsText" dxfId="611" priority="17" operator="containsText" text="P">
      <formula>NOT(ISERROR(SEARCH("P",Q16)))</formula>
    </cfRule>
    <cfRule type="containsText" dxfId="610" priority="18" operator="containsText" text="C">
      <formula>NOT(ISERROR(SEARCH("C",Q16)))</formula>
    </cfRule>
  </conditionalFormatting>
  <conditionalFormatting sqref="U16:W39">
    <cfRule type="notContainsBlanks" dxfId="609" priority="14">
      <formula>LEN(TRIM(U16))&gt;0</formula>
    </cfRule>
    <cfRule type="containsText" dxfId="608" priority="15" operator="containsText" text="1234567789">
      <formula>NOT(ISERROR(SEARCH("1234567789",U16)))</formula>
    </cfRule>
  </conditionalFormatting>
  <conditionalFormatting sqref="U16:W39">
    <cfRule type="containsText" dxfId="607" priority="11" operator="containsText" text="A">
      <formula>NOT(ISERROR(SEARCH("A",U16)))</formula>
    </cfRule>
    <cfRule type="containsText" dxfId="606" priority="12" operator="containsText" text="P">
      <formula>NOT(ISERROR(SEARCH("P",U16)))</formula>
    </cfRule>
    <cfRule type="containsText" dxfId="605" priority="13" operator="containsText" text="C">
      <formula>NOT(ISERROR(SEARCH("C",U16)))</formula>
    </cfRule>
  </conditionalFormatting>
  <conditionalFormatting sqref="Y16:AA39">
    <cfRule type="notContainsBlanks" dxfId="604" priority="9">
      <formula>LEN(TRIM(Y16))&gt;0</formula>
    </cfRule>
    <cfRule type="containsText" dxfId="603" priority="10" operator="containsText" text="1234567789">
      <formula>NOT(ISERROR(SEARCH("1234567789",Y16)))</formula>
    </cfRule>
  </conditionalFormatting>
  <conditionalFormatting sqref="Y16:AA39">
    <cfRule type="containsText" dxfId="602" priority="6" operator="containsText" text="A">
      <formula>NOT(ISERROR(SEARCH("A",Y16)))</formula>
    </cfRule>
    <cfRule type="containsText" dxfId="601" priority="7" operator="containsText" text="P">
      <formula>NOT(ISERROR(SEARCH("P",Y16)))</formula>
    </cfRule>
    <cfRule type="containsText" dxfId="600" priority="8" operator="containsText" text="C">
      <formula>NOT(ISERROR(SEARCH("C",Y16)))</formula>
    </cfRule>
  </conditionalFormatting>
  <conditionalFormatting sqref="AC16:AE39">
    <cfRule type="notContainsBlanks" dxfId="599" priority="4">
      <formula>LEN(TRIM(AC16))&gt;0</formula>
    </cfRule>
    <cfRule type="containsText" dxfId="598" priority="5" operator="containsText" text="1234567789">
      <formula>NOT(ISERROR(SEARCH("1234567789",AC16)))</formula>
    </cfRule>
  </conditionalFormatting>
  <conditionalFormatting sqref="AC16:AE39">
    <cfRule type="containsText" dxfId="597" priority="1" operator="containsText" text="A">
      <formula>NOT(ISERROR(SEARCH("A",AC16)))</formula>
    </cfRule>
    <cfRule type="containsText" dxfId="596" priority="2" operator="containsText" text="P">
      <formula>NOT(ISERROR(SEARCH("P",AC16)))</formula>
    </cfRule>
    <cfRule type="containsText" dxfId="5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65"/>
    <col min="2" max="3" width="5.25" style="65" bestFit="1" customWidth="1"/>
    <col min="4" max="4" width="25" style="65" bestFit="1" customWidth="1"/>
    <col min="5" max="7" width="4.25" style="65" bestFit="1" customWidth="1"/>
    <col min="8" max="8" width="19.375" style="65" bestFit="1" customWidth="1"/>
    <col min="9" max="11" width="4.25" style="65" bestFit="1" customWidth="1"/>
    <col min="12" max="12" width="31.25" style="65" bestFit="1" customWidth="1"/>
    <col min="13" max="15" width="4.25" style="65" bestFit="1" customWidth="1"/>
    <col min="16" max="16" width="31.25" style="65" bestFit="1" customWidth="1"/>
    <col min="17" max="19" width="4.25" style="65" bestFit="1" customWidth="1"/>
    <col min="20" max="20" width="31.25" style="65" bestFit="1" customWidth="1"/>
    <col min="21" max="23" width="4.25" style="65" bestFit="1" customWidth="1"/>
    <col min="24" max="24" width="24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1659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1652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44963</v>
      </c>
      <c r="E11" s="153"/>
      <c r="F11" s="153"/>
      <c r="G11" s="154"/>
      <c r="H11" s="152">
        <f>D11+1</f>
        <v>44964</v>
      </c>
      <c r="I11" s="153"/>
      <c r="J11" s="153"/>
      <c r="K11" s="154"/>
      <c r="L11" s="152">
        <f>H11+1</f>
        <v>44965</v>
      </c>
      <c r="M11" s="153"/>
      <c r="N11" s="153"/>
      <c r="O11" s="154"/>
      <c r="P11" s="152">
        <f>L11+1</f>
        <v>44966</v>
      </c>
      <c r="Q11" s="153"/>
      <c r="R11" s="153"/>
      <c r="S11" s="154"/>
      <c r="T11" s="152">
        <f>P11+1</f>
        <v>44967</v>
      </c>
      <c r="U11" s="153"/>
      <c r="V11" s="153"/>
      <c r="W11" s="154"/>
      <c r="X11" s="155">
        <f>T11+1</f>
        <v>44968</v>
      </c>
      <c r="Y11" s="156"/>
      <c r="Z11" s="156"/>
      <c r="AA11" s="157"/>
      <c r="AB11" s="158">
        <f>X11+1</f>
        <v>44969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17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1894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1941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51" t="s">
        <v>1988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1868</v>
      </c>
      <c r="E17" s="37"/>
      <c r="F17" s="17"/>
      <c r="G17" s="18"/>
      <c r="H17" s="26"/>
      <c r="I17" s="37"/>
      <c r="J17" s="17"/>
      <c r="K17" s="18"/>
      <c r="L17" s="79" t="s">
        <v>1919</v>
      </c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51" t="s">
        <v>2019</v>
      </c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245</v>
      </c>
      <c r="I20" s="37"/>
      <c r="J20" s="17"/>
      <c r="K20" s="18">
        <v>1</v>
      </c>
      <c r="L20" s="40" t="s">
        <v>1918</v>
      </c>
      <c r="M20" s="37"/>
      <c r="N20" s="17"/>
      <c r="O20" s="18">
        <v>1</v>
      </c>
      <c r="P20" s="40" t="s">
        <v>1944</v>
      </c>
      <c r="Q20" s="37"/>
      <c r="R20" s="17"/>
      <c r="S20" s="18">
        <v>1</v>
      </c>
      <c r="T20" s="66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7</v>
      </c>
      <c r="E21" s="37">
        <v>1</v>
      </c>
      <c r="F21" s="28">
        <v>2</v>
      </c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1</v>
      </c>
      <c r="V21" s="28">
        <v>2</v>
      </c>
      <c r="W21" s="34">
        <v>3</v>
      </c>
      <c r="X21" s="40" t="s">
        <v>7</v>
      </c>
      <c r="Y21" s="37">
        <v>1</v>
      </c>
      <c r="Z21" s="28">
        <v>2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29" t="s">
        <v>604</v>
      </c>
      <c r="E22" s="37"/>
      <c r="F22" s="17"/>
      <c r="G22" s="18"/>
      <c r="H22" s="40" t="s">
        <v>604</v>
      </c>
      <c r="I22" s="37">
        <v>3</v>
      </c>
      <c r="J22" s="17" t="s">
        <v>1884</v>
      </c>
      <c r="K22" s="18" t="s">
        <v>1885</v>
      </c>
      <c r="L22" s="40" t="s">
        <v>604</v>
      </c>
      <c r="M22" s="37">
        <v>3</v>
      </c>
      <c r="N22" s="17" t="s">
        <v>1916</v>
      </c>
      <c r="O22" s="18" t="s">
        <v>1917</v>
      </c>
      <c r="P22" s="40" t="s">
        <v>604</v>
      </c>
      <c r="Q22" s="37">
        <v>3</v>
      </c>
      <c r="R22" s="17" t="s">
        <v>1942</v>
      </c>
      <c r="S22" s="18" t="s">
        <v>1943</v>
      </c>
      <c r="T22" s="40" t="s">
        <v>604</v>
      </c>
      <c r="U22" s="37">
        <v>3</v>
      </c>
      <c r="V22" s="17" t="s">
        <v>1965</v>
      </c>
      <c r="W22" s="18" t="s">
        <v>1966</v>
      </c>
      <c r="X22" s="40" t="s">
        <v>604</v>
      </c>
      <c r="Y22" s="37"/>
      <c r="Z22" s="17"/>
      <c r="AA22" s="18">
        <v>3</v>
      </c>
      <c r="AB22" s="26" t="s">
        <v>2001</v>
      </c>
      <c r="AC22" s="37"/>
      <c r="AD22" s="17" t="s">
        <v>2006</v>
      </c>
      <c r="AE22" s="18" t="s">
        <v>2006</v>
      </c>
    </row>
    <row r="23" spans="2:31" x14ac:dyDescent="0.3">
      <c r="B23" s="7">
        <v>8</v>
      </c>
      <c r="C23" s="4">
        <v>9</v>
      </c>
      <c r="D23" s="29" t="s">
        <v>1232</v>
      </c>
      <c r="E23" s="37"/>
      <c r="F23" s="17"/>
      <c r="G23" s="18"/>
      <c r="H23" s="66" t="s">
        <v>1232</v>
      </c>
      <c r="I23" s="37" t="s">
        <v>1887</v>
      </c>
      <c r="J23" s="17" t="s">
        <v>1887</v>
      </c>
      <c r="K23" s="18" t="s">
        <v>1887</v>
      </c>
      <c r="L23" s="66" t="s">
        <v>1232</v>
      </c>
      <c r="M23" s="37" t="s">
        <v>1917</v>
      </c>
      <c r="N23" s="17" t="s">
        <v>1917</v>
      </c>
      <c r="O23" s="48"/>
      <c r="P23" s="66" t="s">
        <v>1232</v>
      </c>
      <c r="Q23" s="37" t="s">
        <v>1945</v>
      </c>
      <c r="R23" s="17" t="s">
        <v>1946</v>
      </c>
      <c r="S23" s="18" t="s">
        <v>1947</v>
      </c>
      <c r="T23" s="66" t="s">
        <v>1232</v>
      </c>
      <c r="U23" s="37" t="s">
        <v>1968</v>
      </c>
      <c r="V23" s="17" t="s">
        <v>1969</v>
      </c>
      <c r="W23" s="48"/>
      <c r="X23" s="40" t="s">
        <v>1985</v>
      </c>
      <c r="Y23" s="37">
        <v>3</v>
      </c>
      <c r="Z23" s="17"/>
      <c r="AA23" s="18" t="s">
        <v>1990</v>
      </c>
      <c r="AB23" s="26"/>
      <c r="AC23" s="37" t="s">
        <v>2006</v>
      </c>
      <c r="AD23" s="17" t="s">
        <v>2006</v>
      </c>
      <c r="AE23" s="18"/>
    </row>
    <row r="24" spans="2:31" x14ac:dyDescent="0.3">
      <c r="B24" s="7">
        <v>9</v>
      </c>
      <c r="C24" s="4">
        <v>10</v>
      </c>
      <c r="D24" s="29" t="s">
        <v>1869</v>
      </c>
      <c r="E24" s="37"/>
      <c r="F24" s="17"/>
      <c r="G24" s="18" t="s">
        <v>1870</v>
      </c>
      <c r="H24" s="66" t="s">
        <v>1909</v>
      </c>
      <c r="I24" s="37" t="s">
        <v>1888</v>
      </c>
      <c r="J24" s="17" t="s">
        <v>1890</v>
      </c>
      <c r="K24" s="18" t="s">
        <v>1891</v>
      </c>
      <c r="L24" s="66" t="s">
        <v>1909</v>
      </c>
      <c r="M24" s="37" t="s">
        <v>1920</v>
      </c>
      <c r="N24" s="17" t="s">
        <v>1922</v>
      </c>
      <c r="O24" s="18" t="s">
        <v>1923</v>
      </c>
      <c r="P24" s="66" t="s">
        <v>1909</v>
      </c>
      <c r="Q24" s="37" t="s">
        <v>1948</v>
      </c>
      <c r="R24" s="17" t="s">
        <v>1949</v>
      </c>
      <c r="S24" s="48"/>
      <c r="T24" s="40" t="s">
        <v>1978</v>
      </c>
      <c r="U24" s="37" t="s">
        <v>1967</v>
      </c>
      <c r="V24" s="47"/>
      <c r="W24" s="18" t="s">
        <v>1971</v>
      </c>
      <c r="X24" s="26" t="s">
        <v>1982</v>
      </c>
      <c r="Y24" s="46"/>
      <c r="Z24" s="47"/>
      <c r="AA24" s="18" t="s">
        <v>1993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1895</v>
      </c>
      <c r="K25" s="18" t="s">
        <v>1887</v>
      </c>
      <c r="L25" s="66" t="s">
        <v>1936</v>
      </c>
      <c r="M25" s="38"/>
      <c r="N25" s="54" t="s">
        <v>1923</v>
      </c>
      <c r="O25" s="18" t="s">
        <v>1923</v>
      </c>
      <c r="P25" s="66" t="s">
        <v>1962</v>
      </c>
      <c r="Q25" s="38"/>
      <c r="R25" s="54" t="s">
        <v>1950</v>
      </c>
      <c r="S25" s="18" t="s">
        <v>1948</v>
      </c>
      <c r="T25" s="66" t="s">
        <v>1979</v>
      </c>
      <c r="U25" s="38"/>
      <c r="V25" s="54" t="s">
        <v>1972</v>
      </c>
      <c r="W25" s="18" t="s">
        <v>1972</v>
      </c>
      <c r="X25" s="40" t="s">
        <v>1992</v>
      </c>
      <c r="Y25" s="38" t="s">
        <v>1994</v>
      </c>
      <c r="Z25" s="54" t="s">
        <v>1993</v>
      </c>
      <c r="AA25" s="18" t="s">
        <v>1997</v>
      </c>
      <c r="AB25" s="26" t="s">
        <v>2003</v>
      </c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66" t="s">
        <v>1898</v>
      </c>
      <c r="I26" s="37" t="s">
        <v>1889</v>
      </c>
      <c r="J26" s="17" t="s">
        <v>1896</v>
      </c>
      <c r="K26" s="18" t="s">
        <v>1896</v>
      </c>
      <c r="L26" s="40" t="s">
        <v>1924</v>
      </c>
      <c r="M26" s="37" t="s">
        <v>1923</v>
      </c>
      <c r="N26" s="17" t="s">
        <v>1925</v>
      </c>
      <c r="O26" s="18" t="s">
        <v>1926</v>
      </c>
      <c r="P26" s="26"/>
      <c r="Q26" s="37" t="s">
        <v>1948</v>
      </c>
      <c r="R26" s="17" t="s">
        <v>1948</v>
      </c>
      <c r="S26" s="18" t="s">
        <v>1948</v>
      </c>
      <c r="T26" s="26"/>
      <c r="U26" s="37" t="s">
        <v>1973</v>
      </c>
      <c r="V26" s="17" t="s">
        <v>1973</v>
      </c>
      <c r="W26" s="18" t="s">
        <v>1972</v>
      </c>
      <c r="X26" s="26"/>
      <c r="Y26" s="37" t="s">
        <v>1993</v>
      </c>
      <c r="Z26" s="17" t="s">
        <v>1993</v>
      </c>
      <c r="AA26" s="18" t="s">
        <v>1993</v>
      </c>
      <c r="AB26" s="26" t="s">
        <v>1995</v>
      </c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1201</v>
      </c>
      <c r="E27" s="38"/>
      <c r="F27" s="54"/>
      <c r="G27" s="30">
        <v>4</v>
      </c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66" t="s">
        <v>1201</v>
      </c>
      <c r="U27" s="38" t="s">
        <v>1974</v>
      </c>
      <c r="V27" s="54">
        <v>4</v>
      </c>
      <c r="W27" s="30"/>
      <c r="X27" s="26"/>
      <c r="Y27" s="38" t="s">
        <v>1993</v>
      </c>
      <c r="Z27" s="28" t="s">
        <v>1993</v>
      </c>
      <c r="AA27" s="30"/>
      <c r="AB27" s="26" t="s">
        <v>1996</v>
      </c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1870</v>
      </c>
      <c r="F28" s="17" t="s">
        <v>1870</v>
      </c>
      <c r="G28" s="18"/>
      <c r="H28" s="26"/>
      <c r="I28" s="55" t="s">
        <v>1897</v>
      </c>
      <c r="J28" s="17" t="s">
        <v>1899</v>
      </c>
      <c r="K28" s="18" t="s">
        <v>1900</v>
      </c>
      <c r="L28" s="26"/>
      <c r="M28" s="46"/>
      <c r="N28" s="47"/>
      <c r="O28" s="48"/>
      <c r="P28" s="26"/>
      <c r="Q28" s="55" t="s">
        <v>1953</v>
      </c>
      <c r="R28" s="17" t="s">
        <v>1954</v>
      </c>
      <c r="S28" s="18" t="s">
        <v>1955</v>
      </c>
      <c r="T28" s="66" t="s">
        <v>1980</v>
      </c>
      <c r="U28" s="55" t="s">
        <v>1973</v>
      </c>
      <c r="V28" s="17" t="s">
        <v>1975</v>
      </c>
      <c r="W28" s="18" t="s">
        <v>1975</v>
      </c>
      <c r="X28" s="40" t="s">
        <v>1984</v>
      </c>
      <c r="Y28" s="38"/>
      <c r="Z28" s="17">
        <v>4</v>
      </c>
      <c r="AA28" s="18" t="s">
        <v>1998</v>
      </c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40" t="s">
        <v>1879</v>
      </c>
      <c r="E29" s="37"/>
      <c r="F29" s="17" t="s">
        <v>1880</v>
      </c>
      <c r="G29" s="18" t="s">
        <v>1882</v>
      </c>
      <c r="H29" s="40" t="s">
        <v>1901</v>
      </c>
      <c r="I29" s="37" t="s">
        <v>1900</v>
      </c>
      <c r="J29" s="17" t="s">
        <v>1903</v>
      </c>
      <c r="K29" s="18" t="s">
        <v>1904</v>
      </c>
      <c r="L29" s="26"/>
      <c r="M29" s="46"/>
      <c r="N29" s="47"/>
      <c r="O29" s="48"/>
      <c r="P29" s="26"/>
      <c r="Q29" s="37" t="s">
        <v>1947</v>
      </c>
      <c r="R29" s="17" t="s">
        <v>1947</v>
      </c>
      <c r="S29" s="18" t="s">
        <v>1956</v>
      </c>
      <c r="T29" s="26"/>
      <c r="U29" s="37" t="s">
        <v>1976</v>
      </c>
      <c r="V29" s="17" t="s">
        <v>1975</v>
      </c>
      <c r="W29" s="48"/>
      <c r="X29" s="40" t="s">
        <v>1986</v>
      </c>
      <c r="Y29" s="37" t="s">
        <v>1998</v>
      </c>
      <c r="Z29" s="17" t="s">
        <v>1999</v>
      </c>
      <c r="AA29" s="18" t="s">
        <v>2000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66" t="s">
        <v>1886</v>
      </c>
      <c r="E30" s="38" t="s">
        <v>1883</v>
      </c>
      <c r="F30" s="54" t="s">
        <v>1704</v>
      </c>
      <c r="G30" s="18"/>
      <c r="H30" s="40" t="s">
        <v>1907</v>
      </c>
      <c r="I30" s="38"/>
      <c r="J30" s="54" t="s">
        <v>1892</v>
      </c>
      <c r="K30" s="18" t="s">
        <v>1902</v>
      </c>
      <c r="L30" s="26"/>
      <c r="M30" s="38"/>
      <c r="N30" s="54" t="s">
        <v>1923</v>
      </c>
      <c r="O30" s="18" t="s">
        <v>1927</v>
      </c>
      <c r="P30" s="26"/>
      <c r="Q30" s="38"/>
      <c r="R30" s="54" t="s">
        <v>1955</v>
      </c>
      <c r="S30" s="18" t="s">
        <v>1957</v>
      </c>
      <c r="T30" s="26"/>
      <c r="U30" s="38"/>
      <c r="V30" s="47" t="s">
        <v>1987</v>
      </c>
      <c r="W30" s="18" t="s">
        <v>1977</v>
      </c>
      <c r="X30" s="40" t="s">
        <v>2110</v>
      </c>
      <c r="Y30" s="38" t="s">
        <v>1993</v>
      </c>
      <c r="Z30" s="54" t="s">
        <v>1993</v>
      </c>
      <c r="AA30" s="18">
        <v>4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40" t="s">
        <v>1881</v>
      </c>
      <c r="E31" s="37"/>
      <c r="F31" s="17"/>
      <c r="G31" s="18"/>
      <c r="H31" s="26"/>
      <c r="I31" s="37" t="s">
        <v>1902</v>
      </c>
      <c r="J31" s="17" t="s">
        <v>1905</v>
      </c>
      <c r="K31" s="18" t="s">
        <v>1906</v>
      </c>
      <c r="L31" s="26"/>
      <c r="M31" s="37" t="s">
        <v>1921</v>
      </c>
      <c r="N31" s="17" t="s">
        <v>1928</v>
      </c>
      <c r="O31" s="18" t="s">
        <v>1923</v>
      </c>
      <c r="P31" s="26"/>
      <c r="Q31" s="37" t="s">
        <v>1959</v>
      </c>
      <c r="R31" s="17" t="s">
        <v>1955</v>
      </c>
      <c r="S31" s="18" t="s">
        <v>1947</v>
      </c>
      <c r="T31" s="26"/>
      <c r="U31" s="37" t="s">
        <v>1975</v>
      </c>
      <c r="V31" s="47"/>
      <c r="W31" s="48"/>
      <c r="X31" s="26"/>
      <c r="Y31" s="37" t="s">
        <v>1993</v>
      </c>
      <c r="Z31" s="17" t="s">
        <v>2002</v>
      </c>
      <c r="AA31" s="18" t="s">
        <v>2002</v>
      </c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29" t="s">
        <v>605</v>
      </c>
      <c r="E32" s="38"/>
      <c r="F32" s="28"/>
      <c r="G32" s="18"/>
      <c r="H32" s="66" t="s">
        <v>605</v>
      </c>
      <c r="I32" s="38"/>
      <c r="J32" s="28"/>
      <c r="K32" s="48"/>
      <c r="L32" s="40" t="s">
        <v>605</v>
      </c>
      <c r="M32" s="38" t="s">
        <v>1921</v>
      </c>
      <c r="N32" s="28">
        <v>2</v>
      </c>
      <c r="O32" s="18">
        <v>2</v>
      </c>
      <c r="P32" s="40" t="s">
        <v>605</v>
      </c>
      <c r="Q32" s="38"/>
      <c r="R32" s="28">
        <v>2</v>
      </c>
      <c r="S32" s="18">
        <v>2</v>
      </c>
      <c r="T32" s="40" t="s">
        <v>605</v>
      </c>
      <c r="U32" s="38"/>
      <c r="V32" s="28">
        <v>2</v>
      </c>
      <c r="W32" s="18">
        <v>2</v>
      </c>
      <c r="X32" s="40" t="s">
        <v>2004</v>
      </c>
      <c r="Y32" s="38">
        <v>3</v>
      </c>
      <c r="Z32" s="28">
        <v>3</v>
      </c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9" t="s">
        <v>1047</v>
      </c>
      <c r="E33" s="55"/>
      <c r="F33" s="54"/>
      <c r="G33" s="18"/>
      <c r="H33" s="40" t="s">
        <v>1933</v>
      </c>
      <c r="I33" s="46"/>
      <c r="J33" s="54" t="s">
        <v>1908</v>
      </c>
      <c r="K33" s="18" t="s">
        <v>1910</v>
      </c>
      <c r="L33" s="40" t="s">
        <v>1934</v>
      </c>
      <c r="M33" s="55" t="s">
        <v>1916</v>
      </c>
      <c r="N33" s="54" t="s">
        <v>1935</v>
      </c>
      <c r="O33" s="18" t="s">
        <v>1937</v>
      </c>
      <c r="P33" s="40" t="s">
        <v>1092</v>
      </c>
      <c r="Q33" s="46"/>
      <c r="R33" s="54" t="s">
        <v>1960</v>
      </c>
      <c r="S33" s="48"/>
      <c r="T33" s="40" t="s">
        <v>1092</v>
      </c>
      <c r="U33" s="55" t="s">
        <v>1981</v>
      </c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1911</v>
      </c>
      <c r="J34" s="17" t="s">
        <v>1912</v>
      </c>
      <c r="K34" s="34">
        <v>2</v>
      </c>
      <c r="L34" s="40" t="s">
        <v>1929</v>
      </c>
      <c r="M34" s="46"/>
      <c r="N34" s="47"/>
      <c r="O34" s="48"/>
      <c r="P34" s="40" t="s">
        <v>1951</v>
      </c>
      <c r="Q34" s="46"/>
      <c r="R34" s="47"/>
      <c r="S34" s="34" t="s">
        <v>1961</v>
      </c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9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 t="s">
        <v>1914</v>
      </c>
      <c r="L35" s="26"/>
      <c r="M35" s="46"/>
      <c r="N35" s="47"/>
      <c r="O35" s="48"/>
      <c r="P35" s="40" t="s">
        <v>624</v>
      </c>
      <c r="Q35" s="37">
        <v>3</v>
      </c>
      <c r="R35" s="17">
        <v>3</v>
      </c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40" t="s">
        <v>1915</v>
      </c>
      <c r="I36" s="37"/>
      <c r="J36" s="17">
        <v>5</v>
      </c>
      <c r="K36" s="18">
        <v>5</v>
      </c>
      <c r="L36" s="26"/>
      <c r="M36" s="37">
        <v>3</v>
      </c>
      <c r="N36" s="17">
        <v>3</v>
      </c>
      <c r="O36" s="18"/>
      <c r="P36" s="40" t="s">
        <v>1709</v>
      </c>
      <c r="Q36" s="37"/>
      <c r="R36" s="17">
        <v>5</v>
      </c>
      <c r="S36" s="18">
        <v>5</v>
      </c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29" t="s">
        <v>1893</v>
      </c>
      <c r="E37" s="37"/>
      <c r="F37" s="17"/>
      <c r="G37" s="18"/>
      <c r="H37" s="29" t="s">
        <v>2010</v>
      </c>
      <c r="I37" s="37">
        <v>5</v>
      </c>
      <c r="J37" s="17"/>
      <c r="K37" s="18"/>
      <c r="L37" s="66" t="s">
        <v>1938</v>
      </c>
      <c r="M37" s="37"/>
      <c r="N37" s="17"/>
      <c r="O37" s="18"/>
      <c r="P37" s="40" t="s">
        <v>1964</v>
      </c>
      <c r="Q37" s="37">
        <v>5</v>
      </c>
      <c r="R37" s="17"/>
      <c r="S37" s="18"/>
      <c r="T37" s="29" t="s">
        <v>1991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>
        <v>2</v>
      </c>
      <c r="L38" s="27"/>
      <c r="M38" s="39"/>
      <c r="N38" s="20"/>
      <c r="O38" s="21">
        <v>2</v>
      </c>
      <c r="P38" s="27"/>
      <c r="Q38" s="39"/>
      <c r="R38" s="20" t="s">
        <v>1963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>
        <v>9</v>
      </c>
      <c r="J39" s="116"/>
      <c r="K39" s="117"/>
      <c r="L39" s="72" t="s">
        <v>1238</v>
      </c>
      <c r="M39" s="115">
        <v>8</v>
      </c>
      <c r="N39" s="116"/>
      <c r="O39" s="117"/>
      <c r="P39" s="72" t="s">
        <v>1238</v>
      </c>
      <c r="Q39" s="115">
        <v>10</v>
      </c>
      <c r="R39" s="116"/>
      <c r="S39" s="117"/>
      <c r="T39" s="72" t="s">
        <v>1238</v>
      </c>
      <c r="U39" s="115"/>
      <c r="V39" s="116"/>
      <c r="W39" s="117"/>
      <c r="X39" s="72" t="s">
        <v>1238</v>
      </c>
      <c r="Y39" s="115"/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4</v>
      </c>
      <c r="N40" s="119"/>
      <c r="O40" s="120"/>
      <c r="P40" s="73" t="s">
        <v>1239</v>
      </c>
      <c r="Q40" s="118">
        <v>3</v>
      </c>
      <c r="R40" s="119"/>
      <c r="S40" s="120"/>
      <c r="T40" s="73" t="s">
        <v>1239</v>
      </c>
      <c r="U40" s="118"/>
      <c r="V40" s="119"/>
      <c r="W40" s="120"/>
      <c r="X40" s="73" t="s">
        <v>1239</v>
      </c>
      <c r="Y40" s="118"/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/>
      <c r="F41" s="107"/>
      <c r="G41" s="108"/>
      <c r="H41" s="74" t="s">
        <v>1240</v>
      </c>
      <c r="I41" s="106">
        <v>1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/>
      <c r="V41" s="107"/>
      <c r="W41" s="108"/>
      <c r="X41" s="74" t="s">
        <v>1240</v>
      </c>
      <c r="Y41" s="106"/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12"/>
      <c r="E42" s="113"/>
      <c r="F42" s="113"/>
      <c r="G42" s="114"/>
      <c r="H42" s="109" t="s">
        <v>1930</v>
      </c>
      <c r="I42" s="110"/>
      <c r="J42" s="110"/>
      <c r="K42" s="111"/>
      <c r="L42" s="109" t="s">
        <v>1930</v>
      </c>
      <c r="M42" s="110"/>
      <c r="N42" s="110"/>
      <c r="O42" s="111"/>
      <c r="P42" s="109" t="s">
        <v>514</v>
      </c>
      <c r="Q42" s="110"/>
      <c r="R42" s="110"/>
      <c r="S42" s="111"/>
      <c r="T42" s="164" t="s">
        <v>1970</v>
      </c>
      <c r="U42" s="165"/>
      <c r="V42" s="165"/>
      <c r="W42" s="166"/>
      <c r="X42" s="164" t="s">
        <v>1970</v>
      </c>
      <c r="Y42" s="165"/>
      <c r="Z42" s="165"/>
      <c r="AA42" s="166"/>
      <c r="AB42" s="112"/>
      <c r="AC42" s="113"/>
      <c r="AD42" s="113"/>
      <c r="AE42" s="114"/>
    </row>
    <row r="43" spans="2:31" x14ac:dyDescent="0.3">
      <c r="B43" s="125"/>
      <c r="C43" s="126"/>
      <c r="D43" s="97"/>
      <c r="E43" s="98"/>
      <c r="F43" s="98"/>
      <c r="G43" s="99"/>
      <c r="H43" s="103" t="s">
        <v>1913</v>
      </c>
      <c r="I43" s="104"/>
      <c r="J43" s="104"/>
      <c r="K43" s="105"/>
      <c r="L43" s="103" t="s">
        <v>1931</v>
      </c>
      <c r="M43" s="104"/>
      <c r="N43" s="104"/>
      <c r="O43" s="105"/>
      <c r="P43" s="179" t="s">
        <v>1952</v>
      </c>
      <c r="Q43" s="180"/>
      <c r="R43" s="180"/>
      <c r="S43" s="181"/>
      <c r="T43" s="176" t="s">
        <v>1983</v>
      </c>
      <c r="U43" s="177"/>
      <c r="V43" s="177"/>
      <c r="W43" s="178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103" t="s">
        <v>1932</v>
      </c>
      <c r="M44" s="104"/>
      <c r="N44" s="104"/>
      <c r="O44" s="105"/>
      <c r="P44" s="103" t="s">
        <v>1958</v>
      </c>
      <c r="Q44" s="104"/>
      <c r="R44" s="104"/>
      <c r="S44" s="105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179" t="s">
        <v>1939</v>
      </c>
      <c r="M45" s="180"/>
      <c r="N45" s="180"/>
      <c r="O45" s="181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82" t="s">
        <v>1940</v>
      </c>
      <c r="M46" s="183"/>
      <c r="N46" s="183"/>
      <c r="O46" s="184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0</v>
      </c>
    </row>
    <row r="49" spans="2:31" x14ac:dyDescent="0.3">
      <c r="B49" s="1">
        <f t="shared" ref="B49:B55" si="0">SUM(E49,I49,M49,Q49,U49,Y49,AC49)</f>
        <v>81</v>
      </c>
      <c r="C49" s="71">
        <f t="shared" ref="C49:C55" si="1">B49*20/60</f>
        <v>27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71">
        <f t="shared" si="1"/>
        <v>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71">
        <f t="shared" si="1"/>
        <v>3.3333333333333335</v>
      </c>
      <c r="D52" s="1" t="s">
        <v>1877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71">
        <f t="shared" si="1"/>
        <v>8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1878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7" sqref="X27"/>
    </sheetView>
  </sheetViews>
  <sheetFormatPr defaultRowHeight="16.5" x14ac:dyDescent="0.3"/>
  <cols>
    <col min="1" max="1" width="9" style="65"/>
    <col min="2" max="3" width="5.25" style="65" bestFit="1" customWidth="1"/>
    <col min="4" max="4" width="28.3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25" style="65" bestFit="1" customWidth="1"/>
    <col min="13" max="15" width="4.25" style="65" bestFit="1" customWidth="1"/>
    <col min="16" max="16" width="34.625" style="65" bestFit="1" customWidth="1"/>
    <col min="17" max="19" width="4.25" style="65" bestFit="1" customWidth="1"/>
    <col min="20" max="20" width="31.375" style="65" bestFit="1" customWidth="1"/>
    <col min="21" max="23" width="4.25" style="65" bestFit="1" customWidth="1"/>
    <col min="24" max="24" width="23.3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1659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1652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44956</v>
      </c>
      <c r="E11" s="153"/>
      <c r="F11" s="153"/>
      <c r="G11" s="154"/>
      <c r="H11" s="152">
        <f>D11+1</f>
        <v>44957</v>
      </c>
      <c r="I11" s="153"/>
      <c r="J11" s="153"/>
      <c r="K11" s="154"/>
      <c r="L11" s="152">
        <f>H11+1</f>
        <v>44958</v>
      </c>
      <c r="M11" s="153"/>
      <c r="N11" s="153"/>
      <c r="O11" s="154"/>
      <c r="P11" s="152">
        <f>L11+1</f>
        <v>44959</v>
      </c>
      <c r="Q11" s="153"/>
      <c r="R11" s="153"/>
      <c r="S11" s="154"/>
      <c r="T11" s="152">
        <f>P11+1</f>
        <v>44960</v>
      </c>
      <c r="U11" s="153"/>
      <c r="V11" s="153"/>
      <c r="W11" s="154"/>
      <c r="X11" s="155">
        <f>T11+1</f>
        <v>44961</v>
      </c>
      <c r="Y11" s="156"/>
      <c r="Z11" s="156"/>
      <c r="AA11" s="157"/>
      <c r="AB11" s="158">
        <f>X11+1</f>
        <v>44962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17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1689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 t="s">
        <v>1756</v>
      </c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 t="s">
        <v>1824</v>
      </c>
      <c r="Y14" s="36" t="s">
        <v>8</v>
      </c>
      <c r="Z14" s="14" t="s">
        <v>9</v>
      </c>
      <c r="AA14" s="15" t="s">
        <v>10</v>
      </c>
      <c r="AB14" s="25" t="s">
        <v>1825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1807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1750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 t="s">
        <v>1713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51" t="s">
        <v>1772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66" t="s">
        <v>245</v>
      </c>
      <c r="E20" s="37"/>
      <c r="F20" s="17"/>
      <c r="G20" s="18"/>
      <c r="H20" s="40" t="s">
        <v>1522</v>
      </c>
      <c r="I20" s="37"/>
      <c r="J20" s="17"/>
      <c r="K20" s="18">
        <v>1</v>
      </c>
      <c r="L20" s="40" t="s">
        <v>1522</v>
      </c>
      <c r="M20" s="37"/>
      <c r="N20" s="17"/>
      <c r="O20" s="18">
        <v>1</v>
      </c>
      <c r="P20" s="66" t="s">
        <v>1493</v>
      </c>
      <c r="Q20" s="37"/>
      <c r="R20" s="17"/>
      <c r="S20" s="18">
        <v>1</v>
      </c>
      <c r="T20" s="29" t="s">
        <v>1777</v>
      </c>
      <c r="U20" s="37"/>
      <c r="V20" s="17"/>
      <c r="W20" s="18"/>
      <c r="X20" s="29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29" t="s">
        <v>7</v>
      </c>
      <c r="E21" s="37">
        <v>1</v>
      </c>
      <c r="F21" s="28">
        <v>2</v>
      </c>
      <c r="G21" s="34">
        <v>3</v>
      </c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29" t="s">
        <v>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1685</v>
      </c>
      <c r="G22" s="18" t="s">
        <v>1687</v>
      </c>
      <c r="H22" s="40" t="s">
        <v>604</v>
      </c>
      <c r="I22" s="37">
        <v>3</v>
      </c>
      <c r="J22" s="17" t="s">
        <v>1711</v>
      </c>
      <c r="K22" s="18" t="s">
        <v>1712</v>
      </c>
      <c r="L22" s="40" t="s">
        <v>604</v>
      </c>
      <c r="M22" s="37">
        <v>3</v>
      </c>
      <c r="N22" s="17" t="s">
        <v>1734</v>
      </c>
      <c r="O22" s="18" t="s">
        <v>1735</v>
      </c>
      <c r="P22" s="40" t="s">
        <v>604</v>
      </c>
      <c r="Q22" s="37">
        <v>3</v>
      </c>
      <c r="R22" s="17" t="s">
        <v>1754</v>
      </c>
      <c r="S22" s="18" t="s">
        <v>1755</v>
      </c>
      <c r="T22" s="40" t="s">
        <v>604</v>
      </c>
      <c r="U22" s="37">
        <v>3</v>
      </c>
      <c r="V22" s="17" t="s">
        <v>1778</v>
      </c>
      <c r="W22" s="18" t="s">
        <v>1780</v>
      </c>
      <c r="X22" s="40" t="s">
        <v>604</v>
      </c>
      <c r="Y22" s="37">
        <v>3</v>
      </c>
      <c r="Z22" s="17">
        <v>3</v>
      </c>
      <c r="AA22" s="18" t="s">
        <v>1799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66" t="s">
        <v>1674</v>
      </c>
      <c r="E23" s="37" t="s">
        <v>1690</v>
      </c>
      <c r="F23" s="17" t="s">
        <v>1690</v>
      </c>
      <c r="G23" s="18" t="s">
        <v>1690</v>
      </c>
      <c r="H23" s="66" t="s">
        <v>1675</v>
      </c>
      <c r="I23" s="37" t="s">
        <v>1712</v>
      </c>
      <c r="J23" s="17" t="s">
        <v>1712</v>
      </c>
      <c r="K23" s="18" t="s">
        <v>1712</v>
      </c>
      <c r="L23" s="66" t="s">
        <v>1674</v>
      </c>
      <c r="M23" s="37" t="s">
        <v>1735</v>
      </c>
      <c r="N23" s="17" t="s">
        <v>1735</v>
      </c>
      <c r="O23" s="18" t="s">
        <v>1735</v>
      </c>
      <c r="P23" s="66" t="s">
        <v>1676</v>
      </c>
      <c r="Q23" s="37" t="s">
        <v>1758</v>
      </c>
      <c r="R23" s="17" t="s">
        <v>1758</v>
      </c>
      <c r="S23" s="18" t="s">
        <v>1758</v>
      </c>
      <c r="T23" s="66" t="s">
        <v>1674</v>
      </c>
      <c r="U23" s="37" t="s">
        <v>1780</v>
      </c>
      <c r="V23" s="17" t="s">
        <v>1781</v>
      </c>
      <c r="W23" s="18" t="s">
        <v>1783</v>
      </c>
      <c r="X23" s="40" t="s">
        <v>1800</v>
      </c>
      <c r="Y23" s="37" t="s">
        <v>1805</v>
      </c>
      <c r="Z23" s="47"/>
      <c r="AA23" s="18" t="s">
        <v>1806</v>
      </c>
      <c r="AB23" s="26"/>
      <c r="AC23" s="37" t="s">
        <v>1820</v>
      </c>
      <c r="AD23" s="17" t="s">
        <v>1821</v>
      </c>
      <c r="AE23" s="18" t="s">
        <v>1822</v>
      </c>
    </row>
    <row r="24" spans="2:31" ht="17.25" x14ac:dyDescent="0.3">
      <c r="B24" s="7">
        <v>9</v>
      </c>
      <c r="C24" s="4">
        <v>10</v>
      </c>
      <c r="D24" s="40" t="s">
        <v>1693</v>
      </c>
      <c r="E24" s="46"/>
      <c r="F24" s="17" t="s">
        <v>1690</v>
      </c>
      <c r="G24" s="18" t="s">
        <v>1690</v>
      </c>
      <c r="H24" s="77" t="s">
        <v>1723</v>
      </c>
      <c r="I24" s="37" t="s">
        <v>1716</v>
      </c>
      <c r="J24" s="47"/>
      <c r="K24" s="48"/>
      <c r="L24" s="29" t="s">
        <v>1746</v>
      </c>
      <c r="M24" s="37" t="s">
        <v>1735</v>
      </c>
      <c r="N24" s="17" t="s">
        <v>1738</v>
      </c>
      <c r="O24" s="18" t="s">
        <v>1739</v>
      </c>
      <c r="P24" s="66" t="s">
        <v>1768</v>
      </c>
      <c r="Q24" s="46"/>
      <c r="R24" s="17" t="s">
        <v>1760</v>
      </c>
      <c r="S24" s="18" t="s">
        <v>1758</v>
      </c>
      <c r="T24" s="66" t="s">
        <v>1771</v>
      </c>
      <c r="U24" s="37" t="s">
        <v>1784</v>
      </c>
      <c r="V24" s="17" t="s">
        <v>1785</v>
      </c>
      <c r="W24" s="18" t="s">
        <v>1786</v>
      </c>
      <c r="X24" s="66" t="s">
        <v>1819</v>
      </c>
      <c r="Y24" s="37" t="s">
        <v>1806</v>
      </c>
      <c r="Z24" s="17" t="s">
        <v>1806</v>
      </c>
      <c r="AA24" s="18" t="s">
        <v>1806</v>
      </c>
      <c r="AB24" s="26"/>
      <c r="AC24" s="37" t="s">
        <v>1821</v>
      </c>
      <c r="AD24" s="17" t="s">
        <v>1821</v>
      </c>
      <c r="AE24" s="18"/>
    </row>
    <row r="25" spans="2:31" x14ac:dyDescent="0.3">
      <c r="B25" s="7">
        <v>10</v>
      </c>
      <c r="C25" s="4">
        <v>11</v>
      </c>
      <c r="D25" s="66" t="s">
        <v>1706</v>
      </c>
      <c r="E25" s="38"/>
      <c r="F25" s="54" t="s">
        <v>19</v>
      </c>
      <c r="G25" s="18" t="s">
        <v>1692</v>
      </c>
      <c r="H25" s="26"/>
      <c r="I25" s="38"/>
      <c r="J25" s="54" t="s">
        <v>1716</v>
      </c>
      <c r="K25" s="18" t="s">
        <v>1717</v>
      </c>
      <c r="L25" s="29" t="s">
        <v>1747</v>
      </c>
      <c r="M25" s="38"/>
      <c r="N25" s="54" t="s">
        <v>1740</v>
      </c>
      <c r="O25" s="18" t="s">
        <v>1739</v>
      </c>
      <c r="P25" s="66" t="s">
        <v>1771</v>
      </c>
      <c r="Q25" s="38"/>
      <c r="R25" s="54" t="s">
        <v>1763</v>
      </c>
      <c r="S25" s="18" t="s">
        <v>1763</v>
      </c>
      <c r="T25" s="40" t="s">
        <v>1782</v>
      </c>
      <c r="U25" s="38"/>
      <c r="V25" s="54" t="s">
        <v>1780</v>
      </c>
      <c r="W25" s="18" t="s">
        <v>1780</v>
      </c>
      <c r="X25" s="66" t="s">
        <v>1801</v>
      </c>
      <c r="Y25" s="38" t="s">
        <v>1806</v>
      </c>
      <c r="Z25" s="47"/>
      <c r="AA25" s="18" t="s">
        <v>1808</v>
      </c>
      <c r="AB25" s="26" t="s">
        <v>1826</v>
      </c>
      <c r="AC25" s="38"/>
      <c r="AD25" s="54" t="s">
        <v>1829</v>
      </c>
      <c r="AE25" s="18" t="s">
        <v>1829</v>
      </c>
    </row>
    <row r="26" spans="2:31" x14ac:dyDescent="0.3">
      <c r="B26" s="7">
        <v>11</v>
      </c>
      <c r="C26" s="4">
        <v>12</v>
      </c>
      <c r="D26" s="40" t="s">
        <v>1691</v>
      </c>
      <c r="E26" s="37" t="s">
        <v>1692</v>
      </c>
      <c r="F26" s="17" t="s">
        <v>1692</v>
      </c>
      <c r="G26" s="18" t="s">
        <v>1692</v>
      </c>
      <c r="H26" s="66" t="s">
        <v>1725</v>
      </c>
      <c r="I26" s="37" t="s">
        <v>1718</v>
      </c>
      <c r="J26" s="17" t="s">
        <v>1719</v>
      </c>
      <c r="K26" s="18" t="s">
        <v>1719</v>
      </c>
      <c r="L26" s="26"/>
      <c r="M26" s="37" t="s">
        <v>1741</v>
      </c>
      <c r="N26" s="17" t="s">
        <v>1474</v>
      </c>
      <c r="O26" s="18" t="s">
        <v>1739</v>
      </c>
      <c r="P26" s="66" t="s">
        <v>1759</v>
      </c>
      <c r="Q26" s="37" t="s">
        <v>1763</v>
      </c>
      <c r="R26" s="47"/>
      <c r="S26" s="48"/>
      <c r="T26" s="29" t="s">
        <v>1795</v>
      </c>
      <c r="U26" s="37" t="s">
        <v>1787</v>
      </c>
      <c r="V26" s="17" t="s">
        <v>1787</v>
      </c>
      <c r="W26" s="48"/>
      <c r="X26" s="40" t="s">
        <v>1802</v>
      </c>
      <c r="Y26" s="37" t="s">
        <v>1808</v>
      </c>
      <c r="Z26" s="17" t="s">
        <v>1809</v>
      </c>
      <c r="AA26" s="18" t="s">
        <v>1810</v>
      </c>
      <c r="AB26" s="26"/>
      <c r="AC26" s="37" t="s">
        <v>1829</v>
      </c>
      <c r="AD26" s="17" t="s">
        <v>1829</v>
      </c>
      <c r="AE26" s="18" t="s">
        <v>1829</v>
      </c>
    </row>
    <row r="27" spans="2:31" x14ac:dyDescent="0.3">
      <c r="B27" s="8">
        <v>12</v>
      </c>
      <c r="C27" s="5">
        <v>13</v>
      </c>
      <c r="D27" s="6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1764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1811</v>
      </c>
      <c r="Z27" s="28" t="s">
        <v>1811</v>
      </c>
      <c r="AA27" s="30"/>
      <c r="AB27" s="26"/>
      <c r="AC27" s="38" t="s">
        <v>1820</v>
      </c>
      <c r="AD27" s="28"/>
      <c r="AE27" s="30"/>
    </row>
    <row r="28" spans="2:31" x14ac:dyDescent="0.3">
      <c r="B28" s="8">
        <v>13</v>
      </c>
      <c r="C28" s="5">
        <v>14</v>
      </c>
      <c r="D28" s="40" t="s">
        <v>1695</v>
      </c>
      <c r="E28" s="55" t="s">
        <v>1696</v>
      </c>
      <c r="F28" s="17" t="s">
        <v>1698</v>
      </c>
      <c r="G28" s="18" t="s">
        <v>1699</v>
      </c>
      <c r="H28" s="66" t="s">
        <v>1722</v>
      </c>
      <c r="I28" s="55" t="s">
        <v>1612</v>
      </c>
      <c r="J28" s="17" t="s">
        <v>1720</v>
      </c>
      <c r="K28" s="18" t="s">
        <v>1721</v>
      </c>
      <c r="L28" s="40" t="s">
        <v>1744</v>
      </c>
      <c r="M28" s="55" t="s">
        <v>1737</v>
      </c>
      <c r="N28" s="17" t="s">
        <v>1474</v>
      </c>
      <c r="O28" s="18" t="s">
        <v>1739</v>
      </c>
      <c r="P28" s="66" t="s">
        <v>1762</v>
      </c>
      <c r="Q28" s="55" t="s">
        <v>1765</v>
      </c>
      <c r="R28" s="17" t="s">
        <v>1766</v>
      </c>
      <c r="S28" s="18" t="s">
        <v>1767</v>
      </c>
      <c r="T28" s="26"/>
      <c r="U28" s="55" t="s">
        <v>1787</v>
      </c>
      <c r="V28" s="17" t="s">
        <v>1787</v>
      </c>
      <c r="W28" s="18" t="s">
        <v>1780</v>
      </c>
      <c r="X28" s="26"/>
      <c r="Y28" s="46"/>
      <c r="Z28" s="17" t="s">
        <v>1812</v>
      </c>
      <c r="AA28" s="18" t="s">
        <v>1812</v>
      </c>
      <c r="AB28" s="26" t="s">
        <v>1827</v>
      </c>
      <c r="AC28" s="55" t="s">
        <v>1820</v>
      </c>
      <c r="AD28" s="17" t="s">
        <v>1862</v>
      </c>
      <c r="AE28" s="18" t="s">
        <v>1864</v>
      </c>
    </row>
    <row r="29" spans="2:31" x14ac:dyDescent="0.3">
      <c r="B29" s="8">
        <v>14</v>
      </c>
      <c r="C29" s="5">
        <v>15</v>
      </c>
      <c r="D29" s="40" t="s">
        <v>1697</v>
      </c>
      <c r="E29" s="37" t="s">
        <v>1700</v>
      </c>
      <c r="F29" s="47"/>
      <c r="G29" s="48"/>
      <c r="H29" s="35"/>
      <c r="I29" s="37" t="s">
        <v>1450</v>
      </c>
      <c r="J29" s="17" t="s">
        <v>1720</v>
      </c>
      <c r="K29" s="18" t="s">
        <v>1720</v>
      </c>
      <c r="L29" s="26"/>
      <c r="M29" s="37" t="s">
        <v>1474</v>
      </c>
      <c r="N29" s="17" t="s">
        <v>1474</v>
      </c>
      <c r="O29" s="18" t="s">
        <v>1739</v>
      </c>
      <c r="P29" s="26"/>
      <c r="Q29" s="37" t="s">
        <v>1766</v>
      </c>
      <c r="R29" s="17" t="s">
        <v>1766</v>
      </c>
      <c r="S29" s="18" t="s">
        <v>1766</v>
      </c>
      <c r="T29" s="66" t="s">
        <v>1789</v>
      </c>
      <c r="U29" s="46"/>
      <c r="V29" s="17" t="s">
        <v>1788</v>
      </c>
      <c r="W29" s="48"/>
      <c r="X29" s="40" t="s">
        <v>1815</v>
      </c>
      <c r="Y29" s="37" t="s">
        <v>1813</v>
      </c>
      <c r="Z29" s="17" t="s">
        <v>1813</v>
      </c>
      <c r="AA29" s="18" t="s">
        <v>1814</v>
      </c>
      <c r="AB29" s="26"/>
      <c r="AC29" s="37" t="s">
        <v>1863</v>
      </c>
      <c r="AD29" s="17" t="s">
        <v>1863</v>
      </c>
      <c r="AE29" s="18" t="s">
        <v>1863</v>
      </c>
    </row>
    <row r="30" spans="2:31" x14ac:dyDescent="0.3">
      <c r="B30" s="8">
        <v>15</v>
      </c>
      <c r="C30" s="5">
        <v>16</v>
      </c>
      <c r="D30" s="26"/>
      <c r="E30" s="38"/>
      <c r="F30" s="54" t="s">
        <v>1701</v>
      </c>
      <c r="G30" s="18" t="s">
        <v>1701</v>
      </c>
      <c r="H30" s="26"/>
      <c r="I30" s="38"/>
      <c r="J30" s="54" t="s">
        <v>1720</v>
      </c>
      <c r="K30" s="18" t="s">
        <v>1724</v>
      </c>
      <c r="L30" s="40" t="s">
        <v>1743</v>
      </c>
      <c r="M30" s="38"/>
      <c r="N30" s="47"/>
      <c r="O30" s="18" t="s">
        <v>1742</v>
      </c>
      <c r="P30" s="26"/>
      <c r="Q30" s="38"/>
      <c r="R30" s="54" t="s">
        <v>1769</v>
      </c>
      <c r="S30" s="18" t="s">
        <v>1769</v>
      </c>
      <c r="T30" s="26"/>
      <c r="U30" s="38"/>
      <c r="V30" s="54" t="s">
        <v>1790</v>
      </c>
      <c r="W30" s="18" t="s">
        <v>1791</v>
      </c>
      <c r="X30" s="78"/>
      <c r="Y30" s="38" t="s">
        <v>1813</v>
      </c>
      <c r="Z30" s="54" t="s">
        <v>1813</v>
      </c>
      <c r="AA30" s="18" t="s">
        <v>1813</v>
      </c>
      <c r="AB30" s="26" t="s">
        <v>1828</v>
      </c>
      <c r="AC30" s="38"/>
      <c r="AD30" s="54" t="s">
        <v>1864</v>
      </c>
      <c r="AE30" s="18" t="s">
        <v>1864</v>
      </c>
    </row>
    <row r="31" spans="2:31" x14ac:dyDescent="0.3">
      <c r="B31" s="8">
        <v>16</v>
      </c>
      <c r="C31" s="5">
        <v>17</v>
      </c>
      <c r="D31" s="40" t="s">
        <v>1703</v>
      </c>
      <c r="E31" s="46"/>
      <c r="F31" s="17" t="s">
        <v>1702</v>
      </c>
      <c r="G31" s="18" t="s">
        <v>1702</v>
      </c>
      <c r="H31" s="26"/>
      <c r="I31" s="37" t="s">
        <v>1720</v>
      </c>
      <c r="J31" s="17" t="s">
        <v>1720</v>
      </c>
      <c r="K31" s="18" t="s">
        <v>1726</v>
      </c>
      <c r="L31" s="26"/>
      <c r="M31" s="37" t="s">
        <v>1745</v>
      </c>
      <c r="N31" s="17" t="s">
        <v>1745</v>
      </c>
      <c r="O31" s="18" t="s">
        <v>1745</v>
      </c>
      <c r="P31" s="26"/>
      <c r="Q31" s="37" t="s">
        <v>1769</v>
      </c>
      <c r="R31" s="17" t="s">
        <v>1769</v>
      </c>
      <c r="S31" s="48"/>
      <c r="T31" s="26"/>
      <c r="U31" s="37" t="s">
        <v>1787</v>
      </c>
      <c r="V31" s="17" t="s">
        <v>1787</v>
      </c>
      <c r="W31" s="18" t="s">
        <v>1790</v>
      </c>
      <c r="X31" s="26"/>
      <c r="Y31" s="37" t="s">
        <v>1813</v>
      </c>
      <c r="Z31" s="17" t="s">
        <v>1811</v>
      </c>
      <c r="AA31" s="18" t="s">
        <v>1816</v>
      </c>
      <c r="AB31" s="26"/>
      <c r="AC31" s="37" t="s">
        <v>1864</v>
      </c>
      <c r="AD31" s="17" t="s">
        <v>1864</v>
      </c>
      <c r="AE31" s="18" t="s">
        <v>1864</v>
      </c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1714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40" t="s">
        <v>605</v>
      </c>
      <c r="Q32" s="38"/>
      <c r="R32" s="28"/>
      <c r="S32" s="18">
        <v>2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 t="s">
        <v>1811</v>
      </c>
      <c r="AA32" s="18" t="s">
        <v>1817</v>
      </c>
      <c r="AB32" s="26"/>
      <c r="AC32" s="38" t="s">
        <v>1865</v>
      </c>
      <c r="AD32" s="28" t="s">
        <v>1866</v>
      </c>
      <c r="AE32" s="18" t="s">
        <v>1864</v>
      </c>
    </row>
    <row r="33" spans="2:31" x14ac:dyDescent="0.3">
      <c r="B33" s="9">
        <v>18</v>
      </c>
      <c r="C33" s="2">
        <v>19</v>
      </c>
      <c r="D33" s="40" t="s">
        <v>1092</v>
      </c>
      <c r="E33" s="55" t="s">
        <v>1704</v>
      </c>
      <c r="F33" s="54" t="s">
        <v>1705</v>
      </c>
      <c r="G33" s="18" t="s">
        <v>1707</v>
      </c>
      <c r="H33" s="66" t="s">
        <v>1728</v>
      </c>
      <c r="I33" s="55">
        <v>2</v>
      </c>
      <c r="J33" s="47"/>
      <c r="K33" s="18" t="s">
        <v>1727</v>
      </c>
      <c r="L33" s="26"/>
      <c r="M33" s="55" t="s">
        <v>1749</v>
      </c>
      <c r="N33" s="47"/>
      <c r="O33" s="18"/>
      <c r="P33" s="40" t="s">
        <v>1792</v>
      </c>
      <c r="Q33" s="55">
        <v>2</v>
      </c>
      <c r="R33" s="47"/>
      <c r="S33" s="18" t="s">
        <v>1773</v>
      </c>
      <c r="T33" s="40" t="s">
        <v>1794</v>
      </c>
      <c r="U33" s="46"/>
      <c r="V33" s="54" t="s">
        <v>1793</v>
      </c>
      <c r="W33" s="18" t="s">
        <v>1796</v>
      </c>
      <c r="X33" s="40" t="s">
        <v>1831</v>
      </c>
      <c r="Y33" s="55" t="s">
        <v>1811</v>
      </c>
      <c r="Z33" s="54" t="s">
        <v>1812</v>
      </c>
      <c r="AA33" s="18"/>
      <c r="AB33" s="26"/>
      <c r="AC33" s="55" t="s">
        <v>1864</v>
      </c>
      <c r="AD33" s="54" t="s">
        <v>1864</v>
      </c>
      <c r="AE33" s="18" t="s">
        <v>1864</v>
      </c>
    </row>
    <row r="34" spans="2:31" x14ac:dyDescent="0.3">
      <c r="B34" s="9">
        <v>19</v>
      </c>
      <c r="C34" s="2">
        <v>20</v>
      </c>
      <c r="D34" s="26"/>
      <c r="E34" s="37" t="s">
        <v>1707</v>
      </c>
      <c r="F34" s="17" t="s">
        <v>1707</v>
      </c>
      <c r="G34" s="34"/>
      <c r="H34" s="40" t="s">
        <v>1733</v>
      </c>
      <c r="I34" s="46"/>
      <c r="J34" s="17" t="s">
        <v>1727</v>
      </c>
      <c r="K34" s="34"/>
      <c r="L34" s="40" t="s">
        <v>624</v>
      </c>
      <c r="M34" s="37">
        <v>3</v>
      </c>
      <c r="N34" s="17">
        <v>3</v>
      </c>
      <c r="O34" s="34"/>
      <c r="P34" s="26"/>
      <c r="Q34" s="46"/>
      <c r="R34" s="17" t="s">
        <v>1774</v>
      </c>
      <c r="S34" s="34"/>
      <c r="T34" s="26" t="s">
        <v>624</v>
      </c>
      <c r="U34" s="37" t="s">
        <v>1797</v>
      </c>
      <c r="V34" s="17" t="s">
        <v>1780</v>
      </c>
      <c r="W34" s="34" t="s">
        <v>1798</v>
      </c>
      <c r="X34" s="40" t="s">
        <v>1818</v>
      </c>
      <c r="Y34" s="37">
        <v>3</v>
      </c>
      <c r="Z34" s="17">
        <v>3</v>
      </c>
      <c r="AA34" s="34"/>
      <c r="AB34" s="26"/>
      <c r="AC34" s="37" t="s">
        <v>1864</v>
      </c>
      <c r="AD34" s="17" t="s">
        <v>1865</v>
      </c>
      <c r="AE34" s="34" t="s">
        <v>1864</v>
      </c>
    </row>
    <row r="35" spans="2:31" x14ac:dyDescent="0.3">
      <c r="B35" s="9">
        <v>20</v>
      </c>
      <c r="C35" s="2">
        <v>21</v>
      </c>
      <c r="D35" s="40" t="s">
        <v>624</v>
      </c>
      <c r="E35" s="37">
        <v>3</v>
      </c>
      <c r="F35" s="17">
        <v>3</v>
      </c>
      <c r="G35" s="18"/>
      <c r="H35" s="40" t="s">
        <v>624</v>
      </c>
      <c r="I35" s="37">
        <v>3</v>
      </c>
      <c r="J35" s="17">
        <v>3</v>
      </c>
      <c r="K35" s="18"/>
      <c r="L35" s="51" t="s">
        <v>1757</v>
      </c>
      <c r="M35" s="37"/>
      <c r="N35" s="17"/>
      <c r="O35" s="18"/>
      <c r="P35" s="40" t="s">
        <v>624</v>
      </c>
      <c r="Q35" s="37">
        <v>3</v>
      </c>
      <c r="R35" s="17">
        <v>3</v>
      </c>
      <c r="S35" s="18" t="s">
        <v>1775</v>
      </c>
      <c r="T35" s="26"/>
      <c r="U35" s="37" t="s">
        <v>1780</v>
      </c>
      <c r="V35" s="17" t="s">
        <v>1780</v>
      </c>
      <c r="W35" s="18" t="s">
        <v>1780</v>
      </c>
      <c r="X35" s="26"/>
      <c r="Y35" s="37"/>
      <c r="Z35" s="17"/>
      <c r="AA35" s="18"/>
      <c r="AB35" s="26" t="s">
        <v>1823</v>
      </c>
      <c r="AC35" s="37"/>
      <c r="AD35" s="17" t="s">
        <v>1867</v>
      </c>
      <c r="AE35" s="18"/>
    </row>
    <row r="36" spans="2:31" x14ac:dyDescent="0.3">
      <c r="B36" s="9">
        <v>21</v>
      </c>
      <c r="C36" s="2">
        <v>22</v>
      </c>
      <c r="D36" s="40" t="s">
        <v>1709</v>
      </c>
      <c r="E36" s="37"/>
      <c r="F36" s="17">
        <v>5</v>
      </c>
      <c r="G36" s="18">
        <v>5</v>
      </c>
      <c r="H36" s="40" t="s">
        <v>1730</v>
      </c>
      <c r="I36" s="37" t="s">
        <v>1732</v>
      </c>
      <c r="J36" s="17"/>
      <c r="K36" s="18">
        <v>5</v>
      </c>
      <c r="L36" s="26"/>
      <c r="M36" s="37"/>
      <c r="N36" s="17" t="s">
        <v>1752</v>
      </c>
      <c r="O36" s="18"/>
      <c r="P36" s="40" t="s">
        <v>1709</v>
      </c>
      <c r="Q36" s="37">
        <v>5</v>
      </c>
      <c r="R36" s="17">
        <v>5</v>
      </c>
      <c r="S36" s="18">
        <v>5</v>
      </c>
      <c r="T36" s="26"/>
      <c r="U36" s="37">
        <v>3</v>
      </c>
      <c r="V36" s="17">
        <v>3</v>
      </c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40" t="s">
        <v>1710</v>
      </c>
      <c r="E37" s="37">
        <v>5</v>
      </c>
      <c r="F37" s="17"/>
      <c r="G37" s="18"/>
      <c r="H37" s="40" t="s">
        <v>1731</v>
      </c>
      <c r="I37" s="37">
        <v>5</v>
      </c>
      <c r="J37" s="17">
        <v>5</v>
      </c>
      <c r="K37" s="18">
        <v>5</v>
      </c>
      <c r="L37" s="66" t="s">
        <v>1753</v>
      </c>
      <c r="M37" s="37" t="s">
        <v>1751</v>
      </c>
      <c r="N37" s="17"/>
      <c r="O37" s="18"/>
      <c r="P37" s="66" t="s">
        <v>1753</v>
      </c>
      <c r="Q37" s="37">
        <v>5</v>
      </c>
      <c r="R37" s="17"/>
      <c r="S37" s="18"/>
      <c r="T37" s="29" t="s">
        <v>1803</v>
      </c>
      <c r="U37" s="37"/>
      <c r="V37" s="17"/>
      <c r="W37" s="18"/>
      <c r="X37" s="26"/>
      <c r="Y37" s="37"/>
      <c r="Z37" s="17">
        <v>2</v>
      </c>
      <c r="AA37" s="18">
        <v>2</v>
      </c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1708</v>
      </c>
      <c r="F38" s="20" t="s">
        <v>1708</v>
      </c>
      <c r="G38" s="21"/>
      <c r="H38" s="27"/>
      <c r="I38" s="39"/>
      <c r="J38" s="20" t="s">
        <v>1729</v>
      </c>
      <c r="K38" s="21"/>
      <c r="L38" s="27"/>
      <c r="M38" s="39"/>
      <c r="N38" s="20"/>
      <c r="O38" s="21"/>
      <c r="P38" s="27"/>
      <c r="Q38" s="39"/>
      <c r="R38" s="20" t="s">
        <v>1776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>
        <v>11</v>
      </c>
      <c r="F39" s="116"/>
      <c r="G39" s="117"/>
      <c r="H39" s="72" t="s">
        <v>1238</v>
      </c>
      <c r="I39" s="115">
        <v>10</v>
      </c>
      <c r="J39" s="116"/>
      <c r="K39" s="117"/>
      <c r="L39" s="72" t="s">
        <v>1238</v>
      </c>
      <c r="M39" s="115">
        <v>8</v>
      </c>
      <c r="N39" s="116"/>
      <c r="O39" s="117"/>
      <c r="P39" s="72" t="s">
        <v>1238</v>
      </c>
      <c r="Q39" s="115">
        <v>7</v>
      </c>
      <c r="R39" s="116"/>
      <c r="S39" s="117"/>
      <c r="T39" s="72" t="s">
        <v>1238</v>
      </c>
      <c r="U39" s="115">
        <v>3</v>
      </c>
      <c r="V39" s="116"/>
      <c r="W39" s="117"/>
      <c r="X39" s="72" t="s">
        <v>1238</v>
      </c>
      <c r="Y39" s="115">
        <v>6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>
        <v>4</v>
      </c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2</v>
      </c>
      <c r="N40" s="119"/>
      <c r="O40" s="120"/>
      <c r="P40" s="73" t="s">
        <v>1239</v>
      </c>
      <c r="Q40" s="118">
        <v>7</v>
      </c>
      <c r="R40" s="119"/>
      <c r="S40" s="120"/>
      <c r="T40" s="73" t="s">
        <v>1239</v>
      </c>
      <c r="U40" s="118">
        <v>5</v>
      </c>
      <c r="V40" s="119"/>
      <c r="W40" s="120"/>
      <c r="X40" s="73" t="s">
        <v>1239</v>
      </c>
      <c r="Y40" s="118">
        <v>2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>
        <v>1</v>
      </c>
      <c r="F41" s="107"/>
      <c r="G41" s="108"/>
      <c r="H41" s="74" t="s">
        <v>1240</v>
      </c>
      <c r="I41" s="106">
        <v>0</v>
      </c>
      <c r="J41" s="107"/>
      <c r="K41" s="108"/>
      <c r="L41" s="74" t="s">
        <v>1240</v>
      </c>
      <c r="M41" s="106">
        <v>2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3</v>
      </c>
      <c r="V41" s="107"/>
      <c r="W41" s="108"/>
      <c r="X41" s="74" t="s">
        <v>1240</v>
      </c>
      <c r="Y41" s="106">
        <v>2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64" t="s">
        <v>1688</v>
      </c>
      <c r="E42" s="165"/>
      <c r="F42" s="165"/>
      <c r="G42" s="166"/>
      <c r="H42" s="109" t="s">
        <v>1715</v>
      </c>
      <c r="I42" s="110"/>
      <c r="J42" s="110"/>
      <c r="K42" s="111"/>
      <c r="L42" s="109" t="s">
        <v>1736</v>
      </c>
      <c r="M42" s="110"/>
      <c r="N42" s="110"/>
      <c r="O42" s="111"/>
      <c r="P42" s="164" t="s">
        <v>1761</v>
      </c>
      <c r="Q42" s="165"/>
      <c r="R42" s="165"/>
      <c r="S42" s="166"/>
      <c r="T42" s="167" t="s">
        <v>1779</v>
      </c>
      <c r="U42" s="168"/>
      <c r="V42" s="168"/>
      <c r="W42" s="169"/>
      <c r="X42" s="167" t="s">
        <v>1804</v>
      </c>
      <c r="Y42" s="168"/>
      <c r="Z42" s="168"/>
      <c r="AA42" s="169"/>
      <c r="AB42" s="167" t="s">
        <v>1830</v>
      </c>
      <c r="AC42" s="168"/>
      <c r="AD42" s="168"/>
      <c r="AE42" s="169"/>
    </row>
    <row r="43" spans="2:31" x14ac:dyDescent="0.3">
      <c r="B43" s="125"/>
      <c r="C43" s="126"/>
      <c r="D43" s="97"/>
      <c r="E43" s="98"/>
      <c r="F43" s="98"/>
      <c r="G43" s="99"/>
      <c r="H43" s="97"/>
      <c r="I43" s="98"/>
      <c r="J43" s="98"/>
      <c r="K43" s="99"/>
      <c r="L43" s="103" t="s">
        <v>1748</v>
      </c>
      <c r="M43" s="104"/>
      <c r="N43" s="104"/>
      <c r="O43" s="105"/>
      <c r="P43" s="185" t="s">
        <v>1770</v>
      </c>
      <c r="Q43" s="98"/>
      <c r="R43" s="98"/>
      <c r="S43" s="99"/>
      <c r="T43" s="97"/>
      <c r="U43" s="98"/>
      <c r="V43" s="98"/>
      <c r="W43" s="99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73</v>
      </c>
      <c r="C49" s="71">
        <f t="shared" ref="C49:C55" si="1">B49*20/60</f>
        <v>24.333333333333332</v>
      </c>
      <c r="D49" s="1" t="s">
        <v>1272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71">
        <f t="shared" si="1"/>
        <v>15.333333333333334</v>
      </c>
      <c r="D50" s="1" t="s">
        <v>1832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71">
        <f t="shared" si="1"/>
        <v>7.666666666666667</v>
      </c>
      <c r="D51" s="1" t="s">
        <v>1273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71">
        <f t="shared" si="1"/>
        <v>11.666666666666666</v>
      </c>
      <c r="D52" s="1" t="s">
        <v>1877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71">
        <f t="shared" si="1"/>
        <v>13</v>
      </c>
      <c r="D53" s="1" t="s">
        <v>1859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71">
        <f t="shared" si="1"/>
        <v>6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1878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4.375" style="65" bestFit="1" customWidth="1"/>
    <col min="13" max="15" width="4.25" style="65" bestFit="1" customWidth="1"/>
    <col min="16" max="16" width="23.875" style="65" bestFit="1" customWidth="1"/>
    <col min="17" max="19" width="4.25" style="65" bestFit="1" customWidth="1"/>
    <col min="20" max="20" width="35.875" style="65" bestFit="1" customWidth="1"/>
    <col min="21" max="23" width="4.25" style="65" bestFit="1" customWidth="1"/>
    <col min="24" max="24" width="23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1564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44949</v>
      </c>
      <c r="E11" s="153"/>
      <c r="F11" s="153"/>
      <c r="G11" s="154"/>
      <c r="H11" s="152">
        <f>D11+1</f>
        <v>44950</v>
      </c>
      <c r="I11" s="153"/>
      <c r="J11" s="153"/>
      <c r="K11" s="154"/>
      <c r="L11" s="152">
        <f>H11+1</f>
        <v>44951</v>
      </c>
      <c r="M11" s="153"/>
      <c r="N11" s="153"/>
      <c r="O11" s="154"/>
      <c r="P11" s="152">
        <f>L11+1</f>
        <v>44952</v>
      </c>
      <c r="Q11" s="153"/>
      <c r="R11" s="153"/>
      <c r="S11" s="154"/>
      <c r="T11" s="152">
        <f>P11+1</f>
        <v>44953</v>
      </c>
      <c r="U11" s="153"/>
      <c r="V11" s="153"/>
      <c r="W11" s="154"/>
      <c r="X11" s="155">
        <f>T11+1</f>
        <v>44954</v>
      </c>
      <c r="Y11" s="156"/>
      <c r="Z11" s="156"/>
      <c r="AA11" s="157"/>
      <c r="AB11" s="158">
        <f>X11+1</f>
        <v>44955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17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 t="s">
        <v>1581</v>
      </c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1625</v>
      </c>
      <c r="U15" s="37"/>
      <c r="V15" s="17"/>
      <c r="W15" s="18"/>
      <c r="X15" s="26" t="s">
        <v>1656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1445</v>
      </c>
      <c r="E16" s="37"/>
      <c r="F16" s="17"/>
      <c r="G16" s="18"/>
      <c r="H16" s="51" t="s">
        <v>1445</v>
      </c>
      <c r="I16" s="37"/>
      <c r="J16" s="17"/>
      <c r="K16" s="18"/>
      <c r="L16" s="26"/>
      <c r="M16" s="37"/>
      <c r="N16" s="17"/>
      <c r="O16" s="18"/>
      <c r="P16" s="26" t="s">
        <v>1605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42" t="s">
        <v>245</v>
      </c>
      <c r="I20" s="37"/>
      <c r="J20" s="17"/>
      <c r="K20" s="18"/>
      <c r="L20" s="66" t="s">
        <v>245</v>
      </c>
      <c r="M20" s="37"/>
      <c r="N20" s="17"/>
      <c r="O20" s="18">
        <v>1</v>
      </c>
      <c r="P20" s="66" t="s">
        <v>245</v>
      </c>
      <c r="Q20" s="37"/>
      <c r="R20" s="17"/>
      <c r="S20" s="18">
        <v>1</v>
      </c>
      <c r="T20" s="29" t="s">
        <v>245</v>
      </c>
      <c r="U20" s="37"/>
      <c r="V20" s="17"/>
      <c r="W20" s="18"/>
      <c r="X20" s="66" t="s">
        <v>245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32" t="s">
        <v>7</v>
      </c>
      <c r="I21" s="37"/>
      <c r="J21" s="28"/>
      <c r="K21" s="34"/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66" t="s">
        <v>7</v>
      </c>
      <c r="U21" s="37">
        <v>2</v>
      </c>
      <c r="V21" s="28"/>
      <c r="W21" s="34">
        <v>3</v>
      </c>
      <c r="X21" s="66" t="s">
        <v>7</v>
      </c>
      <c r="Y21" s="37"/>
      <c r="Z21" s="28">
        <v>1</v>
      </c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32" t="s">
        <v>604</v>
      </c>
      <c r="I22" s="37"/>
      <c r="J22" s="17"/>
      <c r="K22" s="18"/>
      <c r="L22" s="40" t="s">
        <v>604</v>
      </c>
      <c r="M22" s="37">
        <v>3</v>
      </c>
      <c r="N22" s="17" t="s">
        <v>1566</v>
      </c>
      <c r="O22" s="18" t="s">
        <v>1567</v>
      </c>
      <c r="P22" s="40" t="s">
        <v>604</v>
      </c>
      <c r="Q22" s="37">
        <v>3</v>
      </c>
      <c r="R22" s="17" t="s">
        <v>1601</v>
      </c>
      <c r="S22" s="18" t="s">
        <v>1602</v>
      </c>
      <c r="T22" s="40" t="s">
        <v>604</v>
      </c>
      <c r="U22" s="37">
        <v>3</v>
      </c>
      <c r="V22" s="17" t="s">
        <v>1626</v>
      </c>
      <c r="W22" s="18" t="s">
        <v>1627</v>
      </c>
      <c r="X22" s="40" t="s">
        <v>604</v>
      </c>
      <c r="Y22" s="37"/>
      <c r="Z22" s="17"/>
      <c r="AA22" s="18">
        <v>3</v>
      </c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32" t="s">
        <v>1673</v>
      </c>
      <c r="E23" s="37"/>
      <c r="F23" s="17"/>
      <c r="G23" s="18"/>
      <c r="H23" s="32" t="s">
        <v>1569</v>
      </c>
      <c r="I23" s="37"/>
      <c r="J23" s="17"/>
      <c r="K23" s="18"/>
      <c r="L23" s="66" t="s">
        <v>1570</v>
      </c>
      <c r="M23" s="37" t="s">
        <v>1573</v>
      </c>
      <c r="N23" s="17" t="s">
        <v>1575</v>
      </c>
      <c r="O23" s="18" t="s">
        <v>1576</v>
      </c>
      <c r="P23" s="66" t="s">
        <v>1571</v>
      </c>
      <c r="Q23" s="37" t="s">
        <v>1603</v>
      </c>
      <c r="R23" s="47"/>
      <c r="S23" s="18" t="s">
        <v>1604</v>
      </c>
      <c r="T23" s="29" t="s">
        <v>1572</v>
      </c>
      <c r="U23" s="37" t="s">
        <v>1628</v>
      </c>
      <c r="V23" s="17" t="s">
        <v>1629</v>
      </c>
      <c r="W23" s="48"/>
      <c r="X23" s="40" t="s">
        <v>1654</v>
      </c>
      <c r="Y23" s="37">
        <v>3</v>
      </c>
      <c r="Z23" s="17" t="s">
        <v>1657</v>
      </c>
      <c r="AA23" s="18" t="s">
        <v>1658</v>
      </c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26"/>
      <c r="I24" s="37"/>
      <c r="J24" s="17"/>
      <c r="K24" s="18"/>
      <c r="L24" s="40" t="s">
        <v>1582</v>
      </c>
      <c r="M24" s="37" t="s">
        <v>1577</v>
      </c>
      <c r="N24" s="17" t="s">
        <v>1578</v>
      </c>
      <c r="O24" s="48"/>
      <c r="P24" s="66" t="s">
        <v>1609</v>
      </c>
      <c r="Q24" s="37" t="s">
        <v>1593</v>
      </c>
      <c r="R24" s="17" t="s">
        <v>1606</v>
      </c>
      <c r="S24" s="18" t="s">
        <v>1607</v>
      </c>
      <c r="T24" s="40" t="s">
        <v>1636</v>
      </c>
      <c r="U24" s="37" t="s">
        <v>1629</v>
      </c>
      <c r="V24" s="17" t="s">
        <v>1630</v>
      </c>
      <c r="W24" s="18" t="s">
        <v>1629</v>
      </c>
      <c r="X24" s="40" t="s">
        <v>1655</v>
      </c>
      <c r="Y24" s="46"/>
      <c r="Z24" s="17">
        <v>2</v>
      </c>
      <c r="AA24" s="18" t="s">
        <v>1660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/>
      <c r="K25" s="18"/>
      <c r="L25" s="26"/>
      <c r="M25" s="38"/>
      <c r="N25" s="54" t="s">
        <v>1579</v>
      </c>
      <c r="O25" s="18" t="s">
        <v>1580</v>
      </c>
      <c r="P25" s="66" t="s">
        <v>1617</v>
      </c>
      <c r="Q25" s="38"/>
      <c r="R25" s="54" t="s">
        <v>1608</v>
      </c>
      <c r="S25" s="18" t="s">
        <v>1608</v>
      </c>
      <c r="T25" s="29" t="s">
        <v>1650</v>
      </c>
      <c r="U25" s="38"/>
      <c r="V25" s="54" t="s">
        <v>1629</v>
      </c>
      <c r="W25" s="18" t="s">
        <v>1633</v>
      </c>
      <c r="X25" s="40" t="s">
        <v>1664</v>
      </c>
      <c r="Y25" s="38" t="s">
        <v>1662</v>
      </c>
      <c r="Z25" s="54" t="s">
        <v>1665</v>
      </c>
      <c r="AA25" s="18" t="s">
        <v>1658</v>
      </c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/>
      <c r="J26" s="17"/>
      <c r="K26" s="18"/>
      <c r="L26" s="26"/>
      <c r="M26" s="46"/>
      <c r="N26" s="47"/>
      <c r="O26" s="48"/>
      <c r="P26" s="26"/>
      <c r="Q26" s="46"/>
      <c r="R26" s="17" t="s">
        <v>1608</v>
      </c>
      <c r="S26" s="18" t="s">
        <v>1608</v>
      </c>
      <c r="T26" s="40" t="s">
        <v>1631</v>
      </c>
      <c r="U26" s="37" t="s">
        <v>1633</v>
      </c>
      <c r="V26" s="17" t="s">
        <v>1635</v>
      </c>
      <c r="W26" s="18" t="s">
        <v>1633</v>
      </c>
      <c r="X26" s="66" t="s">
        <v>1666</v>
      </c>
      <c r="Y26" s="37" t="s">
        <v>1658</v>
      </c>
      <c r="Z26" s="17" t="s">
        <v>1667</v>
      </c>
      <c r="AA26" s="18" t="s">
        <v>1668</v>
      </c>
      <c r="AB26" s="26" t="s">
        <v>1684</v>
      </c>
      <c r="AC26" s="37" t="s">
        <v>1854</v>
      </c>
      <c r="AD26" s="17" t="s">
        <v>1854</v>
      </c>
      <c r="AE26" s="18" t="s">
        <v>1854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/>
      <c r="G27" s="30"/>
      <c r="H27" s="26" t="s">
        <v>1201</v>
      </c>
      <c r="I27" s="38"/>
      <c r="J27" s="54"/>
      <c r="K27" s="30" t="s">
        <v>1562</v>
      </c>
      <c r="L27" s="66" t="s">
        <v>1201</v>
      </c>
      <c r="M27" s="38"/>
      <c r="N27" s="54">
        <v>4</v>
      </c>
      <c r="O27" s="30"/>
      <c r="P27" s="66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 t="s">
        <v>1638</v>
      </c>
      <c r="X27" s="26"/>
      <c r="Y27" s="38" t="s">
        <v>1669</v>
      </c>
      <c r="Z27" s="28" t="s">
        <v>1669</v>
      </c>
      <c r="AA27" s="30" t="s">
        <v>1669</v>
      </c>
      <c r="AB27" s="26"/>
      <c r="AC27" s="38" t="s">
        <v>1855</v>
      </c>
      <c r="AD27" s="28" t="s">
        <v>1854</v>
      </c>
      <c r="AE27" s="30" t="s">
        <v>1854</v>
      </c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>
        <v>2</v>
      </c>
      <c r="J28" s="17"/>
      <c r="K28" s="18"/>
      <c r="L28" s="66" t="s">
        <v>1597</v>
      </c>
      <c r="M28" s="55" t="s">
        <v>1583</v>
      </c>
      <c r="N28" s="17" t="s">
        <v>1583</v>
      </c>
      <c r="O28" s="48"/>
      <c r="P28" s="29" t="s">
        <v>1621</v>
      </c>
      <c r="Q28" s="55" t="s">
        <v>1611</v>
      </c>
      <c r="R28" s="17" t="s">
        <v>1613</v>
      </c>
      <c r="S28" s="18" t="s">
        <v>1614</v>
      </c>
      <c r="T28" s="40" t="s">
        <v>1637</v>
      </c>
      <c r="U28" s="55" t="s">
        <v>1633</v>
      </c>
      <c r="V28" s="17" t="s">
        <v>1638</v>
      </c>
      <c r="W28" s="18" t="s">
        <v>1645</v>
      </c>
      <c r="X28" s="66" t="s">
        <v>1686</v>
      </c>
      <c r="Y28" s="55" t="s">
        <v>1670</v>
      </c>
      <c r="Z28" s="17" t="s">
        <v>1670</v>
      </c>
      <c r="AA28" s="18" t="s">
        <v>1670</v>
      </c>
      <c r="AB28" s="26"/>
      <c r="AC28" s="55" t="s">
        <v>1854</v>
      </c>
      <c r="AD28" s="17" t="s">
        <v>1854</v>
      </c>
      <c r="AE28" s="18" t="s">
        <v>1854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/>
      <c r="J29" s="17" t="s">
        <v>1563</v>
      </c>
      <c r="K29" s="18"/>
      <c r="L29" s="40" t="s">
        <v>1585</v>
      </c>
      <c r="M29" s="37" t="s">
        <v>1583</v>
      </c>
      <c r="N29" s="17" t="s">
        <v>1586</v>
      </c>
      <c r="O29" s="18" t="s">
        <v>1587</v>
      </c>
      <c r="P29" s="26"/>
      <c r="Q29" s="37" t="s">
        <v>1615</v>
      </c>
      <c r="R29" s="17" t="s">
        <v>1615</v>
      </c>
      <c r="S29" s="48"/>
      <c r="T29" s="66" t="s">
        <v>1641</v>
      </c>
      <c r="U29" s="37" t="s">
        <v>1642</v>
      </c>
      <c r="V29" s="17" t="s">
        <v>1642</v>
      </c>
      <c r="W29" s="18" t="s">
        <v>1642</v>
      </c>
      <c r="X29" s="26"/>
      <c r="Y29" s="37" t="s">
        <v>1671</v>
      </c>
      <c r="Z29" s="17" t="s">
        <v>1672</v>
      </c>
      <c r="AA29" s="18" t="s">
        <v>1670</v>
      </c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/>
      <c r="K30" s="18"/>
      <c r="L30" s="66" t="s">
        <v>1591</v>
      </c>
      <c r="M30" s="38"/>
      <c r="N30" s="54" t="s">
        <v>1187</v>
      </c>
      <c r="O30" s="18" t="s">
        <v>1590</v>
      </c>
      <c r="P30" s="26"/>
      <c r="Q30" s="38"/>
      <c r="R30" s="54" t="s">
        <v>1618</v>
      </c>
      <c r="S30" s="18" t="s">
        <v>1619</v>
      </c>
      <c r="T30" s="29" t="s">
        <v>1588</v>
      </c>
      <c r="U30" s="38" t="s">
        <v>1642</v>
      </c>
      <c r="V30" s="54" t="s">
        <v>1643</v>
      </c>
      <c r="W30" s="18" t="s">
        <v>1644</v>
      </c>
      <c r="X30" s="26"/>
      <c r="Y30" s="38"/>
      <c r="Z30" s="54" t="s">
        <v>1670</v>
      </c>
      <c r="AA30" s="18" t="s">
        <v>1670</v>
      </c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/>
      <c r="F31" s="17"/>
      <c r="G31" s="18"/>
      <c r="H31" s="26"/>
      <c r="I31" s="37"/>
      <c r="J31" s="17"/>
      <c r="K31" s="18"/>
      <c r="L31" s="26"/>
      <c r="M31" s="37" t="s">
        <v>1590</v>
      </c>
      <c r="N31" s="47" t="s">
        <v>1592</v>
      </c>
      <c r="O31" s="48"/>
      <c r="P31" s="26"/>
      <c r="Q31" s="37" t="s">
        <v>1620</v>
      </c>
      <c r="R31" s="17" t="s">
        <v>1619</v>
      </c>
      <c r="S31" s="18" t="s">
        <v>1619</v>
      </c>
      <c r="T31" s="66" t="s">
        <v>1648</v>
      </c>
      <c r="U31" s="37" t="s">
        <v>1646</v>
      </c>
      <c r="V31" s="17" t="s">
        <v>1647</v>
      </c>
      <c r="W31" s="18" t="s">
        <v>1649</v>
      </c>
      <c r="X31" s="26"/>
      <c r="Y31" s="37" t="s">
        <v>1677</v>
      </c>
      <c r="Z31" s="17" t="s">
        <v>1678</v>
      </c>
      <c r="AA31" s="18" t="s">
        <v>1670</v>
      </c>
      <c r="AB31" s="26"/>
      <c r="AC31" s="37"/>
      <c r="AD31" s="17"/>
      <c r="AE31" s="18" t="s">
        <v>1682</v>
      </c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26" t="s">
        <v>605</v>
      </c>
      <c r="I32" s="38"/>
      <c r="J32" s="28"/>
      <c r="K32" s="18"/>
      <c r="L32" s="40" t="s">
        <v>605</v>
      </c>
      <c r="M32" s="38"/>
      <c r="N32" s="28">
        <v>2</v>
      </c>
      <c r="O32" s="18" t="s">
        <v>1590</v>
      </c>
      <c r="P32" s="66" t="s">
        <v>605</v>
      </c>
      <c r="Q32" s="38"/>
      <c r="R32" s="28" t="s">
        <v>1618</v>
      </c>
      <c r="S32" s="18" t="s">
        <v>1619</v>
      </c>
      <c r="T32" s="40" t="s">
        <v>605</v>
      </c>
      <c r="U32" s="38"/>
      <c r="V32" s="28">
        <v>2</v>
      </c>
      <c r="W32" s="18">
        <v>2</v>
      </c>
      <c r="X32" s="40" t="s">
        <v>1679</v>
      </c>
      <c r="Y32" s="38" t="s">
        <v>1680</v>
      </c>
      <c r="Z32" s="28"/>
      <c r="AA32" s="18">
        <v>3</v>
      </c>
      <c r="AB32" s="26"/>
      <c r="AC32" s="38" t="s">
        <v>1682</v>
      </c>
      <c r="AD32" s="28" t="s">
        <v>1682</v>
      </c>
      <c r="AE32" s="18" t="s">
        <v>1683</v>
      </c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26" t="s">
        <v>1047</v>
      </c>
      <c r="I33" s="55"/>
      <c r="J33" s="54"/>
      <c r="K33" s="18"/>
      <c r="L33" s="66" t="s">
        <v>1595</v>
      </c>
      <c r="M33" s="55" t="s">
        <v>1594</v>
      </c>
      <c r="N33" s="54" t="s">
        <v>1596</v>
      </c>
      <c r="O33" s="18"/>
      <c r="P33" s="29" t="s">
        <v>1639</v>
      </c>
      <c r="Q33" s="55">
        <v>2</v>
      </c>
      <c r="R33" s="54" t="s">
        <v>1622</v>
      </c>
      <c r="S33" s="18"/>
      <c r="T33" s="40" t="s">
        <v>1640</v>
      </c>
      <c r="U33" s="55" t="s">
        <v>1651</v>
      </c>
      <c r="V33" s="54"/>
      <c r="W33" s="18"/>
      <c r="X33" s="26"/>
      <c r="Y33" s="55">
        <v>3</v>
      </c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/>
      <c r="J34" s="17"/>
      <c r="K34" s="34"/>
      <c r="L34" s="40" t="s">
        <v>1574</v>
      </c>
      <c r="M34" s="37">
        <v>3</v>
      </c>
      <c r="N34" s="17">
        <v>3</v>
      </c>
      <c r="O34" s="34"/>
      <c r="P34" s="26"/>
      <c r="Q34" s="37">
        <v>3</v>
      </c>
      <c r="R34" s="17">
        <v>3</v>
      </c>
      <c r="S34" s="34"/>
      <c r="T34" s="40" t="s">
        <v>624</v>
      </c>
      <c r="U34" s="37">
        <v>3</v>
      </c>
      <c r="V34" s="17">
        <v>3</v>
      </c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26" t="s">
        <v>624</v>
      </c>
      <c r="I35" s="37"/>
      <c r="J35" s="17"/>
      <c r="K35" s="18"/>
      <c r="L35" s="26"/>
      <c r="M35" s="37"/>
      <c r="N35" s="17"/>
      <c r="O35" s="18"/>
      <c r="P35" s="40" t="s">
        <v>624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9" t="s">
        <v>21</v>
      </c>
      <c r="E36" s="37"/>
      <c r="F36" s="17"/>
      <c r="G36" s="18"/>
      <c r="H36" s="29" t="s">
        <v>21</v>
      </c>
      <c r="I36" s="37"/>
      <c r="J36" s="17"/>
      <c r="K36" s="18"/>
      <c r="L36" s="29" t="s">
        <v>1599</v>
      </c>
      <c r="M36" s="37"/>
      <c r="N36" s="17"/>
      <c r="O36" s="18"/>
      <c r="P36" s="29" t="s">
        <v>21</v>
      </c>
      <c r="Q36" s="37"/>
      <c r="R36" s="17"/>
      <c r="S36" s="18" t="s">
        <v>1623</v>
      </c>
      <c r="T36" s="26"/>
      <c r="U36" s="37"/>
      <c r="V36" s="17"/>
      <c r="W36" s="18"/>
      <c r="X36" s="26"/>
      <c r="Y36" s="37"/>
      <c r="Z36" s="17"/>
      <c r="AA36" s="18"/>
      <c r="AB36" s="26"/>
      <c r="AC36" s="37" t="s">
        <v>1682</v>
      </c>
      <c r="AD36" s="17" t="s">
        <v>1682</v>
      </c>
      <c r="AE36" s="18"/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26" t="s">
        <v>1565</v>
      </c>
      <c r="I37" s="37"/>
      <c r="J37" s="17"/>
      <c r="K37" s="18"/>
      <c r="L37" s="66" t="s">
        <v>1306</v>
      </c>
      <c r="M37" s="37"/>
      <c r="N37" s="17"/>
      <c r="O37" s="18"/>
      <c r="P37" s="66" t="s">
        <v>1306</v>
      </c>
      <c r="Q37" s="37" t="s">
        <v>1624</v>
      </c>
      <c r="R37" s="17"/>
      <c r="S37" s="18"/>
      <c r="T37" s="66" t="s">
        <v>1306</v>
      </c>
      <c r="U37" s="37"/>
      <c r="V37" s="17"/>
      <c r="W37" s="18"/>
      <c r="X37" s="40" t="s">
        <v>1410</v>
      </c>
      <c r="Y37" s="37"/>
      <c r="Z37" s="17" t="s">
        <v>1681</v>
      </c>
      <c r="AA37" s="18"/>
      <c r="AB37" s="26"/>
      <c r="AC37" s="37"/>
      <c r="AD37" s="17" t="s">
        <v>1694</v>
      </c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 t="s">
        <v>1598</v>
      </c>
      <c r="N38" s="20">
        <v>2</v>
      </c>
      <c r="O38" s="21"/>
      <c r="P38" s="27"/>
      <c r="Q38" s="39"/>
      <c r="R38" s="20"/>
      <c r="S38" s="21"/>
      <c r="T38" s="27"/>
      <c r="U38" s="39" t="s">
        <v>1653</v>
      </c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/>
      <c r="J39" s="116"/>
      <c r="K39" s="117"/>
      <c r="L39" s="72" t="s">
        <v>1238</v>
      </c>
      <c r="M39" s="115">
        <v>6</v>
      </c>
      <c r="N39" s="116"/>
      <c r="O39" s="117"/>
      <c r="P39" s="72" t="s">
        <v>1238</v>
      </c>
      <c r="Q39" s="115">
        <v>3</v>
      </c>
      <c r="R39" s="116"/>
      <c r="S39" s="117"/>
      <c r="T39" s="72" t="s">
        <v>1238</v>
      </c>
      <c r="U39" s="115">
        <v>8</v>
      </c>
      <c r="V39" s="116"/>
      <c r="W39" s="117"/>
      <c r="X39" s="72" t="s">
        <v>1238</v>
      </c>
      <c r="Y39" s="115">
        <v>6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/>
      <c r="J40" s="119"/>
      <c r="K40" s="120"/>
      <c r="L40" s="73" t="s">
        <v>1239</v>
      </c>
      <c r="M40" s="118">
        <v>7</v>
      </c>
      <c r="N40" s="119"/>
      <c r="O40" s="120"/>
      <c r="P40" s="73" t="s">
        <v>1239</v>
      </c>
      <c r="Q40" s="118">
        <v>7</v>
      </c>
      <c r="R40" s="119"/>
      <c r="S40" s="120"/>
      <c r="T40" s="73" t="s">
        <v>1239</v>
      </c>
      <c r="U40" s="118">
        <v>4</v>
      </c>
      <c r="V40" s="119"/>
      <c r="W40" s="120"/>
      <c r="X40" s="73" t="s">
        <v>1239</v>
      </c>
      <c r="Y40" s="118">
        <v>4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/>
      <c r="F41" s="107"/>
      <c r="G41" s="108"/>
      <c r="H41" s="74" t="s">
        <v>1240</v>
      </c>
      <c r="I41" s="106"/>
      <c r="J41" s="107"/>
      <c r="K41" s="108"/>
      <c r="L41" s="74" t="s">
        <v>1240</v>
      </c>
      <c r="M41" s="106">
        <v>1</v>
      </c>
      <c r="N41" s="107"/>
      <c r="O41" s="108"/>
      <c r="P41" s="74" t="s">
        <v>1240</v>
      </c>
      <c r="Q41" s="106">
        <v>3</v>
      </c>
      <c r="R41" s="107"/>
      <c r="S41" s="108"/>
      <c r="T41" s="74" t="s">
        <v>1240</v>
      </c>
      <c r="U41" s="106">
        <v>4</v>
      </c>
      <c r="V41" s="107"/>
      <c r="W41" s="108"/>
      <c r="X41" s="74" t="s">
        <v>1240</v>
      </c>
      <c r="Y41" s="106">
        <v>0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12"/>
      <c r="E42" s="113"/>
      <c r="F42" s="113"/>
      <c r="G42" s="114"/>
      <c r="H42" s="112"/>
      <c r="I42" s="113"/>
      <c r="J42" s="113"/>
      <c r="K42" s="114"/>
      <c r="L42" s="164" t="s">
        <v>1584</v>
      </c>
      <c r="M42" s="165"/>
      <c r="N42" s="165"/>
      <c r="O42" s="166"/>
      <c r="P42" s="167" t="s">
        <v>1610</v>
      </c>
      <c r="Q42" s="168"/>
      <c r="R42" s="168"/>
      <c r="S42" s="169"/>
      <c r="T42" s="109" t="s">
        <v>1632</v>
      </c>
      <c r="U42" s="110"/>
      <c r="V42" s="110"/>
      <c r="W42" s="111"/>
      <c r="X42" s="109" t="s">
        <v>1661</v>
      </c>
      <c r="Y42" s="110"/>
      <c r="Z42" s="110"/>
      <c r="AA42" s="111"/>
      <c r="AB42" s="112"/>
      <c r="AC42" s="113"/>
      <c r="AD42" s="113"/>
      <c r="AE42" s="114"/>
    </row>
    <row r="43" spans="2:31" x14ac:dyDescent="0.3">
      <c r="B43" s="125"/>
      <c r="C43" s="126"/>
      <c r="D43" s="97"/>
      <c r="E43" s="98"/>
      <c r="F43" s="98"/>
      <c r="G43" s="99"/>
      <c r="H43" s="97"/>
      <c r="I43" s="98"/>
      <c r="J43" s="98"/>
      <c r="K43" s="99"/>
      <c r="L43" s="103" t="s">
        <v>1600</v>
      </c>
      <c r="M43" s="104"/>
      <c r="N43" s="104"/>
      <c r="O43" s="105"/>
      <c r="P43" s="179" t="s">
        <v>1616</v>
      </c>
      <c r="Q43" s="180"/>
      <c r="R43" s="180"/>
      <c r="S43" s="181"/>
      <c r="T43" s="103" t="s">
        <v>1634</v>
      </c>
      <c r="U43" s="104"/>
      <c r="V43" s="104"/>
      <c r="W43" s="105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176" t="s">
        <v>1663</v>
      </c>
      <c r="U44" s="177"/>
      <c r="V44" s="177"/>
      <c r="W44" s="178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50</v>
      </c>
      <c r="C49" s="71">
        <f t="shared" ref="C49:C55" si="1">B49*20/60</f>
        <v>16.666666666666668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71">
        <f t="shared" si="1"/>
        <v>12.333333333333334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71">
        <f t="shared" si="1"/>
        <v>5.333333333333333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71">
        <f t="shared" si="1"/>
        <v>3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71">
        <f t="shared" si="1"/>
        <v>7.333333333333333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71">
        <f t="shared" si="1"/>
        <v>3.3333333333333335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71">
        <f t="shared" si="1"/>
        <v>2</v>
      </c>
      <c r="D55" s="1" t="s">
        <v>1878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1560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s="65" customFormat="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s="65" customFormat="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s="65" customFormat="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44942</v>
      </c>
      <c r="E11" s="153"/>
      <c r="F11" s="153"/>
      <c r="G11" s="154"/>
      <c r="H11" s="152">
        <f>D11+1</f>
        <v>44943</v>
      </c>
      <c r="I11" s="153"/>
      <c r="J11" s="153"/>
      <c r="K11" s="154"/>
      <c r="L11" s="152">
        <f>H11+1</f>
        <v>44944</v>
      </c>
      <c r="M11" s="153"/>
      <c r="N11" s="153"/>
      <c r="O11" s="154"/>
      <c r="P11" s="152">
        <f>L11+1</f>
        <v>44945</v>
      </c>
      <c r="Q11" s="153"/>
      <c r="R11" s="153"/>
      <c r="S11" s="154"/>
      <c r="T11" s="152">
        <f>P11+1</f>
        <v>44946</v>
      </c>
      <c r="U11" s="153"/>
      <c r="V11" s="153"/>
      <c r="W11" s="154"/>
      <c r="X11" s="155">
        <f>T11+1</f>
        <v>44947</v>
      </c>
      <c r="Y11" s="156"/>
      <c r="Z11" s="156"/>
      <c r="AA11" s="157"/>
      <c r="AB11" s="158">
        <f>X11+1</f>
        <v>44948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17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 t="s">
        <v>1096</v>
      </c>
      <c r="E14" s="36" t="s">
        <v>8</v>
      </c>
      <c r="F14" s="14" t="s">
        <v>9</v>
      </c>
      <c r="G14" s="15" t="s">
        <v>10</v>
      </c>
      <c r="H14" s="25"/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/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 t="s">
        <v>1466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26"/>
      <c r="E16" s="37"/>
      <c r="F16" s="17"/>
      <c r="G16" s="18"/>
      <c r="H16" s="26"/>
      <c r="I16" s="37"/>
      <c r="J16" s="17"/>
      <c r="K16" s="18"/>
      <c r="L16" s="26" t="s">
        <v>1520</v>
      </c>
      <c r="M16" s="37"/>
      <c r="N16" s="17"/>
      <c r="O16" s="18"/>
      <c r="P16" s="26" t="s">
        <v>1554</v>
      </c>
      <c r="Q16" s="37"/>
      <c r="R16" s="17"/>
      <c r="S16" s="18"/>
      <c r="T16" s="26" t="s">
        <v>1555</v>
      </c>
      <c r="U16" s="37"/>
      <c r="V16" s="17"/>
      <c r="W16" s="18"/>
      <c r="X16" s="51" t="s">
        <v>1443</v>
      </c>
      <c r="Y16" s="37"/>
      <c r="Z16" s="17"/>
      <c r="AA16" s="18"/>
      <c r="AB16" s="51" t="s">
        <v>1444</v>
      </c>
      <c r="AC16" s="37"/>
      <c r="AD16" s="17"/>
      <c r="AE16" s="18"/>
    </row>
    <row r="17" spans="2:31" x14ac:dyDescent="0.3">
      <c r="B17" s="6">
        <v>2</v>
      </c>
      <c r="C17" s="3">
        <v>3</v>
      </c>
      <c r="D17" s="26"/>
      <c r="E17" s="37"/>
      <c r="F17" s="17"/>
      <c r="G17" s="18"/>
      <c r="H17" s="26"/>
      <c r="I17" s="37"/>
      <c r="J17" s="17"/>
      <c r="K17" s="18"/>
      <c r="L17" s="51" t="s">
        <v>1342</v>
      </c>
      <c r="M17" s="37"/>
      <c r="N17" s="17"/>
      <c r="O17" s="18"/>
      <c r="P17" s="26"/>
      <c r="Q17" s="37"/>
      <c r="R17" s="17"/>
      <c r="S17" s="18"/>
      <c r="T17" s="35" t="s">
        <v>1534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51" t="s">
        <v>1553</v>
      </c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0" t="s">
        <v>245</v>
      </c>
      <c r="E20" s="37"/>
      <c r="F20" s="17"/>
      <c r="G20" s="18">
        <v>1</v>
      </c>
      <c r="H20" s="66" t="s">
        <v>245</v>
      </c>
      <c r="I20" s="37"/>
      <c r="J20" s="17"/>
      <c r="K20" s="18">
        <v>1</v>
      </c>
      <c r="L20" s="66" t="s">
        <v>1493</v>
      </c>
      <c r="M20" s="37"/>
      <c r="N20" s="17"/>
      <c r="O20" s="18">
        <v>1</v>
      </c>
      <c r="P20" s="40" t="s">
        <v>1522</v>
      </c>
      <c r="Q20" s="37"/>
      <c r="R20" s="17"/>
      <c r="S20" s="18">
        <v>1</v>
      </c>
      <c r="T20" s="66" t="s">
        <v>1546</v>
      </c>
      <c r="U20" s="37"/>
      <c r="V20" s="17"/>
      <c r="W20" s="18">
        <v>1</v>
      </c>
      <c r="X20" s="42" t="s">
        <v>1490</v>
      </c>
      <c r="Y20" s="37"/>
      <c r="Z20" s="17"/>
      <c r="AA20" s="18"/>
      <c r="AB20" s="26" t="s">
        <v>663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40" t="s">
        <v>647</v>
      </c>
      <c r="E21" s="37">
        <v>2</v>
      </c>
      <c r="F21" s="28"/>
      <c r="G21" s="34">
        <v>3</v>
      </c>
      <c r="H21" s="40" t="s">
        <v>647</v>
      </c>
      <c r="I21" s="37">
        <v>2</v>
      </c>
      <c r="J21" s="28"/>
      <c r="K21" s="34">
        <v>3</v>
      </c>
      <c r="L21" s="40" t="s">
        <v>647</v>
      </c>
      <c r="M21" s="37">
        <v>2</v>
      </c>
      <c r="N21" s="28"/>
      <c r="O21" s="34">
        <v>3</v>
      </c>
      <c r="P21" s="40" t="s">
        <v>647</v>
      </c>
      <c r="Q21" s="37">
        <v>2</v>
      </c>
      <c r="R21" s="28"/>
      <c r="S21" s="34">
        <v>3</v>
      </c>
      <c r="T21" s="40" t="s">
        <v>647</v>
      </c>
      <c r="U21" s="37">
        <v>2</v>
      </c>
      <c r="V21" s="28"/>
      <c r="W21" s="34">
        <v>3</v>
      </c>
      <c r="X21" s="32" t="s">
        <v>647</v>
      </c>
      <c r="Y21" s="37"/>
      <c r="Z21" s="28"/>
      <c r="AA21" s="34"/>
      <c r="AB21" s="26"/>
      <c r="AC21" s="37"/>
      <c r="AD21" s="28"/>
      <c r="AE21" s="34"/>
    </row>
    <row r="22" spans="2:31" x14ac:dyDescent="0.3">
      <c r="B22" s="7">
        <v>7</v>
      </c>
      <c r="C22" s="4">
        <v>8</v>
      </c>
      <c r="D22" s="40" t="s">
        <v>604</v>
      </c>
      <c r="E22" s="37">
        <v>3</v>
      </c>
      <c r="F22" s="17" t="s">
        <v>1435</v>
      </c>
      <c r="G22" s="18" t="s">
        <v>1436</v>
      </c>
      <c r="H22" s="40" t="s">
        <v>604</v>
      </c>
      <c r="I22" s="37">
        <v>3</v>
      </c>
      <c r="J22" s="17" t="s">
        <v>1464</v>
      </c>
      <c r="K22" s="18" t="s">
        <v>1465</v>
      </c>
      <c r="L22" s="40" t="s">
        <v>604</v>
      </c>
      <c r="M22" s="37">
        <v>3</v>
      </c>
      <c r="N22" s="17" t="s">
        <v>1495</v>
      </c>
      <c r="O22" s="18" t="s">
        <v>1494</v>
      </c>
      <c r="P22" s="40" t="s">
        <v>604</v>
      </c>
      <c r="Q22" s="37">
        <v>3</v>
      </c>
      <c r="R22" s="17" t="s">
        <v>1521</v>
      </c>
      <c r="S22" s="18" t="s">
        <v>1523</v>
      </c>
      <c r="T22" s="40" t="s">
        <v>604</v>
      </c>
      <c r="U22" s="37">
        <v>3</v>
      </c>
      <c r="V22" s="17" t="s">
        <v>1544</v>
      </c>
      <c r="W22" s="18" t="s">
        <v>1545</v>
      </c>
      <c r="X22" s="32" t="s">
        <v>604</v>
      </c>
      <c r="Y22" s="37"/>
      <c r="Z22" s="17"/>
      <c r="AA22" s="18"/>
      <c r="AB22" s="26"/>
      <c r="AC22" s="37"/>
      <c r="AD22" s="17"/>
      <c r="AE22" s="18"/>
    </row>
    <row r="23" spans="2:31" x14ac:dyDescent="0.3">
      <c r="B23" s="7">
        <v>8</v>
      </c>
      <c r="C23" s="4">
        <v>9</v>
      </c>
      <c r="D23" s="29" t="s">
        <v>1568</v>
      </c>
      <c r="E23" s="37" t="s">
        <v>1437</v>
      </c>
      <c r="F23" s="17" t="s">
        <v>1437</v>
      </c>
      <c r="G23" s="18" t="s">
        <v>1437</v>
      </c>
      <c r="H23" s="66" t="s">
        <v>1439</v>
      </c>
      <c r="I23" s="37" t="s">
        <v>1467</v>
      </c>
      <c r="J23" s="47"/>
      <c r="K23" s="18" t="s">
        <v>1468</v>
      </c>
      <c r="L23" s="66" t="s">
        <v>1440</v>
      </c>
      <c r="M23" s="37" t="s">
        <v>1496</v>
      </c>
      <c r="N23" s="17" t="s">
        <v>1496</v>
      </c>
      <c r="O23" s="18" t="s">
        <v>1497</v>
      </c>
      <c r="P23" s="66" t="s">
        <v>1441</v>
      </c>
      <c r="Q23" s="37" t="s">
        <v>1523</v>
      </c>
      <c r="R23" s="17" t="s">
        <v>1523</v>
      </c>
      <c r="S23" s="18" t="s">
        <v>1524</v>
      </c>
      <c r="T23" s="66" t="s">
        <v>1549</v>
      </c>
      <c r="U23" s="37" t="s">
        <v>1547</v>
      </c>
      <c r="V23" s="17" t="s">
        <v>1545</v>
      </c>
      <c r="W23" s="18" t="s">
        <v>1545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9</v>
      </c>
      <c r="C24" s="4">
        <v>10</v>
      </c>
      <c r="D24" s="66" t="s">
        <v>1408</v>
      </c>
      <c r="E24" s="46"/>
      <c r="F24" s="47"/>
      <c r="G24" s="18" t="s">
        <v>1437</v>
      </c>
      <c r="H24" s="29" t="s">
        <v>1484</v>
      </c>
      <c r="I24" s="37" t="s">
        <v>1469</v>
      </c>
      <c r="J24" s="47"/>
      <c r="K24" s="18" t="s">
        <v>1467</v>
      </c>
      <c r="L24" s="40" t="s">
        <v>1517</v>
      </c>
      <c r="M24" s="37" t="s">
        <v>1496</v>
      </c>
      <c r="N24" s="47"/>
      <c r="O24" s="18" t="s">
        <v>1499</v>
      </c>
      <c r="P24" s="66" t="s">
        <v>1543</v>
      </c>
      <c r="Q24" s="37" t="s">
        <v>1525</v>
      </c>
      <c r="R24" s="17" t="s">
        <v>1526</v>
      </c>
      <c r="S24" s="18" t="s">
        <v>1525</v>
      </c>
      <c r="T24" s="66" t="s">
        <v>1408</v>
      </c>
      <c r="U24" s="37" t="s">
        <v>1548</v>
      </c>
      <c r="V24" s="17" t="s">
        <v>1548</v>
      </c>
      <c r="W24" s="4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 t="s">
        <v>1446</v>
      </c>
      <c r="G25" s="18" t="s">
        <v>1437</v>
      </c>
      <c r="H25" s="26"/>
      <c r="I25" s="38"/>
      <c r="J25" s="47"/>
      <c r="K25" s="18" t="s">
        <v>1467</v>
      </c>
      <c r="L25" s="26"/>
      <c r="M25" s="38"/>
      <c r="N25" s="54" t="s">
        <v>1495</v>
      </c>
      <c r="O25" s="48"/>
      <c r="P25" s="26"/>
      <c r="Q25" s="38"/>
      <c r="R25" s="54" t="s">
        <v>1527</v>
      </c>
      <c r="S25" s="18" t="s">
        <v>1525</v>
      </c>
      <c r="T25" s="76" t="s">
        <v>1533</v>
      </c>
      <c r="U25" s="38"/>
      <c r="V25" s="54" t="s">
        <v>1548</v>
      </c>
      <c r="W25" s="18" t="s">
        <v>1548</v>
      </c>
      <c r="X25" s="26"/>
      <c r="Y25" s="38"/>
      <c r="Z25" s="54"/>
      <c r="AA25" s="18"/>
      <c r="AB25" s="26"/>
      <c r="AC25" s="38"/>
      <c r="AD25" s="54"/>
      <c r="AE25" s="18"/>
    </row>
    <row r="26" spans="2:31" x14ac:dyDescent="0.3">
      <c r="B26" s="7">
        <v>11</v>
      </c>
      <c r="C26" s="4">
        <v>12</v>
      </c>
      <c r="D26" s="40" t="s">
        <v>1451</v>
      </c>
      <c r="E26" s="46"/>
      <c r="F26" s="17" t="s">
        <v>1452</v>
      </c>
      <c r="G26" s="18" t="s">
        <v>1453</v>
      </c>
      <c r="H26" s="26"/>
      <c r="I26" s="37" t="s">
        <v>1470</v>
      </c>
      <c r="J26" s="17" t="s">
        <v>1471</v>
      </c>
      <c r="K26" s="18" t="s">
        <v>1472</v>
      </c>
      <c r="L26" s="26"/>
      <c r="M26" s="46"/>
      <c r="N26" s="17" t="s">
        <v>1502</v>
      </c>
      <c r="O26" s="18" t="s">
        <v>1507</v>
      </c>
      <c r="P26" s="26"/>
      <c r="Q26" s="37" t="s">
        <v>1528</v>
      </c>
      <c r="R26" s="17" t="s">
        <v>1525</v>
      </c>
      <c r="S26" s="18" t="s">
        <v>1525</v>
      </c>
      <c r="T26" s="40" t="s">
        <v>1550</v>
      </c>
      <c r="U26" s="46"/>
      <c r="V26" s="17" t="s">
        <v>1551</v>
      </c>
      <c r="W26" s="18" t="s">
        <v>1552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12</v>
      </c>
      <c r="C27" s="5">
        <v>13</v>
      </c>
      <c r="D27" s="40" t="s">
        <v>1203</v>
      </c>
      <c r="E27" s="38"/>
      <c r="F27" s="54">
        <v>4</v>
      </c>
      <c r="G27" s="30"/>
      <c r="H27" s="40" t="s">
        <v>1203</v>
      </c>
      <c r="I27" s="38"/>
      <c r="J27" s="54">
        <v>4</v>
      </c>
      <c r="K27" s="30"/>
      <c r="L27" s="40" t="s">
        <v>1204</v>
      </c>
      <c r="M27" s="38"/>
      <c r="N27" s="54">
        <v>4</v>
      </c>
      <c r="O27" s="30"/>
      <c r="P27" s="40" t="s">
        <v>1205</v>
      </c>
      <c r="Q27" s="38"/>
      <c r="R27" s="54">
        <v>4</v>
      </c>
      <c r="S27" s="30"/>
      <c r="T27" s="66" t="s">
        <v>1203</v>
      </c>
      <c r="U27" s="38"/>
      <c r="V27" s="54">
        <v>4</v>
      </c>
      <c r="W27" s="30">
        <v>2</v>
      </c>
      <c r="X27" s="26"/>
      <c r="Y27" s="38"/>
      <c r="Z27" s="28"/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 t="s">
        <v>1447</v>
      </c>
      <c r="F28" s="17" t="s">
        <v>1437</v>
      </c>
      <c r="G28" s="18" t="s">
        <v>1437</v>
      </c>
      <c r="H28" s="66" t="s">
        <v>1449</v>
      </c>
      <c r="I28" s="55" t="s">
        <v>1476</v>
      </c>
      <c r="J28" s="17" t="s">
        <v>1475</v>
      </c>
      <c r="K28" s="18" t="s">
        <v>1477</v>
      </c>
      <c r="L28" s="66" t="s">
        <v>1500</v>
      </c>
      <c r="M28" s="55" t="s">
        <v>1501</v>
      </c>
      <c r="N28" s="17" t="s">
        <v>1503</v>
      </c>
      <c r="O28" s="18" t="s">
        <v>1504</v>
      </c>
      <c r="P28" s="66" t="s">
        <v>1531</v>
      </c>
      <c r="Q28" s="55" t="s">
        <v>1525</v>
      </c>
      <c r="R28" s="47"/>
      <c r="S28" s="18" t="s">
        <v>1529</v>
      </c>
      <c r="T28" s="40" t="s">
        <v>1557</v>
      </c>
      <c r="U28" s="55">
        <v>2</v>
      </c>
      <c r="V28" s="47"/>
      <c r="W28" s="18" t="s">
        <v>1559</v>
      </c>
      <c r="X28" s="26"/>
      <c r="Y28" s="55"/>
      <c r="Z28" s="17"/>
      <c r="AA28" s="18"/>
      <c r="AB28" s="26"/>
      <c r="AC28" s="55"/>
      <c r="AD28" s="17"/>
      <c r="AE28" s="18"/>
    </row>
    <row r="29" spans="2:31" x14ac:dyDescent="0.3">
      <c r="B29" s="8">
        <v>14</v>
      </c>
      <c r="C29" s="5">
        <v>15</v>
      </c>
      <c r="D29" s="26"/>
      <c r="E29" s="46"/>
      <c r="F29" s="17" t="s">
        <v>1448</v>
      </c>
      <c r="G29" s="48"/>
      <c r="H29" s="67" t="s">
        <v>1473</v>
      </c>
      <c r="I29" s="46"/>
      <c r="J29" s="17" t="s">
        <v>1478</v>
      </c>
      <c r="K29" s="48"/>
      <c r="L29" s="26"/>
      <c r="M29" s="37" t="s">
        <v>1505</v>
      </c>
      <c r="N29" s="17" t="s">
        <v>1505</v>
      </c>
      <c r="O29" s="18" t="s">
        <v>1506</v>
      </c>
      <c r="P29" s="26"/>
      <c r="Q29" s="37" t="s">
        <v>1529</v>
      </c>
      <c r="R29" s="17" t="s">
        <v>1532</v>
      </c>
      <c r="S29" s="18" t="s">
        <v>1529</v>
      </c>
      <c r="T29" s="26"/>
      <c r="U29" s="37" t="s">
        <v>1558</v>
      </c>
      <c r="V29" s="17" t="s">
        <v>1561</v>
      </c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8">
        <v>15</v>
      </c>
      <c r="C30" s="5">
        <v>16</v>
      </c>
      <c r="D30" s="26"/>
      <c r="E30" s="38"/>
      <c r="F30" s="54" t="s">
        <v>1454</v>
      </c>
      <c r="G30" s="18" t="s">
        <v>1450</v>
      </c>
      <c r="H30" s="66" t="s">
        <v>1479</v>
      </c>
      <c r="I30" s="38"/>
      <c r="J30" s="54" t="s">
        <v>1474</v>
      </c>
      <c r="K30" s="18" t="s">
        <v>1480</v>
      </c>
      <c r="L30" s="26"/>
      <c r="M30" s="38"/>
      <c r="N30" s="75"/>
      <c r="O30" s="18" t="s">
        <v>1508</v>
      </c>
      <c r="P30" s="26"/>
      <c r="Q30" s="38"/>
      <c r="R30" s="54" t="s">
        <v>1529</v>
      </c>
      <c r="S30" s="18" t="s">
        <v>1529</v>
      </c>
      <c r="T30" s="26"/>
      <c r="U30" s="38">
        <v>3</v>
      </c>
      <c r="V30" s="54">
        <v>3</v>
      </c>
      <c r="W30" s="18"/>
      <c r="X30" s="26"/>
      <c r="Y30" s="38"/>
      <c r="Z30" s="54"/>
      <c r="AA30" s="18"/>
      <c r="AB30" s="26"/>
      <c r="AC30" s="38"/>
      <c r="AD30" s="54"/>
      <c r="AE30" s="18"/>
    </row>
    <row r="31" spans="2:31" x14ac:dyDescent="0.3">
      <c r="B31" s="8">
        <v>16</v>
      </c>
      <c r="C31" s="5">
        <v>17</v>
      </c>
      <c r="D31" s="26"/>
      <c r="E31" s="37" t="s">
        <v>19</v>
      </c>
      <c r="F31" s="17" t="s">
        <v>19</v>
      </c>
      <c r="G31" s="48"/>
      <c r="H31" s="26"/>
      <c r="I31" s="37" t="s">
        <v>1481</v>
      </c>
      <c r="J31" s="17" t="s">
        <v>1482</v>
      </c>
      <c r="K31" s="48"/>
      <c r="L31" s="26"/>
      <c r="M31" s="37" t="s">
        <v>1509</v>
      </c>
      <c r="N31" s="17" t="s">
        <v>1509</v>
      </c>
      <c r="O31" s="18" t="s">
        <v>1509</v>
      </c>
      <c r="P31" s="26"/>
      <c r="Q31" s="37" t="s">
        <v>1530</v>
      </c>
      <c r="R31" s="47"/>
      <c r="S31" s="4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8">
        <v>17</v>
      </c>
      <c r="C32" s="5">
        <v>18</v>
      </c>
      <c r="D32" s="40" t="s">
        <v>605</v>
      </c>
      <c r="E32" s="38"/>
      <c r="F32" s="28">
        <v>2</v>
      </c>
      <c r="G32" s="18">
        <v>2</v>
      </c>
      <c r="H32" s="40" t="s">
        <v>653</v>
      </c>
      <c r="I32" s="38"/>
      <c r="J32" s="28">
        <v>2</v>
      </c>
      <c r="K32" s="18">
        <v>2</v>
      </c>
      <c r="L32" s="40" t="s">
        <v>653</v>
      </c>
      <c r="M32" s="38"/>
      <c r="N32" s="28"/>
      <c r="O32" s="18">
        <v>2</v>
      </c>
      <c r="P32" s="66" t="s">
        <v>653</v>
      </c>
      <c r="Q32" s="38"/>
      <c r="R32" s="28" t="s">
        <v>1529</v>
      </c>
      <c r="S32" s="18">
        <v>2</v>
      </c>
      <c r="T32" s="40" t="s">
        <v>653</v>
      </c>
      <c r="U32" s="38"/>
      <c r="V32" s="28"/>
      <c r="W32" s="18"/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40" t="s">
        <v>1092</v>
      </c>
      <c r="E33" s="55" t="s">
        <v>1455</v>
      </c>
      <c r="F33" s="54" t="s">
        <v>1456</v>
      </c>
      <c r="G33" s="18" t="s">
        <v>1457</v>
      </c>
      <c r="H33" s="40" t="s">
        <v>1514</v>
      </c>
      <c r="I33" s="46"/>
      <c r="J33" s="54" t="s">
        <v>1483</v>
      </c>
      <c r="K33" s="18" t="s">
        <v>1485</v>
      </c>
      <c r="L33" s="26"/>
      <c r="M33" s="55">
        <v>2</v>
      </c>
      <c r="N33" s="54" t="s">
        <v>1511</v>
      </c>
      <c r="O33" s="18" t="s">
        <v>1509</v>
      </c>
      <c r="P33" s="40" t="s">
        <v>1556</v>
      </c>
      <c r="Q33" s="46"/>
      <c r="R33" s="54" t="s">
        <v>1535</v>
      </c>
      <c r="S33" s="18" t="s">
        <v>1536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 t="s">
        <v>1456</v>
      </c>
      <c r="F34" s="17" t="s">
        <v>1458</v>
      </c>
      <c r="G34" s="34" t="s">
        <v>1455</v>
      </c>
      <c r="H34" s="26"/>
      <c r="I34" s="37" t="s">
        <v>1486</v>
      </c>
      <c r="J34" s="17" t="s">
        <v>1489</v>
      </c>
      <c r="K34" s="34"/>
      <c r="L34" s="40" t="s">
        <v>624</v>
      </c>
      <c r="M34" s="37" t="s">
        <v>1512</v>
      </c>
      <c r="N34" s="17" t="s">
        <v>1512</v>
      </c>
      <c r="O34" s="34" t="s">
        <v>1512</v>
      </c>
      <c r="P34" s="26"/>
      <c r="Q34" s="37" t="s">
        <v>1536</v>
      </c>
      <c r="R34" s="17" t="s">
        <v>1537</v>
      </c>
      <c r="S34" s="48"/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40" t="s">
        <v>649</v>
      </c>
      <c r="E35" s="37" t="s">
        <v>1459</v>
      </c>
      <c r="F35" s="17" t="s">
        <v>1460</v>
      </c>
      <c r="G35" s="18"/>
      <c r="H35" s="40" t="s">
        <v>649</v>
      </c>
      <c r="I35" s="37">
        <v>3</v>
      </c>
      <c r="J35" s="17">
        <v>3</v>
      </c>
      <c r="K35" s="18"/>
      <c r="L35" s="40" t="s">
        <v>1518</v>
      </c>
      <c r="M35" s="37"/>
      <c r="N35" s="17" t="s">
        <v>1515</v>
      </c>
      <c r="O35" s="18">
        <v>3</v>
      </c>
      <c r="P35" s="40" t="s">
        <v>649</v>
      </c>
      <c r="Q35" s="46"/>
      <c r="R35" s="17" t="s">
        <v>1538</v>
      </c>
      <c r="S35" s="18" t="s">
        <v>1539</v>
      </c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66" t="s">
        <v>21</v>
      </c>
      <c r="E36" s="37">
        <v>3</v>
      </c>
      <c r="F36" s="17">
        <v>3</v>
      </c>
      <c r="G36" s="18"/>
      <c r="H36" s="40" t="s">
        <v>21</v>
      </c>
      <c r="I36" s="37"/>
      <c r="J36" s="17">
        <v>5</v>
      </c>
      <c r="K36" s="18">
        <v>5</v>
      </c>
      <c r="L36" s="26"/>
      <c r="M36" s="37">
        <v>3</v>
      </c>
      <c r="N36" s="17"/>
      <c r="O36" s="18"/>
      <c r="P36" s="66" t="s">
        <v>1542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22</v>
      </c>
      <c r="C37" s="2">
        <v>23</v>
      </c>
      <c r="D37" s="66" t="s">
        <v>1463</v>
      </c>
      <c r="E37" s="37"/>
      <c r="F37" s="17">
        <v>5</v>
      </c>
      <c r="G37" s="18">
        <v>5</v>
      </c>
      <c r="H37" s="40" t="s">
        <v>1410</v>
      </c>
      <c r="I37" s="37">
        <v>5</v>
      </c>
      <c r="J37" s="17"/>
      <c r="K37" s="18"/>
      <c r="L37" s="66" t="s">
        <v>1306</v>
      </c>
      <c r="M37" s="37"/>
      <c r="N37" s="17"/>
      <c r="O37" s="18"/>
      <c r="P37" s="66" t="s">
        <v>1306</v>
      </c>
      <c r="Q37" s="37"/>
      <c r="R37" s="17">
        <v>5</v>
      </c>
      <c r="S37" s="18"/>
      <c r="T37" s="29" t="s">
        <v>1385</v>
      </c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 t="s">
        <v>1462</v>
      </c>
      <c r="F38" s="20"/>
      <c r="G38" s="21"/>
      <c r="H38" s="27"/>
      <c r="I38" s="39" t="s">
        <v>1491</v>
      </c>
      <c r="J38" s="20"/>
      <c r="K38" s="21"/>
      <c r="L38" s="27"/>
      <c r="M38" s="39"/>
      <c r="N38" s="20"/>
      <c r="O38" s="21" t="s">
        <v>1519</v>
      </c>
      <c r="P38" s="27"/>
      <c r="Q38" s="39" t="s">
        <v>1541</v>
      </c>
      <c r="R38" s="20"/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>
        <v>8</v>
      </c>
      <c r="F39" s="116"/>
      <c r="G39" s="117"/>
      <c r="H39" s="72" t="s">
        <v>1238</v>
      </c>
      <c r="I39" s="115">
        <v>8</v>
      </c>
      <c r="J39" s="116"/>
      <c r="K39" s="117"/>
      <c r="L39" s="72" t="s">
        <v>1238</v>
      </c>
      <c r="M39" s="115">
        <v>7</v>
      </c>
      <c r="N39" s="116"/>
      <c r="O39" s="117"/>
      <c r="P39" s="72" t="s">
        <v>1238</v>
      </c>
      <c r="Q39" s="115">
        <v>6</v>
      </c>
      <c r="R39" s="116"/>
      <c r="S39" s="117"/>
      <c r="T39" s="72" t="s">
        <v>1238</v>
      </c>
      <c r="U39" s="115">
        <v>5</v>
      </c>
      <c r="V39" s="116"/>
      <c r="W39" s="117"/>
      <c r="X39" s="72" t="s">
        <v>1238</v>
      </c>
      <c r="Y39" s="115"/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>
        <v>3</v>
      </c>
      <c r="F40" s="119"/>
      <c r="G40" s="120"/>
      <c r="H40" s="73" t="s">
        <v>1239</v>
      </c>
      <c r="I40" s="118">
        <v>4</v>
      </c>
      <c r="J40" s="119"/>
      <c r="K40" s="120"/>
      <c r="L40" s="73" t="s">
        <v>1239</v>
      </c>
      <c r="M40" s="118">
        <v>4</v>
      </c>
      <c r="N40" s="119"/>
      <c r="O40" s="120"/>
      <c r="P40" s="73" t="s">
        <v>1239</v>
      </c>
      <c r="Q40" s="118">
        <v>6</v>
      </c>
      <c r="R40" s="119"/>
      <c r="S40" s="120"/>
      <c r="T40" s="73" t="s">
        <v>1239</v>
      </c>
      <c r="U40" s="118">
        <v>4</v>
      </c>
      <c r="V40" s="119"/>
      <c r="W40" s="120"/>
      <c r="X40" s="73" t="s">
        <v>1239</v>
      </c>
      <c r="Y40" s="118"/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>
        <v>1</v>
      </c>
      <c r="F41" s="107"/>
      <c r="G41" s="108"/>
      <c r="H41" s="74" t="s">
        <v>1240</v>
      </c>
      <c r="I41" s="106">
        <v>1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1</v>
      </c>
      <c r="V41" s="107"/>
      <c r="W41" s="108"/>
      <c r="X41" s="74" t="s">
        <v>1240</v>
      </c>
      <c r="Y41" s="106"/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09" t="s">
        <v>1461</v>
      </c>
      <c r="E42" s="110"/>
      <c r="F42" s="110"/>
      <c r="G42" s="111"/>
      <c r="H42" s="186" t="s">
        <v>1487</v>
      </c>
      <c r="I42" s="187"/>
      <c r="J42" s="187"/>
      <c r="K42" s="188"/>
      <c r="L42" s="167" t="s">
        <v>1498</v>
      </c>
      <c r="M42" s="168"/>
      <c r="N42" s="168"/>
      <c r="O42" s="169"/>
      <c r="P42" s="112"/>
      <c r="Q42" s="113"/>
      <c r="R42" s="113"/>
      <c r="S42" s="114"/>
      <c r="T42" s="109" t="s">
        <v>1589</v>
      </c>
      <c r="U42" s="110"/>
      <c r="V42" s="110"/>
      <c r="W42" s="111"/>
      <c r="X42" s="112"/>
      <c r="Y42" s="113"/>
      <c r="Z42" s="113"/>
      <c r="AA42" s="114"/>
      <c r="AB42" s="112"/>
      <c r="AC42" s="113"/>
      <c r="AD42" s="113"/>
      <c r="AE42" s="114"/>
    </row>
    <row r="43" spans="2:31" s="65" customFormat="1" x14ac:dyDescent="0.3">
      <c r="B43" s="125"/>
      <c r="C43" s="126"/>
      <c r="D43" s="97"/>
      <c r="E43" s="98"/>
      <c r="F43" s="98"/>
      <c r="G43" s="99"/>
      <c r="H43" s="103" t="s">
        <v>1488</v>
      </c>
      <c r="I43" s="104"/>
      <c r="J43" s="104"/>
      <c r="K43" s="105"/>
      <c r="L43" s="97" t="s">
        <v>1540</v>
      </c>
      <c r="M43" s="98"/>
      <c r="N43" s="98"/>
      <c r="O43" s="99"/>
      <c r="P43" s="97"/>
      <c r="Q43" s="98"/>
      <c r="R43" s="98"/>
      <c r="S43" s="99"/>
      <c r="T43" s="97"/>
      <c r="U43" s="98"/>
      <c r="V43" s="98"/>
      <c r="W43" s="99"/>
      <c r="X43" s="97"/>
      <c r="Y43" s="98"/>
      <c r="Z43" s="98"/>
      <c r="AA43" s="99"/>
      <c r="AB43" s="97"/>
      <c r="AC43" s="98"/>
      <c r="AD43" s="98"/>
      <c r="AE43" s="99"/>
    </row>
    <row r="44" spans="2:31" s="65" customFormat="1" x14ac:dyDescent="0.3">
      <c r="B44" s="125"/>
      <c r="C44" s="126"/>
      <c r="D44" s="97"/>
      <c r="E44" s="98"/>
      <c r="F44" s="98"/>
      <c r="G44" s="99"/>
      <c r="H44" s="103" t="s">
        <v>1492</v>
      </c>
      <c r="I44" s="104"/>
      <c r="J44" s="104"/>
      <c r="K44" s="105"/>
      <c r="L44" s="176" t="s">
        <v>1510</v>
      </c>
      <c r="M44" s="177"/>
      <c r="N44" s="177"/>
      <c r="O44" s="178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103" t="s">
        <v>1513</v>
      </c>
      <c r="M45" s="104"/>
      <c r="N45" s="104"/>
      <c r="O45" s="105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89"/>
      <c r="I46" s="190"/>
      <c r="J46" s="190"/>
      <c r="K46" s="191"/>
      <c r="L46" s="192" t="s">
        <v>1516</v>
      </c>
      <c r="M46" s="193"/>
      <c r="N46" s="193"/>
      <c r="O46" s="194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69</v>
      </c>
      <c r="C49" s="71">
        <f t="shared" ref="C49:C55" si="1">B49*20/60</f>
        <v>23</v>
      </c>
      <c r="D49" s="1" t="s">
        <v>1272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65" customFormat="1" x14ac:dyDescent="0.3">
      <c r="B50" s="1">
        <f t="shared" si="0"/>
        <v>24</v>
      </c>
      <c r="C50" s="71">
        <f t="shared" si="1"/>
        <v>8</v>
      </c>
      <c r="D50" s="1" t="s">
        <v>1832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71">
        <f t="shared" si="1"/>
        <v>7</v>
      </c>
      <c r="D51" s="1" t="s">
        <v>1273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1877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65" customFormat="1" x14ac:dyDescent="0.3">
      <c r="B53" s="1">
        <f t="shared" si="0"/>
        <v>26</v>
      </c>
      <c r="C53" s="71">
        <f t="shared" si="1"/>
        <v>8.6666666666666661</v>
      </c>
      <c r="D53" s="1" t="s">
        <v>1859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65" customFormat="1" x14ac:dyDescent="0.3">
      <c r="B54" s="1">
        <f t="shared" si="0"/>
        <v>14</v>
      </c>
      <c r="C54" s="71">
        <f t="shared" si="1"/>
        <v>4.666666666666667</v>
      </c>
      <c r="D54" s="1" t="s">
        <v>1860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71">
        <f t="shared" si="1"/>
        <v>5.333333333333333</v>
      </c>
      <c r="D55" s="1" t="s">
        <v>1878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65"/>
    <col min="2" max="2" width="5.25" style="65" bestFit="1" customWidth="1"/>
    <col min="3" max="3" width="5.625" style="65" customWidth="1"/>
    <col min="4" max="4" width="24.125" style="65" bestFit="1" customWidth="1"/>
    <col min="5" max="7" width="4.25" style="65" bestFit="1" customWidth="1"/>
    <col min="8" max="8" width="21.375" style="65" bestFit="1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7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1442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1299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ht="17.25" thickBot="1" x14ac:dyDescent="0.35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8" thickBot="1" x14ac:dyDescent="0.35">
      <c r="B10" s="148"/>
      <c r="C10" s="149"/>
      <c r="D10" s="152">
        <v>44935</v>
      </c>
      <c r="E10" s="153"/>
      <c r="F10" s="153"/>
      <c r="G10" s="154"/>
      <c r="H10" s="152">
        <f>D10+1</f>
        <v>44936</v>
      </c>
      <c r="I10" s="153"/>
      <c r="J10" s="153"/>
      <c r="K10" s="154"/>
      <c r="L10" s="152">
        <f>H10+1</f>
        <v>44937</v>
      </c>
      <c r="M10" s="153"/>
      <c r="N10" s="153"/>
      <c r="O10" s="154"/>
      <c r="P10" s="152">
        <f>L10+1</f>
        <v>44938</v>
      </c>
      <c r="Q10" s="153"/>
      <c r="R10" s="153"/>
      <c r="S10" s="154"/>
      <c r="T10" s="152">
        <f>P10+1</f>
        <v>44939</v>
      </c>
      <c r="U10" s="153"/>
      <c r="V10" s="153"/>
      <c r="W10" s="154"/>
      <c r="X10" s="155">
        <f>T10+1</f>
        <v>44940</v>
      </c>
      <c r="Y10" s="156"/>
      <c r="Z10" s="156"/>
      <c r="AA10" s="157"/>
      <c r="AB10" s="158">
        <f>X10+1</f>
        <v>44941</v>
      </c>
      <c r="AC10" s="159"/>
      <c r="AD10" s="159"/>
      <c r="AE10" s="160"/>
    </row>
    <row r="11" spans="2:31" ht="18" thickBot="1" x14ac:dyDescent="0.35">
      <c r="B11" s="150"/>
      <c r="C11" s="151"/>
      <c r="D11" s="161" t="s">
        <v>48</v>
      </c>
      <c r="E11" s="162"/>
      <c r="F11" s="162"/>
      <c r="G11" s="163"/>
      <c r="H11" s="161" t="s">
        <v>49</v>
      </c>
      <c r="I11" s="162"/>
      <c r="J11" s="162"/>
      <c r="K11" s="163"/>
      <c r="L11" s="161" t="s">
        <v>32</v>
      </c>
      <c r="M11" s="162"/>
      <c r="N11" s="162"/>
      <c r="O11" s="163"/>
      <c r="P11" s="161" t="s">
        <v>52</v>
      </c>
      <c r="Q11" s="162"/>
      <c r="R11" s="162"/>
      <c r="S11" s="163"/>
      <c r="T11" s="161" t="s">
        <v>53</v>
      </c>
      <c r="U11" s="162"/>
      <c r="V11" s="162"/>
      <c r="W11" s="163"/>
      <c r="X11" s="129" t="s">
        <v>54</v>
      </c>
      <c r="Y11" s="130"/>
      <c r="Z11" s="130"/>
      <c r="AA11" s="131"/>
      <c r="AB11" s="132" t="s">
        <v>55</v>
      </c>
      <c r="AC11" s="133"/>
      <c r="AD11" s="133"/>
      <c r="AE11" s="134"/>
    </row>
    <row r="12" spans="2:31" ht="17.25" thickBot="1" x14ac:dyDescent="0.35">
      <c r="B12" s="140" t="str">
        <f ca="1">TEXT(NOW(),"h")</f>
        <v>17</v>
      </c>
      <c r="C12" s="141"/>
      <c r="D12" s="12" t="s">
        <v>3</v>
      </c>
      <c r="E12" s="135" t="s">
        <v>4</v>
      </c>
      <c r="F12" s="136"/>
      <c r="G12" s="137"/>
      <c r="H12" s="12" t="s">
        <v>3</v>
      </c>
      <c r="I12" s="135" t="s">
        <v>4</v>
      </c>
      <c r="J12" s="136"/>
      <c r="K12" s="137"/>
      <c r="L12" s="12" t="s">
        <v>3</v>
      </c>
      <c r="M12" s="135" t="s">
        <v>4</v>
      </c>
      <c r="N12" s="136"/>
      <c r="O12" s="137"/>
      <c r="P12" s="12" t="s">
        <v>3</v>
      </c>
      <c r="Q12" s="135" t="s">
        <v>4</v>
      </c>
      <c r="R12" s="136"/>
      <c r="S12" s="137"/>
      <c r="T12" s="12" t="s">
        <v>3</v>
      </c>
      <c r="U12" s="135" t="s">
        <v>4</v>
      </c>
      <c r="V12" s="136"/>
      <c r="W12" s="137"/>
      <c r="X12" s="12" t="s">
        <v>3</v>
      </c>
      <c r="Y12" s="135" t="s">
        <v>4</v>
      </c>
      <c r="Z12" s="136"/>
      <c r="AA12" s="137"/>
      <c r="AB12" s="12" t="s">
        <v>3</v>
      </c>
      <c r="AC12" s="135" t="s">
        <v>4</v>
      </c>
      <c r="AD12" s="136"/>
      <c r="AE12" s="137"/>
    </row>
    <row r="13" spans="2:31" ht="20.25" x14ac:dyDescent="0.3">
      <c r="B13" s="138" t="s">
        <v>0</v>
      </c>
      <c r="C13" s="139"/>
      <c r="D13" s="25" t="s">
        <v>1289</v>
      </c>
      <c r="E13" s="36" t="s">
        <v>8</v>
      </c>
      <c r="F13" s="14" t="s">
        <v>9</v>
      </c>
      <c r="G13" s="15" t="s">
        <v>10</v>
      </c>
      <c r="H13" s="25"/>
      <c r="I13" s="36" t="s">
        <v>8</v>
      </c>
      <c r="J13" s="14" t="s">
        <v>9</v>
      </c>
      <c r="K13" s="15" t="s">
        <v>10</v>
      </c>
      <c r="L13" s="25"/>
      <c r="M13" s="36" t="s">
        <v>8</v>
      </c>
      <c r="N13" s="14" t="s">
        <v>9</v>
      </c>
      <c r="O13" s="15" t="s">
        <v>10</v>
      </c>
      <c r="P13" s="25" t="s">
        <v>1367</v>
      </c>
      <c r="Q13" s="36" t="s">
        <v>8</v>
      </c>
      <c r="R13" s="14" t="s">
        <v>9</v>
      </c>
      <c r="S13" s="15" t="s">
        <v>10</v>
      </c>
      <c r="T13" s="25"/>
      <c r="U13" s="36" t="s">
        <v>8</v>
      </c>
      <c r="V13" s="14" t="s">
        <v>9</v>
      </c>
      <c r="W13" s="15" t="s">
        <v>10</v>
      </c>
      <c r="X13" s="25"/>
      <c r="Y13" s="36" t="s">
        <v>8</v>
      </c>
      <c r="Z13" s="14" t="s">
        <v>9</v>
      </c>
      <c r="AA13" s="15" t="s">
        <v>10</v>
      </c>
      <c r="AB13" s="25"/>
      <c r="AC13" s="36" t="s">
        <v>8</v>
      </c>
      <c r="AD13" s="14" t="s">
        <v>9</v>
      </c>
      <c r="AE13" s="15" t="s">
        <v>10</v>
      </c>
    </row>
    <row r="14" spans="2:31" x14ac:dyDescent="0.3">
      <c r="B14" s="6">
        <v>0</v>
      </c>
      <c r="C14" s="3">
        <v>1</v>
      </c>
      <c r="D14" s="26"/>
      <c r="E14" s="37"/>
      <c r="F14" s="17"/>
      <c r="G14" s="18"/>
      <c r="H14" s="26"/>
      <c r="I14" s="37"/>
      <c r="J14" s="17"/>
      <c r="K14" s="18"/>
      <c r="L14" s="26" t="s">
        <v>1333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 t="s">
        <v>1418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1</v>
      </c>
      <c r="C15" s="3">
        <v>2</v>
      </c>
      <c r="D15" s="26"/>
      <c r="E15" s="37"/>
      <c r="F15" s="17"/>
      <c r="G15" s="18"/>
      <c r="H15" s="26" t="s">
        <v>109</v>
      </c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 t="s">
        <v>1391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2</v>
      </c>
      <c r="C16" s="3">
        <v>3</v>
      </c>
      <c r="D16" s="26"/>
      <c r="E16" s="37"/>
      <c r="F16" s="17"/>
      <c r="G16" s="18"/>
      <c r="H16" s="26"/>
      <c r="I16" s="37"/>
      <c r="J16" s="17"/>
      <c r="K16" s="18"/>
      <c r="L16" s="51" t="s">
        <v>1342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3</v>
      </c>
      <c r="C17" s="3">
        <v>4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4</v>
      </c>
      <c r="C18" s="3">
        <v>5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5</v>
      </c>
      <c r="C19" s="4">
        <v>6</v>
      </c>
      <c r="D19" s="40" t="s">
        <v>245</v>
      </c>
      <c r="E19" s="37"/>
      <c r="F19" s="17"/>
      <c r="G19" s="18">
        <v>1</v>
      </c>
      <c r="H19" s="40" t="s">
        <v>245</v>
      </c>
      <c r="I19" s="37"/>
      <c r="J19" s="17"/>
      <c r="K19" s="18">
        <v>1</v>
      </c>
      <c r="L19" s="40" t="s">
        <v>245</v>
      </c>
      <c r="M19" s="37"/>
      <c r="N19" s="17"/>
      <c r="O19" s="18">
        <v>1</v>
      </c>
      <c r="P19" s="40" t="s">
        <v>245</v>
      </c>
      <c r="Q19" s="37"/>
      <c r="R19" s="17"/>
      <c r="S19" s="18">
        <v>1</v>
      </c>
      <c r="T19" s="66" t="s">
        <v>245</v>
      </c>
      <c r="U19" s="37"/>
      <c r="V19" s="17"/>
      <c r="W19" s="18"/>
      <c r="X19" s="66" t="s">
        <v>245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6</v>
      </c>
      <c r="C20" s="4">
        <v>7</v>
      </c>
      <c r="D20" s="40" t="s">
        <v>7</v>
      </c>
      <c r="E20" s="37">
        <v>2</v>
      </c>
      <c r="F20" s="28"/>
      <c r="G20" s="34">
        <v>3</v>
      </c>
      <c r="H20" s="40" t="s">
        <v>7</v>
      </c>
      <c r="I20" s="37">
        <v>2</v>
      </c>
      <c r="J20" s="28"/>
      <c r="K20" s="34">
        <v>3</v>
      </c>
      <c r="L20" s="40" t="s">
        <v>7</v>
      </c>
      <c r="M20" s="37">
        <v>2</v>
      </c>
      <c r="N20" s="28"/>
      <c r="O20" s="34">
        <v>3</v>
      </c>
      <c r="P20" s="40" t="s">
        <v>7</v>
      </c>
      <c r="Q20" s="37">
        <v>2</v>
      </c>
      <c r="R20" s="28"/>
      <c r="S20" s="34">
        <v>3</v>
      </c>
      <c r="T20" s="29" t="s">
        <v>7</v>
      </c>
      <c r="U20" s="37">
        <v>1</v>
      </c>
      <c r="V20" s="28"/>
      <c r="W20" s="34">
        <v>3</v>
      </c>
      <c r="X20" s="66" t="s">
        <v>7</v>
      </c>
      <c r="Y20" s="37">
        <v>1</v>
      </c>
      <c r="Z20" s="28"/>
      <c r="AA20" s="34">
        <v>2</v>
      </c>
      <c r="AB20" s="26" t="s">
        <v>1419</v>
      </c>
      <c r="AC20" s="37"/>
      <c r="AD20" s="28"/>
      <c r="AE20" s="34"/>
    </row>
    <row r="21" spans="2:31" x14ac:dyDescent="0.3">
      <c r="B21" s="7">
        <v>7</v>
      </c>
      <c r="C21" s="4">
        <v>8</v>
      </c>
      <c r="D21" s="40" t="s">
        <v>604</v>
      </c>
      <c r="E21" s="37">
        <v>3</v>
      </c>
      <c r="F21" s="17" t="s">
        <v>1285</v>
      </c>
      <c r="G21" s="18" t="s">
        <v>1286</v>
      </c>
      <c r="H21" s="40" t="s">
        <v>604</v>
      </c>
      <c r="I21" s="37">
        <v>3</v>
      </c>
      <c r="J21" s="17" t="s">
        <v>1307</v>
      </c>
      <c r="K21" s="18" t="s">
        <v>1308</v>
      </c>
      <c r="L21" s="40" t="s">
        <v>604</v>
      </c>
      <c r="M21" s="37">
        <v>3</v>
      </c>
      <c r="N21" s="17" t="s">
        <v>1331</v>
      </c>
      <c r="O21" s="18" t="s">
        <v>1332</v>
      </c>
      <c r="P21" s="40" t="s">
        <v>604</v>
      </c>
      <c r="Q21" s="37">
        <v>3</v>
      </c>
      <c r="R21" s="17" t="s">
        <v>1363</v>
      </c>
      <c r="S21" s="18" t="s">
        <v>1364</v>
      </c>
      <c r="T21" s="40" t="s">
        <v>604</v>
      </c>
      <c r="U21" s="37">
        <v>3</v>
      </c>
      <c r="V21" s="17" t="s">
        <v>1384</v>
      </c>
      <c r="W21" s="18" t="s">
        <v>1387</v>
      </c>
      <c r="X21" s="40" t="s">
        <v>604</v>
      </c>
      <c r="Y21" s="37"/>
      <c r="Z21" s="17">
        <v>3</v>
      </c>
      <c r="AA21" s="18">
        <v>3</v>
      </c>
      <c r="AB21" s="26"/>
      <c r="AC21" s="37"/>
      <c r="AD21" s="17"/>
      <c r="AE21" s="18"/>
    </row>
    <row r="22" spans="2:31" x14ac:dyDescent="0.3">
      <c r="B22" s="7">
        <v>8</v>
      </c>
      <c r="C22" s="4">
        <v>9</v>
      </c>
      <c r="D22" s="66" t="s">
        <v>1438</v>
      </c>
      <c r="E22" s="37" t="s">
        <v>1291</v>
      </c>
      <c r="F22" s="17" t="s">
        <v>1292</v>
      </c>
      <c r="G22" s="18" t="s">
        <v>1292</v>
      </c>
      <c r="H22" s="66" t="s">
        <v>1232</v>
      </c>
      <c r="I22" s="37" t="s">
        <v>1309</v>
      </c>
      <c r="J22" s="47"/>
      <c r="K22" s="18" t="s">
        <v>1309</v>
      </c>
      <c r="L22" s="66" t="s">
        <v>1233</v>
      </c>
      <c r="M22" s="46"/>
      <c r="N22" s="17" t="s">
        <v>1336</v>
      </c>
      <c r="O22" s="18" t="s">
        <v>1335</v>
      </c>
      <c r="P22" s="66" t="s">
        <v>1371</v>
      </c>
      <c r="Q22" s="37" t="s">
        <v>1365</v>
      </c>
      <c r="R22" s="17" t="s">
        <v>1365</v>
      </c>
      <c r="S22" s="18" t="s">
        <v>1365</v>
      </c>
      <c r="T22" s="29" t="s">
        <v>1232</v>
      </c>
      <c r="U22" s="37" t="s">
        <v>1384</v>
      </c>
      <c r="V22" s="47"/>
      <c r="W22" s="18" t="s">
        <v>1392</v>
      </c>
      <c r="X22" s="66" t="s">
        <v>1408</v>
      </c>
      <c r="Y22" s="37" t="s">
        <v>1411</v>
      </c>
      <c r="Z22" s="17" t="s">
        <v>1412</v>
      </c>
      <c r="AA22" s="18" t="s">
        <v>1415</v>
      </c>
      <c r="AB22" s="26"/>
      <c r="AC22" s="37"/>
      <c r="AD22" s="17"/>
      <c r="AE22" s="18"/>
    </row>
    <row r="23" spans="2:31" x14ac:dyDescent="0.3">
      <c r="B23" s="7">
        <v>9</v>
      </c>
      <c r="C23" s="4">
        <v>10</v>
      </c>
      <c r="D23" s="29" t="s">
        <v>1302</v>
      </c>
      <c r="E23" s="37" t="s">
        <v>1292</v>
      </c>
      <c r="F23" s="47"/>
      <c r="G23" s="48"/>
      <c r="H23" s="66" t="s">
        <v>1323</v>
      </c>
      <c r="I23" s="37" t="s">
        <v>1309</v>
      </c>
      <c r="J23" s="47"/>
      <c r="K23" s="18" t="s">
        <v>1310</v>
      </c>
      <c r="L23" s="29" t="s">
        <v>1337</v>
      </c>
      <c r="M23" s="37" t="s">
        <v>1335</v>
      </c>
      <c r="N23" s="17" t="s">
        <v>1335</v>
      </c>
      <c r="O23" s="18" t="s">
        <v>1335</v>
      </c>
      <c r="P23" s="66" t="s">
        <v>1380</v>
      </c>
      <c r="Q23" s="37" t="s">
        <v>1365</v>
      </c>
      <c r="R23" s="17" t="s">
        <v>1365</v>
      </c>
      <c r="S23" s="18" t="s">
        <v>1365</v>
      </c>
      <c r="T23" s="66" t="s">
        <v>1408</v>
      </c>
      <c r="U23" s="37" t="s">
        <v>1390</v>
      </c>
      <c r="V23" s="17" t="s">
        <v>1393</v>
      </c>
      <c r="W23" s="18" t="s">
        <v>1393</v>
      </c>
      <c r="X23" s="66" t="s">
        <v>1413</v>
      </c>
      <c r="Y23" s="46"/>
      <c r="Z23" s="47"/>
      <c r="AA23" s="48"/>
      <c r="AB23" s="26"/>
      <c r="AC23" s="37"/>
      <c r="AD23" s="17"/>
      <c r="AE23" s="18"/>
    </row>
    <row r="24" spans="2:31" x14ac:dyDescent="0.3">
      <c r="B24" s="7">
        <v>10</v>
      </c>
      <c r="C24" s="4">
        <v>11</v>
      </c>
      <c r="D24" s="26"/>
      <c r="E24" s="38"/>
      <c r="F24" s="54" t="s">
        <v>1293</v>
      </c>
      <c r="G24" s="18" t="s">
        <v>1293</v>
      </c>
      <c r="H24" s="26"/>
      <c r="I24" s="38"/>
      <c r="J24" s="54" t="s">
        <v>1309</v>
      </c>
      <c r="K24" s="18" t="s">
        <v>1311</v>
      </c>
      <c r="L24" s="26"/>
      <c r="M24" s="38"/>
      <c r="N24" s="54" t="s">
        <v>1338</v>
      </c>
      <c r="O24" s="18" t="s">
        <v>1336</v>
      </c>
      <c r="P24" s="26"/>
      <c r="Q24" s="38"/>
      <c r="R24" s="54" t="s">
        <v>1368</v>
      </c>
      <c r="S24" s="18" t="s">
        <v>1368</v>
      </c>
      <c r="T24" s="26"/>
      <c r="U24" s="38"/>
      <c r="V24" s="54" t="s">
        <v>1394</v>
      </c>
      <c r="W24" s="18" t="s">
        <v>1393</v>
      </c>
      <c r="X24" s="66" t="s">
        <v>1414</v>
      </c>
      <c r="Y24" s="38"/>
      <c r="Z24" s="47"/>
      <c r="AA24" s="18" t="s">
        <v>1421</v>
      </c>
      <c r="AB24" s="26"/>
      <c r="AC24" s="38"/>
      <c r="AD24" s="54"/>
      <c r="AE24" s="18"/>
    </row>
    <row r="25" spans="2:31" x14ac:dyDescent="0.3">
      <c r="B25" s="7">
        <v>11</v>
      </c>
      <c r="C25" s="4">
        <v>12</v>
      </c>
      <c r="D25" s="26"/>
      <c r="E25" s="37" t="s">
        <v>1293</v>
      </c>
      <c r="F25" s="47"/>
      <c r="G25" s="18" t="s">
        <v>1293</v>
      </c>
      <c r="H25" s="26"/>
      <c r="I25" s="37" t="s">
        <v>1312</v>
      </c>
      <c r="J25" s="17" t="s">
        <v>1309</v>
      </c>
      <c r="K25" s="18" t="s">
        <v>1314</v>
      </c>
      <c r="L25" s="40" t="s">
        <v>1339</v>
      </c>
      <c r="M25" s="37" t="s">
        <v>1340</v>
      </c>
      <c r="N25" s="17" t="s">
        <v>1341</v>
      </c>
      <c r="O25" s="18" t="s">
        <v>1341</v>
      </c>
      <c r="P25" s="26"/>
      <c r="Q25" s="37" t="s">
        <v>1368</v>
      </c>
      <c r="R25" s="17" t="s">
        <v>19</v>
      </c>
      <c r="S25" s="48"/>
      <c r="T25" s="26"/>
      <c r="U25" s="37" t="s">
        <v>1395</v>
      </c>
      <c r="V25" s="17" t="s">
        <v>1396</v>
      </c>
      <c r="W25" s="18" t="s">
        <v>1397</v>
      </c>
      <c r="X25" s="26"/>
      <c r="Y25" s="37" t="s">
        <v>1423</v>
      </c>
      <c r="Z25" s="17" t="s">
        <v>1424</v>
      </c>
      <c r="AA25" s="18" t="s">
        <v>1425</v>
      </c>
      <c r="AB25" s="26"/>
      <c r="AC25" s="37"/>
      <c r="AD25" s="17"/>
      <c r="AE25" s="18"/>
    </row>
    <row r="26" spans="2:31" x14ac:dyDescent="0.3">
      <c r="B26" s="8">
        <v>12</v>
      </c>
      <c r="C26" s="5">
        <v>13</v>
      </c>
      <c r="D26" s="40" t="s">
        <v>1201</v>
      </c>
      <c r="E26" s="38"/>
      <c r="F26" s="54">
        <v>4</v>
      </c>
      <c r="G26" s="30"/>
      <c r="H26" s="40" t="s">
        <v>1201</v>
      </c>
      <c r="I26" s="38"/>
      <c r="J26" s="54">
        <v>4</v>
      </c>
      <c r="K26" s="30"/>
      <c r="L26" s="40" t="s">
        <v>1201</v>
      </c>
      <c r="M26" s="38"/>
      <c r="N26" s="54">
        <v>4</v>
      </c>
      <c r="O26" s="30"/>
      <c r="P26" s="40" t="s">
        <v>1201</v>
      </c>
      <c r="Q26" s="38"/>
      <c r="R26" s="54">
        <v>4</v>
      </c>
      <c r="S26" s="30"/>
      <c r="T26" s="66" t="s">
        <v>1400</v>
      </c>
      <c r="U26" s="38"/>
      <c r="V26" s="54">
        <v>4</v>
      </c>
      <c r="W26" s="30"/>
      <c r="X26" s="26" t="s">
        <v>1426</v>
      </c>
      <c r="Y26" s="38" t="s">
        <v>1425</v>
      </c>
      <c r="Z26" s="28" t="s">
        <v>1856</v>
      </c>
      <c r="AA26" s="30" t="s">
        <v>1856</v>
      </c>
      <c r="AB26" s="26"/>
      <c r="AC26" s="38"/>
      <c r="AD26" s="28"/>
      <c r="AE26" s="30"/>
    </row>
    <row r="27" spans="2:31" x14ac:dyDescent="0.3">
      <c r="B27" s="8">
        <v>13</v>
      </c>
      <c r="C27" s="5">
        <v>14</v>
      </c>
      <c r="D27" s="26"/>
      <c r="E27" s="55" t="s">
        <v>1294</v>
      </c>
      <c r="F27" s="17" t="s">
        <v>1293</v>
      </c>
      <c r="G27" s="18" t="s">
        <v>1293</v>
      </c>
      <c r="H27" s="66" t="s">
        <v>1318</v>
      </c>
      <c r="I27" s="55" t="s">
        <v>1187</v>
      </c>
      <c r="J27" s="17" t="s">
        <v>1316</v>
      </c>
      <c r="K27" s="18" t="s">
        <v>1317</v>
      </c>
      <c r="L27" s="66" t="s">
        <v>1359</v>
      </c>
      <c r="M27" s="55" t="s">
        <v>1343</v>
      </c>
      <c r="N27" s="47"/>
      <c r="O27" s="48"/>
      <c r="P27" s="40" t="s">
        <v>1370</v>
      </c>
      <c r="Q27" s="55" t="s">
        <v>1369</v>
      </c>
      <c r="R27" s="17" t="s">
        <v>1854</v>
      </c>
      <c r="S27" s="18" t="s">
        <v>1854</v>
      </c>
      <c r="T27" s="26"/>
      <c r="U27" s="55" t="s">
        <v>1393</v>
      </c>
      <c r="V27" s="17" t="s">
        <v>1402</v>
      </c>
      <c r="W27" s="18" t="s">
        <v>1393</v>
      </c>
      <c r="X27" s="26"/>
      <c r="Y27" s="55" t="s">
        <v>1854</v>
      </c>
      <c r="Z27" s="47"/>
      <c r="AA27" s="18" t="s">
        <v>1427</v>
      </c>
      <c r="AB27" s="26"/>
      <c r="AC27" s="55"/>
      <c r="AD27" s="17"/>
      <c r="AE27" s="18"/>
    </row>
    <row r="28" spans="2:31" x14ac:dyDescent="0.3">
      <c r="B28" s="8">
        <v>14</v>
      </c>
      <c r="C28" s="5">
        <v>15</v>
      </c>
      <c r="D28" s="26"/>
      <c r="E28" s="37" t="s">
        <v>1293</v>
      </c>
      <c r="F28" s="47"/>
      <c r="G28" s="18" t="s">
        <v>1293</v>
      </c>
      <c r="H28" s="26"/>
      <c r="I28" s="37" t="s">
        <v>1316</v>
      </c>
      <c r="J28" s="47"/>
      <c r="K28" s="18" t="s">
        <v>1320</v>
      </c>
      <c r="L28" s="26"/>
      <c r="M28" s="37" t="s">
        <v>1344</v>
      </c>
      <c r="N28" s="17" t="s">
        <v>1349</v>
      </c>
      <c r="O28" s="18" t="s">
        <v>1350</v>
      </c>
      <c r="P28" s="51"/>
      <c r="Q28" s="37" t="s">
        <v>1857</v>
      </c>
      <c r="R28" s="17" t="s">
        <v>1854</v>
      </c>
      <c r="S28" s="18" t="s">
        <v>1854</v>
      </c>
      <c r="T28" s="67" t="s">
        <v>1372</v>
      </c>
      <c r="U28" s="37" t="s">
        <v>1403</v>
      </c>
      <c r="V28" s="17" t="s">
        <v>1393</v>
      </c>
      <c r="W28" s="18" t="s">
        <v>1401</v>
      </c>
      <c r="X28" s="26"/>
      <c r="Y28" s="46"/>
      <c r="Z28" s="17" t="s">
        <v>1428</v>
      </c>
      <c r="AA28" s="18" t="s">
        <v>1429</v>
      </c>
      <c r="AB28" s="26"/>
      <c r="AC28" s="37"/>
      <c r="AD28" s="17"/>
      <c r="AE28" s="18"/>
    </row>
    <row r="29" spans="2:31" x14ac:dyDescent="0.3">
      <c r="B29" s="8">
        <v>15</v>
      </c>
      <c r="C29" s="5">
        <v>16</v>
      </c>
      <c r="D29" s="66" t="s">
        <v>1303</v>
      </c>
      <c r="E29" s="38"/>
      <c r="F29" s="54" t="s">
        <v>1293</v>
      </c>
      <c r="G29" s="18" t="s">
        <v>1295</v>
      </c>
      <c r="H29" s="66" t="s">
        <v>1315</v>
      </c>
      <c r="I29" s="38"/>
      <c r="J29" s="54" t="s">
        <v>1319</v>
      </c>
      <c r="K29" s="18" t="s">
        <v>1322</v>
      </c>
      <c r="L29" s="40" t="s">
        <v>1347</v>
      </c>
      <c r="M29" s="38" t="s">
        <v>1351</v>
      </c>
      <c r="N29" s="54" t="s">
        <v>1351</v>
      </c>
      <c r="O29" s="18" t="s">
        <v>1839</v>
      </c>
      <c r="P29" s="26"/>
      <c r="Q29" s="38"/>
      <c r="R29" s="54" t="s">
        <v>1854</v>
      </c>
      <c r="S29" s="18" t="s">
        <v>1854</v>
      </c>
      <c r="T29" s="26"/>
      <c r="U29" s="38"/>
      <c r="V29" s="47"/>
      <c r="W29" s="48"/>
      <c r="X29" s="26"/>
      <c r="Y29" s="38" t="s">
        <v>1429</v>
      </c>
      <c r="Z29" s="54" t="s">
        <v>1430</v>
      </c>
      <c r="AA29" s="18" t="s">
        <v>19</v>
      </c>
      <c r="AB29" s="26"/>
      <c r="AC29" s="38"/>
      <c r="AD29" s="54"/>
      <c r="AE29" s="18"/>
    </row>
    <row r="30" spans="2:31" x14ac:dyDescent="0.3">
      <c r="B30" s="8">
        <v>16</v>
      </c>
      <c r="C30" s="5">
        <v>17</v>
      </c>
      <c r="D30" s="29" t="s">
        <v>1297</v>
      </c>
      <c r="E30" s="37" t="s">
        <v>1293</v>
      </c>
      <c r="F30" s="47"/>
      <c r="G30" s="18" t="s">
        <v>1296</v>
      </c>
      <c r="H30" s="26"/>
      <c r="I30" s="37" t="s">
        <v>1322</v>
      </c>
      <c r="J30" s="17" t="s">
        <v>1322</v>
      </c>
      <c r="K30" s="18" t="s">
        <v>1320</v>
      </c>
      <c r="L30" s="26"/>
      <c r="M30" s="37" t="s">
        <v>1858</v>
      </c>
      <c r="N30" s="17" t="s">
        <v>1346</v>
      </c>
      <c r="O30" s="18" t="s">
        <v>1348</v>
      </c>
      <c r="P30" s="26"/>
      <c r="Q30" s="37" t="s">
        <v>1368</v>
      </c>
      <c r="R30" s="17" t="s">
        <v>19</v>
      </c>
      <c r="S30" s="18" t="s">
        <v>1374</v>
      </c>
      <c r="T30" s="66" t="s">
        <v>1398</v>
      </c>
      <c r="U30" s="37" t="s">
        <v>1399</v>
      </c>
      <c r="V30" s="17" t="s">
        <v>1399</v>
      </c>
      <c r="W30" s="18" t="s">
        <v>1399</v>
      </c>
      <c r="X30" s="26"/>
      <c r="Y30" s="37" t="s">
        <v>19</v>
      </c>
      <c r="Z30" s="47"/>
      <c r="AA30" s="18" t="s">
        <v>1431</v>
      </c>
      <c r="AB30" s="26"/>
      <c r="AC30" s="37"/>
      <c r="AD30" s="17"/>
      <c r="AE30" s="18"/>
    </row>
    <row r="31" spans="2:31" x14ac:dyDescent="0.3">
      <c r="B31" s="8">
        <v>17</v>
      </c>
      <c r="C31" s="5">
        <v>18</v>
      </c>
      <c r="D31" s="40" t="s">
        <v>605</v>
      </c>
      <c r="E31" s="38"/>
      <c r="F31" s="28">
        <v>2</v>
      </c>
      <c r="G31" s="18">
        <v>2</v>
      </c>
      <c r="H31" s="40" t="s">
        <v>605</v>
      </c>
      <c r="I31" s="38"/>
      <c r="J31" s="28">
        <v>2</v>
      </c>
      <c r="K31" s="18">
        <v>2</v>
      </c>
      <c r="L31" s="66" t="s">
        <v>605</v>
      </c>
      <c r="M31" s="38" t="s">
        <v>1345</v>
      </c>
      <c r="N31" s="28" t="s">
        <v>1345</v>
      </c>
      <c r="O31" s="18">
        <v>2</v>
      </c>
      <c r="P31" s="66" t="s">
        <v>605</v>
      </c>
      <c r="Q31" s="38"/>
      <c r="R31" s="28">
        <v>2</v>
      </c>
      <c r="S31" s="18" t="s">
        <v>1376</v>
      </c>
      <c r="T31" s="40" t="s">
        <v>605</v>
      </c>
      <c r="U31" s="38" t="s">
        <v>1404</v>
      </c>
      <c r="V31" s="28" t="s">
        <v>1405</v>
      </c>
      <c r="W31" s="48"/>
      <c r="X31" s="26"/>
      <c r="Y31" s="38" t="s">
        <v>1429</v>
      </c>
      <c r="Z31" s="28" t="s">
        <v>1429</v>
      </c>
      <c r="AA31" s="18" t="s">
        <v>1432</v>
      </c>
      <c r="AB31" s="26"/>
      <c r="AC31" s="38"/>
      <c r="AD31" s="28"/>
      <c r="AE31" s="18"/>
    </row>
    <row r="32" spans="2:31" x14ac:dyDescent="0.3">
      <c r="B32" s="9">
        <v>18</v>
      </c>
      <c r="C32" s="2">
        <v>19</v>
      </c>
      <c r="D32" s="40" t="s">
        <v>1092</v>
      </c>
      <c r="E32" s="46"/>
      <c r="F32" s="54" t="s">
        <v>1298</v>
      </c>
      <c r="G32" s="48"/>
      <c r="H32" s="40" t="s">
        <v>1172</v>
      </c>
      <c r="I32" s="46"/>
      <c r="J32" s="54" t="s">
        <v>1325</v>
      </c>
      <c r="K32" s="48"/>
      <c r="L32" s="26"/>
      <c r="M32" s="55" t="s">
        <v>1353</v>
      </c>
      <c r="N32" s="54" t="s">
        <v>1354</v>
      </c>
      <c r="O32" s="18" t="s">
        <v>1355</v>
      </c>
      <c r="P32" s="66" t="s">
        <v>1381</v>
      </c>
      <c r="Q32" s="55" t="s">
        <v>1378</v>
      </c>
      <c r="R32" s="54" t="s">
        <v>1377</v>
      </c>
      <c r="S32" s="18" t="s">
        <v>1375</v>
      </c>
      <c r="T32" s="26"/>
      <c r="U32" s="55">
        <v>2</v>
      </c>
      <c r="V32" s="54">
        <v>2</v>
      </c>
      <c r="W32" s="48" t="s">
        <v>1384</v>
      </c>
      <c r="X32" s="26" t="s">
        <v>1433</v>
      </c>
      <c r="Y32" s="55">
        <v>3</v>
      </c>
      <c r="Z32" s="54">
        <v>3</v>
      </c>
      <c r="AA32" s="18"/>
      <c r="AB32" s="26"/>
      <c r="AC32" s="55"/>
      <c r="AD32" s="54"/>
      <c r="AE32" s="18"/>
    </row>
    <row r="33" spans="2:31" x14ac:dyDescent="0.3">
      <c r="B33" s="9">
        <v>19</v>
      </c>
      <c r="C33" s="2">
        <v>20</v>
      </c>
      <c r="D33" s="26"/>
      <c r="E33" s="37" t="s">
        <v>1300</v>
      </c>
      <c r="F33" s="17" t="s">
        <v>1300</v>
      </c>
      <c r="G33" s="34" t="s">
        <v>1301</v>
      </c>
      <c r="H33" s="29" t="s">
        <v>1326</v>
      </c>
      <c r="I33" s="37" t="s">
        <v>1327</v>
      </c>
      <c r="J33" s="17" t="s">
        <v>1328</v>
      </c>
      <c r="K33" s="34" t="s">
        <v>1329</v>
      </c>
      <c r="L33" s="40" t="s">
        <v>624</v>
      </c>
      <c r="M33" s="37" t="s">
        <v>1355</v>
      </c>
      <c r="N33" s="17" t="s">
        <v>1356</v>
      </c>
      <c r="O33" s="34" t="s">
        <v>1356</v>
      </c>
      <c r="P33" s="66" t="s">
        <v>1382</v>
      </c>
      <c r="Q33" s="37" t="s">
        <v>1379</v>
      </c>
      <c r="R33" s="47"/>
      <c r="S33" s="48"/>
      <c r="T33" s="40" t="s">
        <v>624</v>
      </c>
      <c r="U33" s="37">
        <v>3</v>
      </c>
      <c r="V33" s="17">
        <v>3</v>
      </c>
      <c r="W33" s="34"/>
      <c r="X33" s="26"/>
      <c r="Y33" s="37"/>
      <c r="Z33" s="17"/>
      <c r="AA33" s="34"/>
      <c r="AB33" s="26"/>
      <c r="AC33" s="37"/>
      <c r="AD33" s="17"/>
      <c r="AE33" s="34"/>
    </row>
    <row r="34" spans="2:31" x14ac:dyDescent="0.3">
      <c r="B34" s="9">
        <v>20</v>
      </c>
      <c r="C34" s="2">
        <v>21</v>
      </c>
      <c r="D34" s="40" t="s">
        <v>624</v>
      </c>
      <c r="E34" s="37">
        <v>3</v>
      </c>
      <c r="F34" s="17">
        <v>3</v>
      </c>
      <c r="G34" s="18"/>
      <c r="H34" s="40" t="s">
        <v>624</v>
      </c>
      <c r="I34" s="37">
        <v>3</v>
      </c>
      <c r="J34" s="17">
        <v>3</v>
      </c>
      <c r="K34" s="18"/>
      <c r="L34" s="26"/>
      <c r="M34" s="37" t="s">
        <v>1355</v>
      </c>
      <c r="N34" s="17" t="s">
        <v>1358</v>
      </c>
      <c r="O34" s="18"/>
      <c r="P34" s="40" t="s">
        <v>624</v>
      </c>
      <c r="Q34" s="37">
        <v>3</v>
      </c>
      <c r="R34" s="17">
        <v>3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x14ac:dyDescent="0.3">
      <c r="B35" s="9">
        <v>21</v>
      </c>
      <c r="C35" s="2">
        <v>22</v>
      </c>
      <c r="D35" s="40" t="s">
        <v>21</v>
      </c>
      <c r="E35" s="37"/>
      <c r="F35" s="17">
        <v>5</v>
      </c>
      <c r="G35" s="18">
        <v>5</v>
      </c>
      <c r="H35" s="40" t="s">
        <v>21</v>
      </c>
      <c r="I35" s="37"/>
      <c r="J35" s="17">
        <v>5</v>
      </c>
      <c r="K35" s="18">
        <v>5</v>
      </c>
      <c r="L35" s="26"/>
      <c r="M35" s="37">
        <v>3</v>
      </c>
      <c r="N35" s="17">
        <v>3</v>
      </c>
      <c r="O35" s="18"/>
      <c r="P35" s="29" t="s">
        <v>21</v>
      </c>
      <c r="Q35" s="37"/>
      <c r="R35" s="17"/>
      <c r="S35" s="18"/>
      <c r="T35" s="26"/>
      <c r="U35" s="37"/>
      <c r="V35" s="17"/>
      <c r="W35" s="18"/>
      <c r="X35" s="26"/>
      <c r="Y35" s="37"/>
      <c r="Z35" s="17"/>
      <c r="AA35" s="18"/>
      <c r="AB35" s="26"/>
      <c r="AC35" s="37"/>
      <c r="AD35" s="17"/>
      <c r="AE35" s="18"/>
    </row>
    <row r="36" spans="2:31" x14ac:dyDescent="0.3">
      <c r="B36" s="9">
        <v>22</v>
      </c>
      <c r="C36" s="2">
        <v>23</v>
      </c>
      <c r="D36" s="66" t="s">
        <v>1306</v>
      </c>
      <c r="E36" s="37">
        <v>5</v>
      </c>
      <c r="F36" s="17"/>
      <c r="G36" s="18" t="s">
        <v>1305</v>
      </c>
      <c r="H36" s="66" t="s">
        <v>1357</v>
      </c>
      <c r="I36" s="37">
        <v>5</v>
      </c>
      <c r="J36" s="17" t="s">
        <v>1330</v>
      </c>
      <c r="K36" s="18"/>
      <c r="L36" s="66" t="s">
        <v>1362</v>
      </c>
      <c r="M36" s="37"/>
      <c r="N36" s="17"/>
      <c r="O36" s="18"/>
      <c r="P36" s="29" t="s">
        <v>1385</v>
      </c>
      <c r="Q36" s="37"/>
      <c r="R36" s="17"/>
      <c r="S36" s="18"/>
      <c r="T36" s="40" t="s">
        <v>1410</v>
      </c>
      <c r="U36" s="37" t="s">
        <v>1409</v>
      </c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ht="17.25" thickBot="1" x14ac:dyDescent="0.35">
      <c r="B37" s="10">
        <v>23</v>
      </c>
      <c r="C37" s="11">
        <v>24</v>
      </c>
      <c r="D37" s="27"/>
      <c r="E37" s="39"/>
      <c r="F37" s="20"/>
      <c r="G37" s="21"/>
      <c r="H37" s="27"/>
      <c r="I37" s="39"/>
      <c r="J37" s="20"/>
      <c r="K37" s="21"/>
      <c r="L37" s="27"/>
      <c r="M37" s="39" t="s">
        <v>1361</v>
      </c>
      <c r="N37" s="20"/>
      <c r="O37" s="21"/>
      <c r="P37" s="27"/>
      <c r="Q37" s="39"/>
      <c r="R37" s="20"/>
      <c r="S37" s="21"/>
      <c r="T37" s="27"/>
      <c r="U37" s="39"/>
      <c r="V37" s="20"/>
      <c r="W37" s="21"/>
      <c r="X37" s="27"/>
      <c r="Y37" s="39"/>
      <c r="Z37" s="20"/>
      <c r="AA37" s="21"/>
      <c r="AB37" s="27"/>
      <c r="AC37" s="39"/>
      <c r="AD37" s="20"/>
      <c r="AE37" s="21"/>
    </row>
    <row r="38" spans="2:31" x14ac:dyDescent="0.3">
      <c r="B38" s="121" t="s">
        <v>5</v>
      </c>
      <c r="C38" s="122"/>
      <c r="D38" s="72" t="s">
        <v>1238</v>
      </c>
      <c r="E38" s="115">
        <v>8</v>
      </c>
      <c r="F38" s="116"/>
      <c r="G38" s="117"/>
      <c r="H38" s="72" t="s">
        <v>1238</v>
      </c>
      <c r="I38" s="115">
        <v>8</v>
      </c>
      <c r="J38" s="116"/>
      <c r="K38" s="117"/>
      <c r="L38" s="72" t="s">
        <v>1238</v>
      </c>
      <c r="M38" s="115">
        <v>7</v>
      </c>
      <c r="N38" s="116"/>
      <c r="O38" s="117"/>
      <c r="P38" s="72" t="s">
        <v>1238</v>
      </c>
      <c r="Q38" s="115">
        <v>5</v>
      </c>
      <c r="R38" s="116"/>
      <c r="S38" s="117"/>
      <c r="T38" s="72" t="s">
        <v>1238</v>
      </c>
      <c r="U38" s="115">
        <v>4</v>
      </c>
      <c r="V38" s="116"/>
      <c r="W38" s="117"/>
      <c r="X38" s="72" t="s">
        <v>1238</v>
      </c>
      <c r="Y38" s="115"/>
      <c r="Z38" s="116"/>
      <c r="AA38" s="117"/>
      <c r="AB38" s="72" t="s">
        <v>1238</v>
      </c>
      <c r="AC38" s="115"/>
      <c r="AD38" s="116"/>
      <c r="AE38" s="117"/>
    </row>
    <row r="39" spans="2:31" x14ac:dyDescent="0.3">
      <c r="B39" s="123"/>
      <c r="C39" s="124"/>
      <c r="D39" s="73" t="s">
        <v>1239</v>
      </c>
      <c r="E39" s="118">
        <v>3</v>
      </c>
      <c r="F39" s="119"/>
      <c r="G39" s="120"/>
      <c r="H39" s="73" t="s">
        <v>1239</v>
      </c>
      <c r="I39" s="118">
        <v>5</v>
      </c>
      <c r="J39" s="119"/>
      <c r="K39" s="120"/>
      <c r="L39" s="73" t="s">
        <v>1239</v>
      </c>
      <c r="M39" s="118">
        <v>4</v>
      </c>
      <c r="N39" s="119"/>
      <c r="O39" s="120"/>
      <c r="P39" s="73" t="s">
        <v>1239</v>
      </c>
      <c r="Q39" s="118">
        <v>5</v>
      </c>
      <c r="R39" s="119"/>
      <c r="S39" s="120"/>
      <c r="T39" s="73" t="s">
        <v>1239</v>
      </c>
      <c r="U39" s="118">
        <v>4</v>
      </c>
      <c r="V39" s="119"/>
      <c r="W39" s="120"/>
      <c r="X39" s="73" t="s">
        <v>1239</v>
      </c>
      <c r="Y39" s="118"/>
      <c r="Z39" s="119"/>
      <c r="AA39" s="120"/>
      <c r="AB39" s="73" t="s">
        <v>1239</v>
      </c>
      <c r="AC39" s="118"/>
      <c r="AD39" s="119"/>
      <c r="AE39" s="120"/>
    </row>
    <row r="40" spans="2:31" ht="17.25" thickBot="1" x14ac:dyDescent="0.35">
      <c r="B40" s="123"/>
      <c r="C40" s="124"/>
      <c r="D40" s="74" t="s">
        <v>1240</v>
      </c>
      <c r="E40" s="106">
        <v>2</v>
      </c>
      <c r="F40" s="107"/>
      <c r="G40" s="108"/>
      <c r="H40" s="74" t="s">
        <v>1240</v>
      </c>
      <c r="I40" s="106">
        <v>1</v>
      </c>
      <c r="J40" s="107"/>
      <c r="K40" s="108"/>
      <c r="L40" s="74" t="s">
        <v>1240</v>
      </c>
      <c r="M40" s="106">
        <v>1</v>
      </c>
      <c r="N40" s="107"/>
      <c r="O40" s="108"/>
      <c r="P40" s="74" t="s">
        <v>1240</v>
      </c>
      <c r="Q40" s="106">
        <v>2</v>
      </c>
      <c r="R40" s="107"/>
      <c r="S40" s="108"/>
      <c r="T40" s="74" t="s">
        <v>1240</v>
      </c>
      <c r="U40" s="106">
        <v>1</v>
      </c>
      <c r="V40" s="107"/>
      <c r="W40" s="108"/>
      <c r="X40" s="74" t="s">
        <v>1240</v>
      </c>
      <c r="Y40" s="106"/>
      <c r="Z40" s="107"/>
      <c r="AA40" s="108"/>
      <c r="AB40" s="74" t="s">
        <v>1240</v>
      </c>
      <c r="AC40" s="106"/>
      <c r="AD40" s="107"/>
      <c r="AE40" s="108"/>
    </row>
    <row r="41" spans="2:31" x14ac:dyDescent="0.3">
      <c r="B41" s="123"/>
      <c r="C41" s="124"/>
      <c r="D41" s="195" t="s">
        <v>1290</v>
      </c>
      <c r="E41" s="196"/>
      <c r="F41" s="196"/>
      <c r="G41" s="197"/>
      <c r="H41" s="167" t="s">
        <v>1313</v>
      </c>
      <c r="I41" s="168"/>
      <c r="J41" s="168"/>
      <c r="K41" s="169"/>
      <c r="L41" s="167" t="s">
        <v>1334</v>
      </c>
      <c r="M41" s="168"/>
      <c r="N41" s="168"/>
      <c r="O41" s="169"/>
      <c r="P41" s="112" t="s">
        <v>1373</v>
      </c>
      <c r="Q41" s="113"/>
      <c r="R41" s="113"/>
      <c r="S41" s="114"/>
      <c r="T41" s="167" t="s">
        <v>1388</v>
      </c>
      <c r="U41" s="168"/>
      <c r="V41" s="168"/>
      <c r="W41" s="169"/>
      <c r="X41" s="167" t="s">
        <v>1422</v>
      </c>
      <c r="Y41" s="168"/>
      <c r="Z41" s="168"/>
      <c r="AA41" s="169"/>
      <c r="AB41" s="112" t="s">
        <v>1434</v>
      </c>
      <c r="AC41" s="113"/>
      <c r="AD41" s="113"/>
      <c r="AE41" s="114"/>
    </row>
    <row r="42" spans="2:31" x14ac:dyDescent="0.3">
      <c r="B42" s="125"/>
      <c r="C42" s="126"/>
      <c r="D42" s="103" t="s">
        <v>1304</v>
      </c>
      <c r="E42" s="104"/>
      <c r="F42" s="104"/>
      <c r="G42" s="105"/>
      <c r="H42" s="176" t="s">
        <v>1321</v>
      </c>
      <c r="I42" s="177"/>
      <c r="J42" s="177"/>
      <c r="K42" s="178"/>
      <c r="L42" s="103" t="s">
        <v>1352</v>
      </c>
      <c r="M42" s="104"/>
      <c r="N42" s="104"/>
      <c r="O42" s="105"/>
      <c r="P42" s="97" t="s">
        <v>1420</v>
      </c>
      <c r="Q42" s="98"/>
      <c r="R42" s="98"/>
      <c r="S42" s="99"/>
      <c r="T42" s="179" t="s">
        <v>1389</v>
      </c>
      <c r="U42" s="180"/>
      <c r="V42" s="180"/>
      <c r="W42" s="181"/>
      <c r="X42" s="97"/>
      <c r="Y42" s="98"/>
      <c r="Z42" s="98"/>
      <c r="AA42" s="99"/>
      <c r="AB42" s="97"/>
      <c r="AC42" s="98"/>
      <c r="AD42" s="98"/>
      <c r="AE42" s="99"/>
    </row>
    <row r="43" spans="2:31" x14ac:dyDescent="0.3">
      <c r="B43" s="125"/>
      <c r="C43" s="126"/>
      <c r="D43" s="97"/>
      <c r="E43" s="98"/>
      <c r="F43" s="98"/>
      <c r="G43" s="99"/>
      <c r="H43" s="176" t="s">
        <v>1324</v>
      </c>
      <c r="I43" s="177"/>
      <c r="J43" s="177"/>
      <c r="K43" s="178"/>
      <c r="L43" s="176" t="s">
        <v>1360</v>
      </c>
      <c r="M43" s="177"/>
      <c r="N43" s="177"/>
      <c r="O43" s="178"/>
      <c r="P43" s="103" t="s">
        <v>1383</v>
      </c>
      <c r="Q43" s="104"/>
      <c r="R43" s="104"/>
      <c r="S43" s="105"/>
      <c r="T43" s="103" t="s">
        <v>1406</v>
      </c>
      <c r="U43" s="104"/>
      <c r="V43" s="104"/>
      <c r="W43" s="105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176" t="s">
        <v>1366</v>
      </c>
      <c r="M44" s="177"/>
      <c r="N44" s="177"/>
      <c r="O44" s="178"/>
      <c r="P44" s="103" t="s">
        <v>1386</v>
      </c>
      <c r="Q44" s="104"/>
      <c r="R44" s="104"/>
      <c r="S44" s="105"/>
      <c r="T44" s="176" t="s">
        <v>1407</v>
      </c>
      <c r="U44" s="177"/>
      <c r="V44" s="177"/>
      <c r="W44" s="178"/>
      <c r="X44" s="97"/>
      <c r="Y44" s="98"/>
      <c r="Z44" s="98"/>
      <c r="AA44" s="99"/>
      <c r="AB44" s="97"/>
      <c r="AC44" s="98"/>
      <c r="AD44" s="98"/>
      <c r="AE44" s="99"/>
    </row>
    <row r="45" spans="2:31" ht="17.25" thickBot="1" x14ac:dyDescent="0.35">
      <c r="B45" s="127"/>
      <c r="C45" s="128"/>
      <c r="D45" s="100"/>
      <c r="E45" s="101"/>
      <c r="F45" s="101"/>
      <c r="G45" s="102"/>
      <c r="H45" s="100"/>
      <c r="I45" s="101"/>
      <c r="J45" s="101"/>
      <c r="K45" s="102"/>
      <c r="L45" s="100"/>
      <c r="M45" s="101"/>
      <c r="N45" s="101"/>
      <c r="O45" s="102"/>
      <c r="P45" s="100"/>
      <c r="Q45" s="101"/>
      <c r="R45" s="101"/>
      <c r="S45" s="102"/>
      <c r="T45" s="100"/>
      <c r="U45" s="101"/>
      <c r="V45" s="101"/>
      <c r="W45" s="102"/>
      <c r="X45" s="100"/>
      <c r="Y45" s="101"/>
      <c r="Z45" s="101"/>
      <c r="AA45" s="102"/>
      <c r="AB45" s="100"/>
      <c r="AC45" s="101"/>
      <c r="AD45" s="101"/>
      <c r="AE45" s="102"/>
    </row>
    <row r="46" spans="2:31" x14ac:dyDescent="0.3">
      <c r="B46" s="69"/>
      <c r="C46" s="69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</row>
    <row r="47" spans="2:31" x14ac:dyDescent="0.3">
      <c r="B47" s="69"/>
      <c r="C47" s="69"/>
      <c r="D47" s="70"/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0"/>
      <c r="P47" s="70"/>
      <c r="Q47" s="70"/>
      <c r="R47" s="70"/>
      <c r="S47" s="70"/>
      <c r="T47" s="70"/>
      <c r="U47" s="70"/>
      <c r="V47" s="70"/>
      <c r="W47" s="70"/>
      <c r="X47" s="70"/>
      <c r="Y47" s="70"/>
      <c r="Z47" s="70"/>
      <c r="AA47" s="70"/>
      <c r="AB47" s="70"/>
      <c r="AC47" s="70"/>
      <c r="AD47" s="70"/>
      <c r="AE47" s="70"/>
    </row>
    <row r="49" spans="2:31" x14ac:dyDescent="0.3">
      <c r="B49" s="65" t="s">
        <v>1287</v>
      </c>
      <c r="C49" s="65" t="s">
        <v>1288</v>
      </c>
    </row>
    <row r="50" spans="2:31" x14ac:dyDescent="0.3">
      <c r="B50" s="1">
        <f t="shared" ref="B50:B56" si="0">SUM(E50,I50,M50,Q50,U50,Y50,AC50)</f>
        <v>116</v>
      </c>
      <c r="C50" s="71">
        <f t="shared" ref="C50:C56" si="1">B50*20/60</f>
        <v>38.666666666666664</v>
      </c>
      <c r="D50" s="1" t="s">
        <v>1272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71">
        <f t="shared" si="1"/>
        <v>0.66666666666666663</v>
      </c>
      <c r="D51" s="1" t="s">
        <v>1873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71">
        <f t="shared" si="1"/>
        <v>8.3333333333333339</v>
      </c>
      <c r="D52" s="1" t="s">
        <v>1273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71">
        <f t="shared" si="1"/>
        <v>9.6666666666666661</v>
      </c>
      <c r="D54" s="1" t="s">
        <v>1874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71">
        <f t="shared" si="1"/>
        <v>4.333333333333333</v>
      </c>
      <c r="D55" s="1" t="s">
        <v>1875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71">
        <f t="shared" si="1"/>
        <v>5.666666666666667</v>
      </c>
      <c r="D56" s="1" t="s">
        <v>1876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1207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1226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s="65" customFormat="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ht="17.25" thickBot="1" x14ac:dyDescent="0.35">
      <c r="B8" s="127"/>
      <c r="C8" s="128"/>
      <c r="D8" s="173"/>
      <c r="E8" s="174"/>
      <c r="F8" s="174"/>
      <c r="G8" s="174"/>
      <c r="H8" s="174"/>
      <c r="I8" s="174"/>
      <c r="J8" s="174"/>
      <c r="K8" s="174"/>
      <c r="L8" s="174"/>
      <c r="M8" s="174"/>
      <c r="N8" s="174"/>
      <c r="O8" s="174"/>
      <c r="P8" s="174"/>
      <c r="Q8" s="174"/>
      <c r="R8" s="174"/>
      <c r="S8" s="174"/>
      <c r="T8" s="173"/>
      <c r="U8" s="174"/>
      <c r="V8" s="174"/>
      <c r="W8" s="174"/>
      <c r="X8" s="174"/>
      <c r="Y8" s="174"/>
      <c r="Z8" s="174"/>
      <c r="AA8" s="174"/>
      <c r="AB8" s="174"/>
      <c r="AC8" s="174"/>
      <c r="AD8" s="174"/>
      <c r="AE8" s="175"/>
    </row>
    <row r="9" spans="2:31" ht="18" thickBot="1" x14ac:dyDescent="0.35">
      <c r="B9" s="148"/>
      <c r="C9" s="149"/>
      <c r="D9" s="152">
        <v>44928</v>
      </c>
      <c r="E9" s="153"/>
      <c r="F9" s="153"/>
      <c r="G9" s="154"/>
      <c r="H9" s="152">
        <f>D9+1</f>
        <v>44929</v>
      </c>
      <c r="I9" s="153"/>
      <c r="J9" s="153"/>
      <c r="K9" s="154"/>
      <c r="L9" s="152">
        <f>H9+1</f>
        <v>44930</v>
      </c>
      <c r="M9" s="153"/>
      <c r="N9" s="153"/>
      <c r="O9" s="154"/>
      <c r="P9" s="152">
        <f>L9+1</f>
        <v>44931</v>
      </c>
      <c r="Q9" s="153"/>
      <c r="R9" s="153"/>
      <c r="S9" s="154"/>
      <c r="T9" s="152">
        <f>P9+1</f>
        <v>44932</v>
      </c>
      <c r="U9" s="153"/>
      <c r="V9" s="153"/>
      <c r="W9" s="154"/>
      <c r="X9" s="155">
        <f>T9+1</f>
        <v>44933</v>
      </c>
      <c r="Y9" s="156"/>
      <c r="Z9" s="156"/>
      <c r="AA9" s="157"/>
      <c r="AB9" s="158">
        <f>X9+1</f>
        <v>44934</v>
      </c>
      <c r="AC9" s="159"/>
      <c r="AD9" s="159"/>
      <c r="AE9" s="160"/>
    </row>
    <row r="10" spans="2:31" ht="18" thickBot="1" x14ac:dyDescent="0.35">
      <c r="B10" s="150"/>
      <c r="C10" s="151"/>
      <c r="D10" s="161" t="s">
        <v>48</v>
      </c>
      <c r="E10" s="162"/>
      <c r="F10" s="162"/>
      <c r="G10" s="163"/>
      <c r="H10" s="161" t="s">
        <v>49</v>
      </c>
      <c r="I10" s="162"/>
      <c r="J10" s="162"/>
      <c r="K10" s="163"/>
      <c r="L10" s="161" t="s">
        <v>32</v>
      </c>
      <c r="M10" s="162"/>
      <c r="N10" s="162"/>
      <c r="O10" s="163"/>
      <c r="P10" s="161" t="s">
        <v>52</v>
      </c>
      <c r="Q10" s="162"/>
      <c r="R10" s="162"/>
      <c r="S10" s="163"/>
      <c r="T10" s="161" t="s">
        <v>53</v>
      </c>
      <c r="U10" s="162"/>
      <c r="V10" s="162"/>
      <c r="W10" s="163"/>
      <c r="X10" s="129" t="s">
        <v>54</v>
      </c>
      <c r="Y10" s="130"/>
      <c r="Z10" s="130"/>
      <c r="AA10" s="131"/>
      <c r="AB10" s="132" t="s">
        <v>55</v>
      </c>
      <c r="AC10" s="133"/>
      <c r="AD10" s="133"/>
      <c r="AE10" s="134"/>
    </row>
    <row r="11" spans="2:31" ht="17.25" thickBot="1" x14ac:dyDescent="0.35">
      <c r="B11" s="140" t="str">
        <f ca="1">TEXT(NOW(),"h")</f>
        <v>17</v>
      </c>
      <c r="C11" s="141"/>
      <c r="D11" s="12" t="s">
        <v>3</v>
      </c>
      <c r="E11" s="135" t="s">
        <v>4</v>
      </c>
      <c r="F11" s="136"/>
      <c r="G11" s="137"/>
      <c r="H11" s="12" t="s">
        <v>3</v>
      </c>
      <c r="I11" s="135" t="s">
        <v>4</v>
      </c>
      <c r="J11" s="136"/>
      <c r="K11" s="137"/>
      <c r="L11" s="12" t="s">
        <v>3</v>
      </c>
      <c r="M11" s="135" t="s">
        <v>4</v>
      </c>
      <c r="N11" s="136"/>
      <c r="O11" s="137"/>
      <c r="P11" s="12" t="s">
        <v>3</v>
      </c>
      <c r="Q11" s="135" t="s">
        <v>4</v>
      </c>
      <c r="R11" s="136"/>
      <c r="S11" s="137"/>
      <c r="T11" s="12" t="s">
        <v>3</v>
      </c>
      <c r="U11" s="135" t="s">
        <v>4</v>
      </c>
      <c r="V11" s="136"/>
      <c r="W11" s="137"/>
      <c r="X11" s="12" t="s">
        <v>3</v>
      </c>
      <c r="Y11" s="135" t="s">
        <v>4</v>
      </c>
      <c r="Z11" s="136"/>
      <c r="AA11" s="137"/>
      <c r="AB11" s="12" t="s">
        <v>3</v>
      </c>
      <c r="AC11" s="135" t="s">
        <v>4</v>
      </c>
      <c r="AD11" s="136"/>
      <c r="AE11" s="137"/>
    </row>
    <row r="12" spans="2:31" ht="20.25" x14ac:dyDescent="0.3">
      <c r="B12" s="138" t="s">
        <v>0</v>
      </c>
      <c r="C12" s="139"/>
      <c r="D12" s="25" t="s">
        <v>939</v>
      </c>
      <c r="E12" s="36" t="s">
        <v>8</v>
      </c>
      <c r="F12" s="14" t="s">
        <v>9</v>
      </c>
      <c r="G12" s="15" t="s">
        <v>10</v>
      </c>
      <c r="H12" s="25"/>
      <c r="I12" s="36" t="s">
        <v>8</v>
      </c>
      <c r="J12" s="14" t="s">
        <v>9</v>
      </c>
      <c r="K12" s="15" t="s">
        <v>10</v>
      </c>
      <c r="L12" s="25"/>
      <c r="M12" s="36" t="s">
        <v>8</v>
      </c>
      <c r="N12" s="14" t="s">
        <v>9</v>
      </c>
      <c r="O12" s="15" t="s">
        <v>10</v>
      </c>
      <c r="P12" s="25"/>
      <c r="Q12" s="36" t="s">
        <v>8</v>
      </c>
      <c r="R12" s="14" t="s">
        <v>9</v>
      </c>
      <c r="S12" s="15" t="s">
        <v>10</v>
      </c>
      <c r="T12" s="25"/>
      <c r="U12" s="36" t="s">
        <v>8</v>
      </c>
      <c r="V12" s="14" t="s">
        <v>9</v>
      </c>
      <c r="W12" s="15" t="s">
        <v>10</v>
      </c>
      <c r="X12" s="25" t="s">
        <v>939</v>
      </c>
      <c r="Y12" s="36" t="s">
        <v>8</v>
      </c>
      <c r="Z12" s="14" t="s">
        <v>9</v>
      </c>
      <c r="AA12" s="15" t="s">
        <v>10</v>
      </c>
      <c r="AB12" s="25"/>
      <c r="AC12" s="36" t="s">
        <v>8</v>
      </c>
      <c r="AD12" s="14" t="s">
        <v>9</v>
      </c>
      <c r="AE12" s="15" t="s">
        <v>10</v>
      </c>
    </row>
    <row r="13" spans="2:31" x14ac:dyDescent="0.3">
      <c r="B13" s="6">
        <v>0</v>
      </c>
      <c r="C13" s="3">
        <v>1</v>
      </c>
      <c r="D13" s="26"/>
      <c r="E13" s="37"/>
      <c r="F13" s="17"/>
      <c r="G13" s="18"/>
      <c r="H13" s="26" t="s">
        <v>277</v>
      </c>
      <c r="I13" s="37"/>
      <c r="J13" s="17"/>
      <c r="K13" s="18"/>
      <c r="L13" s="26" t="s">
        <v>1194</v>
      </c>
      <c r="M13" s="37"/>
      <c r="N13" s="17"/>
      <c r="O13" s="18"/>
      <c r="P13" s="26" t="s">
        <v>1195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1</v>
      </c>
      <c r="C14" s="3">
        <v>2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 t="s">
        <v>1214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2</v>
      </c>
      <c r="C15" s="3">
        <v>3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3</v>
      </c>
      <c r="C16" s="3">
        <v>4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4</v>
      </c>
      <c r="C17" s="3">
        <v>5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5</v>
      </c>
      <c r="C18" s="4">
        <v>6</v>
      </c>
      <c r="D18" s="40" t="s">
        <v>245</v>
      </c>
      <c r="E18" s="37"/>
      <c r="F18" s="17"/>
      <c r="G18" s="18">
        <v>1</v>
      </c>
      <c r="H18" s="40" t="s">
        <v>245</v>
      </c>
      <c r="I18" s="37"/>
      <c r="J18" s="17"/>
      <c r="K18" s="18">
        <v>1</v>
      </c>
      <c r="L18" s="40" t="s">
        <v>245</v>
      </c>
      <c r="M18" s="37"/>
      <c r="N18" s="17"/>
      <c r="O18" s="18">
        <v>1</v>
      </c>
      <c r="P18" s="40" t="s">
        <v>245</v>
      </c>
      <c r="Q18" s="37"/>
      <c r="R18" s="17"/>
      <c r="S18" s="18">
        <v>1</v>
      </c>
      <c r="T18" s="40" t="s">
        <v>245</v>
      </c>
      <c r="U18" s="37"/>
      <c r="V18" s="17"/>
      <c r="W18" s="18">
        <v>1</v>
      </c>
      <c r="X18" s="66" t="s">
        <v>245</v>
      </c>
      <c r="Y18" s="37"/>
      <c r="Z18" s="17"/>
      <c r="AA18" s="18"/>
      <c r="AB18" s="26"/>
      <c r="AC18" s="37"/>
      <c r="AD18" s="17"/>
      <c r="AE18" s="18"/>
    </row>
    <row r="19" spans="2:31" x14ac:dyDescent="0.3">
      <c r="B19" s="7">
        <v>6</v>
      </c>
      <c r="C19" s="4">
        <v>7</v>
      </c>
      <c r="D19" s="40" t="s">
        <v>7</v>
      </c>
      <c r="E19" s="37">
        <v>2</v>
      </c>
      <c r="F19" s="28"/>
      <c r="G19" s="34">
        <v>3</v>
      </c>
      <c r="H19" s="40" t="s">
        <v>7</v>
      </c>
      <c r="I19" s="37">
        <v>2</v>
      </c>
      <c r="J19" s="28"/>
      <c r="K19" s="34">
        <v>3</v>
      </c>
      <c r="L19" s="40" t="s">
        <v>7</v>
      </c>
      <c r="M19" s="37">
        <v>2</v>
      </c>
      <c r="N19" s="28"/>
      <c r="O19" s="34">
        <v>3</v>
      </c>
      <c r="P19" s="40" t="s">
        <v>7</v>
      </c>
      <c r="Q19" s="37">
        <v>2</v>
      </c>
      <c r="R19" s="28"/>
      <c r="S19" s="34">
        <v>3</v>
      </c>
      <c r="T19" s="40" t="s">
        <v>7</v>
      </c>
      <c r="U19" s="37">
        <v>2</v>
      </c>
      <c r="V19" s="28"/>
      <c r="W19" s="34">
        <v>3</v>
      </c>
      <c r="X19" s="29" t="s">
        <v>1229</v>
      </c>
      <c r="Y19" s="37">
        <v>1</v>
      </c>
      <c r="Z19" s="28"/>
      <c r="AA19" s="34" t="s">
        <v>28</v>
      </c>
      <c r="AB19" s="26"/>
      <c r="AC19" s="37"/>
      <c r="AD19" s="28"/>
      <c r="AE19" s="34"/>
    </row>
    <row r="20" spans="2:31" x14ac:dyDescent="0.3">
      <c r="B20" s="7">
        <v>7</v>
      </c>
      <c r="C20" s="4">
        <v>8</v>
      </c>
      <c r="D20" s="40" t="s">
        <v>604</v>
      </c>
      <c r="E20" s="37">
        <v>3</v>
      </c>
      <c r="F20" s="17">
        <v>3</v>
      </c>
      <c r="G20" s="18" t="s">
        <v>1216</v>
      </c>
      <c r="H20" s="40" t="s">
        <v>604</v>
      </c>
      <c r="I20" s="37">
        <v>3</v>
      </c>
      <c r="J20" s="17">
        <v>3</v>
      </c>
      <c r="K20" s="18" t="s">
        <v>93</v>
      </c>
      <c r="L20" s="40" t="s">
        <v>604</v>
      </c>
      <c r="M20" s="37">
        <v>3</v>
      </c>
      <c r="N20" s="17">
        <v>3</v>
      </c>
      <c r="O20" s="18" t="s">
        <v>33</v>
      </c>
      <c r="P20" s="40" t="s">
        <v>604</v>
      </c>
      <c r="Q20" s="37">
        <v>3</v>
      </c>
      <c r="R20" s="17" t="s">
        <v>1196</v>
      </c>
      <c r="S20" s="18" t="s">
        <v>1243</v>
      </c>
      <c r="T20" s="40" t="s">
        <v>604</v>
      </c>
      <c r="U20" s="37">
        <v>3</v>
      </c>
      <c r="V20" s="17" t="s">
        <v>172</v>
      </c>
      <c r="W20" s="18" t="s">
        <v>33</v>
      </c>
      <c r="X20" s="40" t="s">
        <v>604</v>
      </c>
      <c r="Y20" s="37" t="s">
        <v>28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8</v>
      </c>
      <c r="C21" s="4">
        <v>9</v>
      </c>
      <c r="D21" s="29" t="s">
        <v>18</v>
      </c>
      <c r="E21" s="37" t="s">
        <v>172</v>
      </c>
      <c r="F21" s="17" t="s">
        <v>172</v>
      </c>
      <c r="G21" s="18"/>
      <c r="H21" s="29" t="s">
        <v>1180</v>
      </c>
      <c r="I21" s="37" t="s">
        <v>1176</v>
      </c>
      <c r="J21" s="17" t="s">
        <v>1176</v>
      </c>
      <c r="K21" s="18" t="s">
        <v>1218</v>
      </c>
      <c r="L21" s="40" t="s">
        <v>1191</v>
      </c>
      <c r="M21" s="37" t="s">
        <v>33</v>
      </c>
      <c r="N21" s="17" t="s">
        <v>33</v>
      </c>
      <c r="O21" s="18" t="s">
        <v>97</v>
      </c>
      <c r="P21" s="66" t="s">
        <v>1186</v>
      </c>
      <c r="Q21" s="37" t="s">
        <v>1242</v>
      </c>
      <c r="R21" s="17" t="s">
        <v>1241</v>
      </c>
      <c r="S21" s="18" t="s">
        <v>1198</v>
      </c>
      <c r="T21" s="40" t="s">
        <v>1186</v>
      </c>
      <c r="U21" s="37" t="s">
        <v>93</v>
      </c>
      <c r="V21" s="17" t="s">
        <v>93</v>
      </c>
      <c r="W21" s="18" t="s">
        <v>97</v>
      </c>
      <c r="X21" s="66" t="s">
        <v>1256</v>
      </c>
      <c r="Y21" s="37">
        <v>3</v>
      </c>
      <c r="Z21" s="17" t="s">
        <v>1257</v>
      </c>
      <c r="AA21" s="18" t="s">
        <v>1257</v>
      </c>
      <c r="AB21" s="26"/>
      <c r="AC21" s="37"/>
      <c r="AD21" s="17" t="s">
        <v>1283</v>
      </c>
      <c r="AE21" s="18"/>
    </row>
    <row r="22" spans="2:31" x14ac:dyDescent="0.3">
      <c r="B22" s="7">
        <v>9</v>
      </c>
      <c r="C22" s="4">
        <v>10</v>
      </c>
      <c r="D22" s="40" t="s">
        <v>1168</v>
      </c>
      <c r="E22" s="37" t="s">
        <v>1834</v>
      </c>
      <c r="F22" s="17" t="s">
        <v>1835</v>
      </c>
      <c r="G22" s="18" t="s">
        <v>1834</v>
      </c>
      <c r="H22" s="26"/>
      <c r="I22" s="37" t="s">
        <v>1176</v>
      </c>
      <c r="J22" s="17" t="s">
        <v>1176</v>
      </c>
      <c r="K22" s="18" t="s">
        <v>1176</v>
      </c>
      <c r="L22" s="66" t="s">
        <v>1189</v>
      </c>
      <c r="M22" s="37" t="s">
        <v>1241</v>
      </c>
      <c r="N22" s="17" t="s">
        <v>19</v>
      </c>
      <c r="O22" s="18" t="s">
        <v>19</v>
      </c>
      <c r="P22" s="66" t="s">
        <v>1210</v>
      </c>
      <c r="Q22" s="37" t="s">
        <v>1242</v>
      </c>
      <c r="R22" s="17" t="s">
        <v>1242</v>
      </c>
      <c r="S22" s="18" t="s">
        <v>1242</v>
      </c>
      <c r="T22" s="29" t="s">
        <v>1222</v>
      </c>
      <c r="U22" s="37" t="s">
        <v>19</v>
      </c>
      <c r="V22" s="17" t="s">
        <v>19</v>
      </c>
      <c r="W22" s="18" t="s">
        <v>93</v>
      </c>
      <c r="X22" s="40" t="s">
        <v>1235</v>
      </c>
      <c r="Y22" s="37" t="s">
        <v>1258</v>
      </c>
      <c r="Z22" s="47"/>
      <c r="AA22" s="48"/>
      <c r="AB22" s="26"/>
      <c r="AC22" s="37"/>
      <c r="AD22" s="17"/>
      <c r="AE22" s="18"/>
    </row>
    <row r="23" spans="2:31" x14ac:dyDescent="0.3">
      <c r="B23" s="7">
        <v>10</v>
      </c>
      <c r="C23" s="4">
        <v>11</v>
      </c>
      <c r="D23" s="29" t="s">
        <v>1246</v>
      </c>
      <c r="E23" s="38"/>
      <c r="F23" s="54"/>
      <c r="G23" s="18" t="s">
        <v>97</v>
      </c>
      <c r="H23" s="66" t="s">
        <v>1177</v>
      </c>
      <c r="I23" s="38"/>
      <c r="J23" s="54" t="s">
        <v>1216</v>
      </c>
      <c r="K23" s="18" t="s">
        <v>1833</v>
      </c>
      <c r="L23" s="67" t="s">
        <v>1182</v>
      </c>
      <c r="M23" s="38"/>
      <c r="N23" s="54" t="s">
        <v>1217</v>
      </c>
      <c r="O23" s="18" t="s">
        <v>19</v>
      </c>
      <c r="P23" s="67" t="s">
        <v>1200</v>
      </c>
      <c r="Q23" s="38"/>
      <c r="R23" s="54" t="s">
        <v>1198</v>
      </c>
      <c r="S23" s="18" t="s">
        <v>1241</v>
      </c>
      <c r="T23" s="68" t="s">
        <v>1221</v>
      </c>
      <c r="U23" s="38"/>
      <c r="V23" s="54" t="s">
        <v>172</v>
      </c>
      <c r="W23" s="18" t="s">
        <v>1839</v>
      </c>
      <c r="X23" s="26"/>
      <c r="Y23" s="38" t="s">
        <v>1234</v>
      </c>
      <c r="Z23" s="54" t="s">
        <v>1234</v>
      </c>
      <c r="AA23" s="48"/>
      <c r="AB23" s="26" t="s">
        <v>1278</v>
      </c>
      <c r="AC23" s="44" t="s">
        <v>1842</v>
      </c>
      <c r="AD23" s="23" t="s">
        <v>1843</v>
      </c>
      <c r="AE23" s="18"/>
    </row>
    <row r="24" spans="2:31" x14ac:dyDescent="0.3">
      <c r="B24" s="7">
        <v>11</v>
      </c>
      <c r="C24" s="4">
        <v>12</v>
      </c>
      <c r="D24" s="26"/>
      <c r="E24" s="37" t="s">
        <v>1220</v>
      </c>
      <c r="F24" s="17" t="s">
        <v>1217</v>
      </c>
      <c r="G24" s="18" t="s">
        <v>1217</v>
      </c>
      <c r="H24" s="26"/>
      <c r="I24" s="37" t="s">
        <v>1833</v>
      </c>
      <c r="J24" s="17" t="s">
        <v>1176</v>
      </c>
      <c r="K24" s="18" t="s">
        <v>1176</v>
      </c>
      <c r="L24" s="26"/>
      <c r="M24" s="37" t="s">
        <v>1241</v>
      </c>
      <c r="N24" s="17" t="s">
        <v>1241</v>
      </c>
      <c r="O24" s="18" t="s">
        <v>93</v>
      </c>
      <c r="P24" s="26"/>
      <c r="Q24" s="37" t="s">
        <v>1241</v>
      </c>
      <c r="R24" s="17" t="s">
        <v>1241</v>
      </c>
      <c r="S24" s="18" t="s">
        <v>1241</v>
      </c>
      <c r="T24" s="26"/>
      <c r="U24" s="37" t="s">
        <v>1839</v>
      </c>
      <c r="V24" s="17" t="s">
        <v>1839</v>
      </c>
      <c r="W24" s="18" t="s">
        <v>1839</v>
      </c>
      <c r="X24" s="26"/>
      <c r="Y24" s="46"/>
      <c r="Z24" s="17" t="s">
        <v>1247</v>
      </c>
      <c r="AA24" s="18" t="s">
        <v>1248</v>
      </c>
      <c r="AB24" s="26" t="s">
        <v>1279</v>
      </c>
      <c r="AC24" s="44" t="s">
        <v>1844</v>
      </c>
      <c r="AD24" s="17"/>
      <c r="AE24" s="18"/>
    </row>
    <row r="25" spans="2:31" x14ac:dyDescent="0.3">
      <c r="B25" s="8">
        <v>12</v>
      </c>
      <c r="C25" s="5">
        <v>13</v>
      </c>
      <c r="D25" s="26"/>
      <c r="E25" s="38"/>
      <c r="F25" s="28"/>
      <c r="G25" s="30"/>
      <c r="H25" s="40" t="s">
        <v>1201</v>
      </c>
      <c r="I25" s="38"/>
      <c r="J25" s="28">
        <v>4</v>
      </c>
      <c r="K25" s="30"/>
      <c r="L25" s="40" t="s">
        <v>1202</v>
      </c>
      <c r="M25" s="38"/>
      <c r="N25" s="28">
        <v>4</v>
      </c>
      <c r="O25" s="30"/>
      <c r="P25" s="40" t="s">
        <v>1203</v>
      </c>
      <c r="Q25" s="38"/>
      <c r="R25" s="28">
        <v>4</v>
      </c>
      <c r="S25" s="30"/>
      <c r="T25" s="40" t="s">
        <v>1203</v>
      </c>
      <c r="U25" s="38"/>
      <c r="V25" s="28">
        <v>4</v>
      </c>
      <c r="W25" s="30"/>
      <c r="X25" s="26"/>
      <c r="Y25" s="38" t="s">
        <v>1249</v>
      </c>
      <c r="Z25" s="28" t="s">
        <v>1250</v>
      </c>
      <c r="AA25" s="30" t="s">
        <v>1249</v>
      </c>
      <c r="AB25" s="26" t="s">
        <v>1280</v>
      </c>
      <c r="AC25" s="44" t="s">
        <v>1845</v>
      </c>
      <c r="AD25" s="23" t="s">
        <v>1846</v>
      </c>
      <c r="AE25" s="24" t="s">
        <v>1847</v>
      </c>
    </row>
    <row r="26" spans="2:31" x14ac:dyDescent="0.3">
      <c r="B26" s="8">
        <v>13</v>
      </c>
      <c r="C26" s="5">
        <v>14</v>
      </c>
      <c r="D26" s="66" t="s">
        <v>1170</v>
      </c>
      <c r="E26" s="55"/>
      <c r="F26" s="17" t="s">
        <v>1833</v>
      </c>
      <c r="G26" s="18" t="s">
        <v>1833</v>
      </c>
      <c r="H26" s="40" t="s">
        <v>1173</v>
      </c>
      <c r="I26" s="55" t="s">
        <v>1834</v>
      </c>
      <c r="J26" s="17" t="s">
        <v>1837</v>
      </c>
      <c r="K26" s="18" t="s">
        <v>1834</v>
      </c>
      <c r="L26" s="66" t="s">
        <v>1183</v>
      </c>
      <c r="M26" s="55" t="s">
        <v>1216</v>
      </c>
      <c r="N26" s="17" t="s">
        <v>1242</v>
      </c>
      <c r="O26" s="18" t="s">
        <v>1450</v>
      </c>
      <c r="P26" s="29" t="s">
        <v>1208</v>
      </c>
      <c r="Q26" s="55" t="s">
        <v>1837</v>
      </c>
      <c r="R26" s="17" t="s">
        <v>1839</v>
      </c>
      <c r="S26" s="18" t="s">
        <v>1840</v>
      </c>
      <c r="T26" s="26"/>
      <c r="U26" s="55" t="s">
        <v>1839</v>
      </c>
      <c r="V26" s="17" t="s">
        <v>19</v>
      </c>
      <c r="W26" s="18" t="s">
        <v>19</v>
      </c>
      <c r="X26" s="26"/>
      <c r="Y26" s="55" t="s">
        <v>1249</v>
      </c>
      <c r="Z26" s="17" t="s">
        <v>1251</v>
      </c>
      <c r="AA26" s="18" t="s">
        <v>19</v>
      </c>
      <c r="AB26" s="26" t="s">
        <v>1281</v>
      </c>
      <c r="AC26" s="44" t="s">
        <v>1848</v>
      </c>
      <c r="AD26" s="23" t="s">
        <v>1849</v>
      </c>
      <c r="AE26" s="24" t="s">
        <v>1850</v>
      </c>
    </row>
    <row r="27" spans="2:31" x14ac:dyDescent="0.3">
      <c r="B27" s="8">
        <v>14</v>
      </c>
      <c r="C27" s="5">
        <v>15</v>
      </c>
      <c r="D27" s="66" t="s">
        <v>1169</v>
      </c>
      <c r="E27" s="37" t="s">
        <v>1836</v>
      </c>
      <c r="F27" s="17" t="s">
        <v>1836</v>
      </c>
      <c r="G27" s="18" t="s">
        <v>1699</v>
      </c>
      <c r="H27" s="26"/>
      <c r="I27" s="37" t="s">
        <v>1838</v>
      </c>
      <c r="J27" s="17" t="s">
        <v>1835</v>
      </c>
      <c r="K27" s="18" t="s">
        <v>1838</v>
      </c>
      <c r="L27" s="67" t="s">
        <v>1206</v>
      </c>
      <c r="M27" s="37" t="s">
        <v>1871</v>
      </c>
      <c r="N27" s="17" t="s">
        <v>1872</v>
      </c>
      <c r="O27" s="18" t="s">
        <v>1187</v>
      </c>
      <c r="P27" s="26"/>
      <c r="Q27" s="37" t="s">
        <v>1450</v>
      </c>
      <c r="R27" s="17" t="s">
        <v>1839</v>
      </c>
      <c r="S27" s="18" t="s">
        <v>1839</v>
      </c>
      <c r="T27" s="26"/>
      <c r="U27" s="37" t="s">
        <v>19</v>
      </c>
      <c r="V27" s="17"/>
      <c r="W27" s="18"/>
      <c r="X27" s="26"/>
      <c r="Y27" s="37" t="s">
        <v>1252</v>
      </c>
      <c r="Z27" s="17" t="s">
        <v>19</v>
      </c>
      <c r="AA27" s="18" t="s">
        <v>19</v>
      </c>
      <c r="AB27" s="26" t="s">
        <v>1282</v>
      </c>
      <c r="AC27" s="37"/>
      <c r="AD27" s="17"/>
      <c r="AE27" s="24" t="s">
        <v>1851</v>
      </c>
    </row>
    <row r="28" spans="2:31" x14ac:dyDescent="0.3">
      <c r="B28" s="8">
        <v>15</v>
      </c>
      <c r="C28" s="5">
        <v>16</v>
      </c>
      <c r="D28" s="26"/>
      <c r="E28" s="38"/>
      <c r="F28" s="54" t="s">
        <v>1220</v>
      </c>
      <c r="G28" s="18" t="s">
        <v>1217</v>
      </c>
      <c r="H28" s="29" t="s">
        <v>1178</v>
      </c>
      <c r="I28" s="38"/>
      <c r="J28" s="54" t="s">
        <v>1834</v>
      </c>
      <c r="K28" s="18" t="s">
        <v>93</v>
      </c>
      <c r="L28" s="66" t="s">
        <v>1190</v>
      </c>
      <c r="M28" s="38"/>
      <c r="N28" s="54" t="s">
        <v>1187</v>
      </c>
      <c r="O28" s="18" t="s">
        <v>1187</v>
      </c>
      <c r="P28" s="67" t="s">
        <v>1199</v>
      </c>
      <c r="Q28" s="38"/>
      <c r="R28" s="54" t="s">
        <v>1241</v>
      </c>
      <c r="S28" s="18" t="s">
        <v>1241</v>
      </c>
      <c r="T28" s="26"/>
      <c r="U28" s="38"/>
      <c r="V28" s="54" t="s">
        <v>19</v>
      </c>
      <c r="W28" s="18" t="s">
        <v>19</v>
      </c>
      <c r="X28" s="26"/>
      <c r="Y28" s="38" t="s">
        <v>1253</v>
      </c>
      <c r="Z28" s="54" t="s">
        <v>1252</v>
      </c>
      <c r="AA28" s="18" t="s">
        <v>1254</v>
      </c>
      <c r="AB28" s="26"/>
      <c r="AC28" s="44" t="s">
        <v>1852</v>
      </c>
      <c r="AD28" s="23" t="s">
        <v>1853</v>
      </c>
      <c r="AE28" s="24" t="s">
        <v>1853</v>
      </c>
    </row>
    <row r="29" spans="2:31" x14ac:dyDescent="0.3">
      <c r="B29" s="8">
        <v>16</v>
      </c>
      <c r="C29" s="5">
        <v>17</v>
      </c>
      <c r="D29" s="26"/>
      <c r="E29" s="37" t="s">
        <v>97</v>
      </c>
      <c r="F29" s="17" t="s">
        <v>97</v>
      </c>
      <c r="G29" s="18" t="s">
        <v>1220</v>
      </c>
      <c r="H29" s="26"/>
      <c r="I29" s="37" t="s">
        <v>93</v>
      </c>
      <c r="J29" s="17" t="s">
        <v>93</v>
      </c>
      <c r="K29" s="18" t="s">
        <v>1176</v>
      </c>
      <c r="L29" s="26"/>
      <c r="M29" s="37" t="s">
        <v>1187</v>
      </c>
      <c r="N29" s="17" t="s">
        <v>1187</v>
      </c>
      <c r="O29" s="18" t="s">
        <v>1242</v>
      </c>
      <c r="P29" s="26"/>
      <c r="Q29" s="37" t="s">
        <v>1241</v>
      </c>
      <c r="R29" s="17" t="s">
        <v>19</v>
      </c>
      <c r="S29" s="18" t="s">
        <v>1241</v>
      </c>
      <c r="T29" s="26"/>
      <c r="U29" s="37" t="s">
        <v>19</v>
      </c>
      <c r="V29" s="17" t="s">
        <v>19</v>
      </c>
      <c r="W29" s="18" t="s">
        <v>19</v>
      </c>
      <c r="X29" s="40" t="s">
        <v>1261</v>
      </c>
      <c r="Y29" s="37" t="s">
        <v>1255</v>
      </c>
      <c r="Z29" s="17" t="s">
        <v>1262</v>
      </c>
      <c r="AA29" s="18" t="s">
        <v>1264</v>
      </c>
      <c r="AB29" s="26" t="s">
        <v>1284</v>
      </c>
      <c r="AC29" s="44" t="s">
        <v>1853</v>
      </c>
      <c r="AD29" s="17"/>
      <c r="AE29" s="18" t="s">
        <v>1276</v>
      </c>
    </row>
    <row r="30" spans="2:31" x14ac:dyDescent="0.3">
      <c r="B30" s="8">
        <v>17</v>
      </c>
      <c r="C30" s="5">
        <v>18</v>
      </c>
      <c r="D30" s="66" t="s">
        <v>605</v>
      </c>
      <c r="E30" s="38"/>
      <c r="F30" s="28"/>
      <c r="G30" s="18">
        <v>2</v>
      </c>
      <c r="H30" s="40" t="s">
        <v>605</v>
      </c>
      <c r="I30" s="38"/>
      <c r="J30" s="28">
        <v>2</v>
      </c>
      <c r="K30" s="18" t="s">
        <v>1179</v>
      </c>
      <c r="L30" s="40" t="s">
        <v>605</v>
      </c>
      <c r="M30" s="38"/>
      <c r="N30" s="28">
        <v>2</v>
      </c>
      <c r="O30" s="18" t="s">
        <v>1188</v>
      </c>
      <c r="P30" s="40" t="s">
        <v>605</v>
      </c>
      <c r="Q30" s="38"/>
      <c r="R30" s="28">
        <v>2</v>
      </c>
      <c r="S30" s="18">
        <v>2</v>
      </c>
      <c r="T30" s="40" t="s">
        <v>605</v>
      </c>
      <c r="U30" s="38"/>
      <c r="V30" s="28">
        <v>2</v>
      </c>
      <c r="W30" s="18">
        <v>2</v>
      </c>
      <c r="X30" s="40" t="s">
        <v>1260</v>
      </c>
      <c r="Y30" s="38" t="s">
        <v>1263</v>
      </c>
      <c r="Z30" s="28" t="s">
        <v>1265</v>
      </c>
      <c r="AA30" s="18" t="s">
        <v>1269</v>
      </c>
      <c r="AB30" s="26"/>
      <c r="AC30" s="38" t="s">
        <v>1277</v>
      </c>
      <c r="AD30" s="28" t="s">
        <v>1276</v>
      </c>
      <c r="AE30" s="18"/>
    </row>
    <row r="31" spans="2:31" x14ac:dyDescent="0.3">
      <c r="B31" s="9">
        <v>18</v>
      </c>
      <c r="C31" s="2">
        <v>19</v>
      </c>
      <c r="D31" s="40" t="s">
        <v>1172</v>
      </c>
      <c r="E31" s="55" t="s">
        <v>97</v>
      </c>
      <c r="F31" s="54" t="s">
        <v>97</v>
      </c>
      <c r="G31" s="18" t="s">
        <v>97</v>
      </c>
      <c r="H31" s="40" t="s">
        <v>1092</v>
      </c>
      <c r="I31" s="55" t="s">
        <v>28</v>
      </c>
      <c r="J31" s="54" t="s">
        <v>28</v>
      </c>
      <c r="K31" s="18"/>
      <c r="L31" s="26"/>
      <c r="M31" s="55" t="s">
        <v>93</v>
      </c>
      <c r="N31" s="54" t="s">
        <v>93</v>
      </c>
      <c r="O31" s="18" t="s">
        <v>93</v>
      </c>
      <c r="P31" s="40" t="s">
        <v>1092</v>
      </c>
      <c r="Q31" s="55" t="s">
        <v>1244</v>
      </c>
      <c r="R31" s="54" t="s">
        <v>1244</v>
      </c>
      <c r="S31" s="18" t="s">
        <v>1245</v>
      </c>
      <c r="T31" s="40" t="s">
        <v>624</v>
      </c>
      <c r="U31" s="55" t="s">
        <v>93</v>
      </c>
      <c r="V31" s="54" t="s">
        <v>93</v>
      </c>
      <c r="W31" s="18">
        <v>3</v>
      </c>
      <c r="X31" s="40" t="s">
        <v>1266</v>
      </c>
      <c r="Y31" s="55">
        <v>3</v>
      </c>
      <c r="Z31" s="54">
        <v>3</v>
      </c>
      <c r="AA31" s="18">
        <v>3</v>
      </c>
      <c r="AB31" s="26"/>
      <c r="AC31" s="55"/>
      <c r="AD31" s="54"/>
      <c r="AE31" s="18"/>
    </row>
    <row r="32" spans="2:31" x14ac:dyDescent="0.3">
      <c r="B32" s="9">
        <v>19</v>
      </c>
      <c r="C32" s="2">
        <v>20</v>
      </c>
      <c r="D32" s="26"/>
      <c r="E32" s="37" t="s">
        <v>1217</v>
      </c>
      <c r="F32" s="17" t="s">
        <v>1219</v>
      </c>
      <c r="G32" s="48" t="s">
        <v>1171</v>
      </c>
      <c r="H32" s="26"/>
      <c r="I32" s="37" t="s">
        <v>29</v>
      </c>
      <c r="J32" s="47"/>
      <c r="K32" s="48" t="s">
        <v>93</v>
      </c>
      <c r="L32" s="40" t="s">
        <v>624</v>
      </c>
      <c r="M32" s="37">
        <v>3</v>
      </c>
      <c r="N32" s="17">
        <v>3</v>
      </c>
      <c r="O32" s="48"/>
      <c r="P32" s="66" t="s">
        <v>1211</v>
      </c>
      <c r="Q32" s="37" t="s">
        <v>1245</v>
      </c>
      <c r="R32" s="17" t="s">
        <v>1241</v>
      </c>
      <c r="S32" s="48"/>
      <c r="T32" s="26"/>
      <c r="U32" s="37">
        <v>3</v>
      </c>
      <c r="V32" s="17">
        <v>3</v>
      </c>
      <c r="W32" s="48"/>
      <c r="X32" s="26"/>
      <c r="Y32" s="37"/>
      <c r="Z32" s="17"/>
      <c r="AA32" s="34"/>
      <c r="AB32" s="26"/>
      <c r="AC32" s="37"/>
      <c r="AD32" s="17"/>
      <c r="AE32" s="34"/>
    </row>
    <row r="33" spans="2:31" x14ac:dyDescent="0.3">
      <c r="B33" s="9">
        <v>20</v>
      </c>
      <c r="C33" s="2">
        <v>21</v>
      </c>
      <c r="D33" s="40" t="s">
        <v>624</v>
      </c>
      <c r="E33" s="37">
        <v>3</v>
      </c>
      <c r="F33" s="17">
        <v>3</v>
      </c>
      <c r="G33" s="18"/>
      <c r="H33" s="40" t="s">
        <v>624</v>
      </c>
      <c r="I33" s="37">
        <v>3</v>
      </c>
      <c r="J33" s="17">
        <v>3</v>
      </c>
      <c r="K33" s="18"/>
      <c r="L33" s="26"/>
      <c r="M33" s="37"/>
      <c r="N33" s="17"/>
      <c r="O33" s="18"/>
      <c r="P33" s="40" t="s">
        <v>624</v>
      </c>
      <c r="Q33" s="37">
        <v>3</v>
      </c>
      <c r="R33" s="17">
        <v>3</v>
      </c>
      <c r="S33" s="18"/>
      <c r="T33" s="26"/>
      <c r="U33" s="37"/>
      <c r="V33" s="17"/>
      <c r="W33" s="18"/>
      <c r="X33" s="29" t="s">
        <v>1259</v>
      </c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21</v>
      </c>
      <c r="C34" s="2">
        <v>22</v>
      </c>
      <c r="D34" s="40" t="s">
        <v>21</v>
      </c>
      <c r="E34" s="37">
        <v>5</v>
      </c>
      <c r="F34" s="17">
        <v>5</v>
      </c>
      <c r="G34" s="18">
        <v>5</v>
      </c>
      <c r="H34" s="40" t="s">
        <v>21</v>
      </c>
      <c r="I34" s="37">
        <v>5</v>
      </c>
      <c r="J34" s="17">
        <v>5</v>
      </c>
      <c r="K34" s="18">
        <v>5</v>
      </c>
      <c r="L34" s="26"/>
      <c r="M34" s="37"/>
      <c r="N34" s="17"/>
      <c r="O34" s="18"/>
      <c r="P34" s="66" t="s">
        <v>21</v>
      </c>
      <c r="Q34" s="37"/>
      <c r="R34" s="17"/>
      <c r="S34" s="18">
        <v>5</v>
      </c>
      <c r="T34" s="29" t="s">
        <v>1236</v>
      </c>
      <c r="U34" s="37"/>
      <c r="V34" s="17"/>
      <c r="W34" s="18"/>
      <c r="X34" s="26"/>
      <c r="Y34" s="37"/>
      <c r="Z34" s="17"/>
      <c r="AA34" s="18" t="s">
        <v>1274</v>
      </c>
      <c r="AB34" s="26"/>
      <c r="AC34" s="37"/>
      <c r="AD34" s="17"/>
      <c r="AE34" s="18"/>
    </row>
    <row r="35" spans="2:31" x14ac:dyDescent="0.3">
      <c r="B35" s="9">
        <v>22</v>
      </c>
      <c r="C35" s="2">
        <v>23</v>
      </c>
      <c r="D35" s="26"/>
      <c r="E35" s="37"/>
      <c r="F35" s="17"/>
      <c r="G35" s="18"/>
      <c r="H35" s="26"/>
      <c r="I35" s="37"/>
      <c r="J35" s="17"/>
      <c r="K35" s="18"/>
      <c r="L35" s="26"/>
      <c r="M35" s="37"/>
      <c r="N35" s="17"/>
      <c r="O35" s="18"/>
      <c r="P35" s="26"/>
      <c r="Q35" s="37">
        <v>5</v>
      </c>
      <c r="R35" s="17">
        <v>5</v>
      </c>
      <c r="S35" s="18"/>
      <c r="T35" s="26"/>
      <c r="U35" s="37"/>
      <c r="V35" s="17"/>
      <c r="W35" s="18"/>
      <c r="X35" s="40" t="s">
        <v>1230</v>
      </c>
      <c r="Y35" s="37" t="s">
        <v>1275</v>
      </c>
      <c r="Z35" s="17"/>
      <c r="AA35" s="18"/>
      <c r="AB35" s="26"/>
      <c r="AC35" s="37"/>
      <c r="AD35" s="17"/>
      <c r="AE35" s="18"/>
    </row>
    <row r="36" spans="2:31" ht="17.25" thickBot="1" x14ac:dyDescent="0.35">
      <c r="B36" s="61">
        <v>23</v>
      </c>
      <c r="C36" s="62">
        <v>24</v>
      </c>
      <c r="D36" s="27"/>
      <c r="E36" s="39"/>
      <c r="F36" s="20"/>
      <c r="G36" s="21"/>
      <c r="H36" s="27"/>
      <c r="I36" s="39"/>
      <c r="J36" s="20"/>
      <c r="K36" s="21"/>
      <c r="L36" s="27"/>
      <c r="M36" s="39"/>
      <c r="N36" s="20"/>
      <c r="O36" s="21"/>
      <c r="P36" s="27"/>
      <c r="Q36" s="39"/>
      <c r="R36" s="20"/>
      <c r="S36" s="21"/>
      <c r="T36" s="27"/>
      <c r="U36" s="39" t="s">
        <v>1228</v>
      </c>
      <c r="V36" s="20"/>
      <c r="W36" s="21"/>
      <c r="X36" s="27"/>
      <c r="Y36" s="39"/>
      <c r="Z36" s="20"/>
      <c r="AA36" s="21"/>
      <c r="AB36" s="27"/>
      <c r="AC36" s="39"/>
      <c r="AD36" s="20"/>
      <c r="AE36" s="21"/>
    </row>
    <row r="37" spans="2:31" x14ac:dyDescent="0.3">
      <c r="B37" s="121" t="s">
        <v>5</v>
      </c>
      <c r="C37" s="122"/>
      <c r="D37" s="213" t="s">
        <v>1174</v>
      </c>
      <c r="E37" s="214"/>
      <c r="F37" s="214"/>
      <c r="G37" s="215"/>
      <c r="H37" s="210" t="s">
        <v>1181</v>
      </c>
      <c r="I37" s="211"/>
      <c r="J37" s="211"/>
      <c r="K37" s="212"/>
      <c r="L37" s="210" t="s">
        <v>1197</v>
      </c>
      <c r="M37" s="211"/>
      <c r="N37" s="211"/>
      <c r="O37" s="212"/>
      <c r="P37" s="207" t="s">
        <v>1209</v>
      </c>
      <c r="Q37" s="208"/>
      <c r="R37" s="208"/>
      <c r="S37" s="209"/>
      <c r="T37" s="207" t="s">
        <v>1215</v>
      </c>
      <c r="U37" s="208"/>
      <c r="V37" s="208"/>
      <c r="W37" s="209"/>
      <c r="X37" s="210" t="s">
        <v>1231</v>
      </c>
      <c r="Y37" s="211"/>
      <c r="Z37" s="211"/>
      <c r="AA37" s="212"/>
      <c r="AB37" s="207"/>
      <c r="AC37" s="208"/>
      <c r="AD37" s="208"/>
      <c r="AE37" s="209"/>
    </row>
    <row r="38" spans="2:31" x14ac:dyDescent="0.3">
      <c r="B38" s="123"/>
      <c r="C38" s="124"/>
      <c r="D38" s="201" t="s">
        <v>1175</v>
      </c>
      <c r="E38" s="202"/>
      <c r="F38" s="202"/>
      <c r="G38" s="203"/>
      <c r="H38" s="201" t="s">
        <v>1227</v>
      </c>
      <c r="I38" s="202"/>
      <c r="J38" s="202"/>
      <c r="K38" s="203"/>
      <c r="L38" s="198" t="s">
        <v>1192</v>
      </c>
      <c r="M38" s="199"/>
      <c r="N38" s="199"/>
      <c r="O38" s="200"/>
      <c r="P38" s="201" t="s">
        <v>1212</v>
      </c>
      <c r="Q38" s="202"/>
      <c r="R38" s="202"/>
      <c r="S38" s="203"/>
      <c r="T38" s="204" t="s">
        <v>1223</v>
      </c>
      <c r="U38" s="205"/>
      <c r="V38" s="205"/>
      <c r="W38" s="206"/>
      <c r="X38" s="198" t="s">
        <v>1267</v>
      </c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1184</v>
      </c>
      <c r="I39" s="199"/>
      <c r="J39" s="199"/>
      <c r="K39" s="200"/>
      <c r="L39" s="201" t="s">
        <v>1193</v>
      </c>
      <c r="M39" s="202"/>
      <c r="N39" s="202"/>
      <c r="O39" s="203"/>
      <c r="P39" s="198"/>
      <c r="Q39" s="199"/>
      <c r="R39" s="199"/>
      <c r="S39" s="200"/>
      <c r="T39" s="198" t="s">
        <v>1224</v>
      </c>
      <c r="U39" s="199"/>
      <c r="V39" s="199"/>
      <c r="W39" s="200"/>
      <c r="X39" s="204" t="s">
        <v>1268</v>
      </c>
      <c r="Y39" s="205"/>
      <c r="Z39" s="205"/>
      <c r="AA39" s="206"/>
      <c r="AB39" s="198"/>
      <c r="AC39" s="199"/>
      <c r="AD39" s="199"/>
      <c r="AE39" s="200"/>
    </row>
    <row r="40" spans="2:31" x14ac:dyDescent="0.3">
      <c r="B40" s="123"/>
      <c r="C40" s="124"/>
      <c r="D40" s="198"/>
      <c r="E40" s="199"/>
      <c r="F40" s="199"/>
      <c r="G40" s="200"/>
      <c r="H40" s="198" t="s">
        <v>1185</v>
      </c>
      <c r="I40" s="199"/>
      <c r="J40" s="199"/>
      <c r="K40" s="200"/>
      <c r="L40" s="198"/>
      <c r="M40" s="199"/>
      <c r="N40" s="199"/>
      <c r="O40" s="200"/>
      <c r="P40" s="198"/>
      <c r="Q40" s="199"/>
      <c r="R40" s="199"/>
      <c r="S40" s="200"/>
      <c r="T40" s="201" t="s">
        <v>1225</v>
      </c>
      <c r="U40" s="202"/>
      <c r="V40" s="202"/>
      <c r="W40" s="203"/>
      <c r="X40" s="198"/>
      <c r="Y40" s="199"/>
      <c r="Z40" s="199"/>
      <c r="AA40" s="200"/>
      <c r="AB40" s="198"/>
      <c r="AC40" s="199"/>
      <c r="AD40" s="199"/>
      <c r="AE40" s="200"/>
    </row>
    <row r="41" spans="2:31" x14ac:dyDescent="0.3">
      <c r="B41" s="125"/>
      <c r="C41" s="126"/>
      <c r="D41" s="97"/>
      <c r="E41" s="98"/>
      <c r="F41" s="98"/>
      <c r="G41" s="99"/>
      <c r="H41" s="176" t="s">
        <v>1213</v>
      </c>
      <c r="I41" s="177"/>
      <c r="J41" s="177"/>
      <c r="K41" s="178"/>
      <c r="L41" s="97"/>
      <c r="M41" s="98"/>
      <c r="N41" s="98"/>
      <c r="O41" s="99"/>
      <c r="P41" s="97"/>
      <c r="Q41" s="98"/>
      <c r="R41" s="98"/>
      <c r="S41" s="99"/>
      <c r="T41" s="97"/>
      <c r="U41" s="98"/>
      <c r="V41" s="98"/>
      <c r="W41" s="99"/>
      <c r="X41" s="97"/>
      <c r="Y41" s="98"/>
      <c r="Z41" s="98"/>
      <c r="AA41" s="99"/>
      <c r="AB41" s="97"/>
      <c r="AC41" s="98"/>
      <c r="AD41" s="98"/>
      <c r="AE41" s="99"/>
    </row>
    <row r="42" spans="2:31" ht="17.25" thickBot="1" x14ac:dyDescent="0.35">
      <c r="B42" s="127"/>
      <c r="C42" s="128"/>
      <c r="D42" s="100"/>
      <c r="E42" s="101"/>
      <c r="F42" s="101"/>
      <c r="G42" s="102"/>
      <c r="H42" s="100"/>
      <c r="I42" s="101"/>
      <c r="J42" s="101"/>
      <c r="K42" s="102"/>
      <c r="L42" s="100"/>
      <c r="M42" s="101"/>
      <c r="N42" s="101"/>
      <c r="O42" s="102"/>
      <c r="P42" s="100"/>
      <c r="Q42" s="101"/>
      <c r="R42" s="101"/>
      <c r="S42" s="102"/>
      <c r="T42" s="100"/>
      <c r="U42" s="101"/>
      <c r="V42" s="101"/>
      <c r="W42" s="102"/>
      <c r="X42" s="100"/>
      <c r="Y42" s="101"/>
      <c r="Z42" s="101"/>
      <c r="AA42" s="102"/>
      <c r="AB42" s="100"/>
      <c r="AC42" s="101"/>
      <c r="AD42" s="101"/>
      <c r="AE42" s="102"/>
    </row>
    <row r="43" spans="2:31" s="65" customFormat="1" x14ac:dyDescent="0.3">
      <c r="B43" s="69"/>
      <c r="C43" s="69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</row>
    <row r="44" spans="2:31" s="65" customFormat="1" x14ac:dyDescent="0.3">
      <c r="B44" s="69"/>
      <c r="C44" s="69"/>
      <c r="D44" s="70" t="s">
        <v>1237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0"/>
      <c r="AD44" s="70"/>
      <c r="AE44" s="70"/>
    </row>
    <row r="45" spans="2:31" x14ac:dyDescent="0.3">
      <c r="B45" t="s">
        <v>1270</v>
      </c>
      <c r="C45" t="s">
        <v>1271</v>
      </c>
    </row>
    <row r="46" spans="2:31" x14ac:dyDescent="0.3">
      <c r="B46" s="1">
        <f t="shared" ref="B46:B52" si="0">SUM(E46,I46,M46,Q46,U46,Y46,AC46)</f>
        <v>81</v>
      </c>
      <c r="C46" s="71">
        <f t="shared" ref="C46:C52" si="1">B46*20/60</f>
        <v>27</v>
      </c>
      <c r="D46" s="1" t="s">
        <v>1272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65" customFormat="1" x14ac:dyDescent="0.3">
      <c r="B47" s="1">
        <f t="shared" si="0"/>
        <v>31</v>
      </c>
      <c r="C47" s="71">
        <f t="shared" si="1"/>
        <v>10.333333333333334</v>
      </c>
      <c r="D47" s="1" t="s">
        <v>1832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71">
        <f t="shared" si="1"/>
        <v>14</v>
      </c>
      <c r="D48" s="1" t="s">
        <v>1273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71">
        <f t="shared" si="1"/>
        <v>4.666666666666667</v>
      </c>
      <c r="D49" s="1" t="s">
        <v>1841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71">
        <f t="shared" si="1"/>
        <v>14.333333333333334</v>
      </c>
      <c r="D50" s="1" t="s">
        <v>1859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65" customFormat="1" x14ac:dyDescent="0.3">
      <c r="B51" s="1">
        <f t="shared" si="0"/>
        <v>12</v>
      </c>
      <c r="C51" s="71">
        <f t="shared" si="1"/>
        <v>4</v>
      </c>
      <c r="D51" s="1" t="s">
        <v>1860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71">
        <f t="shared" si="1"/>
        <v>6.333333333333333</v>
      </c>
      <c r="D52" s="1" t="s">
        <v>1861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1075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1167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44921</v>
      </c>
      <c r="E8" s="153"/>
      <c r="F8" s="153"/>
      <c r="G8" s="154"/>
      <c r="H8" s="152">
        <f>D8+1</f>
        <v>44922</v>
      </c>
      <c r="I8" s="153"/>
      <c r="J8" s="153"/>
      <c r="K8" s="154"/>
      <c r="L8" s="152">
        <f>H8+1</f>
        <v>44923</v>
      </c>
      <c r="M8" s="153"/>
      <c r="N8" s="153"/>
      <c r="O8" s="154"/>
      <c r="P8" s="152">
        <f>L8+1</f>
        <v>44924</v>
      </c>
      <c r="Q8" s="153"/>
      <c r="R8" s="153"/>
      <c r="S8" s="154"/>
      <c r="T8" s="152">
        <f>P8+1</f>
        <v>44925</v>
      </c>
      <c r="U8" s="153"/>
      <c r="V8" s="153"/>
      <c r="W8" s="154"/>
      <c r="X8" s="155">
        <f>T8+1</f>
        <v>44926</v>
      </c>
      <c r="Y8" s="156"/>
      <c r="Z8" s="156"/>
      <c r="AA8" s="157"/>
      <c r="AB8" s="158">
        <f>X8+1</f>
        <v>44927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17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1141</v>
      </c>
      <c r="E11" s="36" t="s">
        <v>8</v>
      </c>
      <c r="F11" s="14" t="s">
        <v>9</v>
      </c>
      <c r="G11" s="15" t="s">
        <v>10</v>
      </c>
      <c r="H11" s="25" t="s">
        <v>1096</v>
      </c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1142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 t="s">
        <v>1118</v>
      </c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51" t="s">
        <v>1124</v>
      </c>
      <c r="U14" s="37"/>
      <c r="V14" s="17"/>
      <c r="W14" s="18"/>
      <c r="X14" s="51" t="s">
        <v>1123</v>
      </c>
      <c r="Y14" s="37"/>
      <c r="Z14" s="17"/>
      <c r="AA14" s="18"/>
      <c r="AB14" s="51" t="s">
        <v>1123</v>
      </c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42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1</v>
      </c>
      <c r="R18" s="28">
        <v>2</v>
      </c>
      <c r="S18" s="34">
        <v>3</v>
      </c>
      <c r="T18" s="32" t="s">
        <v>647</v>
      </c>
      <c r="U18" s="37"/>
      <c r="V18" s="28"/>
      <c r="W18" s="34"/>
      <c r="X18" s="32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1077</v>
      </c>
      <c r="H19" s="32" t="s">
        <v>604</v>
      </c>
      <c r="I19" s="37">
        <v>3</v>
      </c>
      <c r="J19" s="17">
        <v>3</v>
      </c>
      <c r="K19" s="18" t="s">
        <v>1095</v>
      </c>
      <c r="L19" s="32" t="s">
        <v>604</v>
      </c>
      <c r="M19" s="37">
        <v>3</v>
      </c>
      <c r="N19" s="17">
        <v>3</v>
      </c>
      <c r="O19" s="18" t="s">
        <v>1119</v>
      </c>
      <c r="P19" s="32" t="s">
        <v>604</v>
      </c>
      <c r="Q19" s="37">
        <v>3</v>
      </c>
      <c r="R19" s="17">
        <v>3</v>
      </c>
      <c r="S19" s="18" t="s">
        <v>1139</v>
      </c>
      <c r="T19" s="32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1076</v>
      </c>
      <c r="E20" s="37" t="s">
        <v>1079</v>
      </c>
      <c r="F20" s="17">
        <v>4</v>
      </c>
      <c r="G20" s="18">
        <v>4</v>
      </c>
      <c r="H20" s="32" t="s">
        <v>18</v>
      </c>
      <c r="I20" s="37">
        <v>4</v>
      </c>
      <c r="J20" s="17">
        <v>4</v>
      </c>
      <c r="K20" s="18" t="s">
        <v>1099</v>
      </c>
      <c r="L20" s="32" t="s">
        <v>18</v>
      </c>
      <c r="M20" s="37">
        <v>4</v>
      </c>
      <c r="N20" s="17">
        <v>4</v>
      </c>
      <c r="O20" s="18" t="s">
        <v>1122</v>
      </c>
      <c r="P20" s="32" t="s">
        <v>18</v>
      </c>
      <c r="Q20" s="37">
        <v>4</v>
      </c>
      <c r="R20" s="17">
        <v>4</v>
      </c>
      <c r="S20" s="18" t="s">
        <v>1146</v>
      </c>
      <c r="T20" s="32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40" t="s">
        <v>1090</v>
      </c>
      <c r="E21" s="37">
        <v>4</v>
      </c>
      <c r="F21" s="17" t="s">
        <v>1080</v>
      </c>
      <c r="G21" s="18" t="s">
        <v>1080</v>
      </c>
      <c r="H21" s="29" t="s">
        <v>1114</v>
      </c>
      <c r="I21" s="37" t="s">
        <v>1098</v>
      </c>
      <c r="J21" s="17" t="s">
        <v>1100</v>
      </c>
      <c r="K21" s="18" t="s">
        <v>1099</v>
      </c>
      <c r="L21" s="26"/>
      <c r="M21" s="37" t="s">
        <v>1122</v>
      </c>
      <c r="N21" s="17" t="s">
        <v>1125</v>
      </c>
      <c r="O21" s="18" t="s">
        <v>1119</v>
      </c>
      <c r="P21" s="26" t="s">
        <v>1145</v>
      </c>
      <c r="Q21" s="37" t="s">
        <v>1147</v>
      </c>
      <c r="R21" s="17" t="s">
        <v>1149</v>
      </c>
      <c r="S21" s="18" t="s">
        <v>1150</v>
      </c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1078</v>
      </c>
      <c r="E22" s="38"/>
      <c r="F22" s="54" t="s">
        <v>1080</v>
      </c>
      <c r="G22" s="18" t="s">
        <v>1080</v>
      </c>
      <c r="H22" s="26" t="s">
        <v>1097</v>
      </c>
      <c r="I22" s="38"/>
      <c r="J22" s="54" t="s">
        <v>1099</v>
      </c>
      <c r="K22" s="18" t="s">
        <v>1099</v>
      </c>
      <c r="L22" s="26" t="s">
        <v>1127</v>
      </c>
      <c r="M22" s="38"/>
      <c r="N22" s="54" t="s">
        <v>1120</v>
      </c>
      <c r="O22" s="18" t="s">
        <v>1126</v>
      </c>
      <c r="P22" s="26"/>
      <c r="Q22" s="38"/>
      <c r="R22" s="47"/>
      <c r="S22" s="18">
        <v>2</v>
      </c>
      <c r="T22" s="51" t="s">
        <v>1073</v>
      </c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1081</v>
      </c>
      <c r="F23" s="17" t="s">
        <v>1081</v>
      </c>
      <c r="G23" s="18" t="s">
        <v>1081</v>
      </c>
      <c r="H23" s="26" t="s">
        <v>1101</v>
      </c>
      <c r="I23" s="37" t="s">
        <v>1104</v>
      </c>
      <c r="J23" s="17" t="s">
        <v>1105</v>
      </c>
      <c r="K23" s="18" t="s">
        <v>1103</v>
      </c>
      <c r="L23" s="26"/>
      <c r="M23" s="37" t="s">
        <v>1120</v>
      </c>
      <c r="N23" s="17" t="s">
        <v>1120</v>
      </c>
      <c r="O23" s="18"/>
      <c r="P23" s="26"/>
      <c r="Q23" s="37" t="s">
        <v>1158</v>
      </c>
      <c r="R23" s="17" t="s">
        <v>1165</v>
      </c>
      <c r="S23" s="18" t="s">
        <v>1160</v>
      </c>
      <c r="T23" s="26"/>
      <c r="U23" s="37"/>
      <c r="V23" s="17"/>
      <c r="W23" s="18"/>
      <c r="X23" s="26" t="s">
        <v>1157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63"/>
      <c r="L24" s="64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1156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1082</v>
      </c>
      <c r="E25" s="55" t="s">
        <v>1083</v>
      </c>
      <c r="F25" s="17" t="s">
        <v>1083</v>
      </c>
      <c r="G25" s="18" t="s">
        <v>1083</v>
      </c>
      <c r="H25" s="26"/>
      <c r="I25" s="55" t="s">
        <v>1106</v>
      </c>
      <c r="J25" s="17" t="s">
        <v>1107</v>
      </c>
      <c r="K25" s="18" t="s">
        <v>1108</v>
      </c>
      <c r="L25" s="29" t="s">
        <v>1144</v>
      </c>
      <c r="M25" s="46"/>
      <c r="N25" s="47"/>
      <c r="O25" s="48"/>
      <c r="P25" s="29" t="s">
        <v>1159</v>
      </c>
      <c r="Q25" s="55" t="s">
        <v>1160</v>
      </c>
      <c r="R25" s="17" t="s">
        <v>1160</v>
      </c>
      <c r="S25" s="18" t="s">
        <v>1161</v>
      </c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1084</v>
      </c>
      <c r="F26" s="17" t="s">
        <v>1083</v>
      </c>
      <c r="G26" s="18" t="s">
        <v>1085</v>
      </c>
      <c r="H26" s="26"/>
      <c r="I26" s="37" t="s">
        <v>1104</v>
      </c>
      <c r="J26" s="17" t="s">
        <v>1103</v>
      </c>
      <c r="K26" s="18" t="s">
        <v>1102</v>
      </c>
      <c r="L26" s="26" t="s">
        <v>1128</v>
      </c>
      <c r="M26" s="37" t="s">
        <v>1129</v>
      </c>
      <c r="N26" s="17" t="s">
        <v>1129</v>
      </c>
      <c r="O26" s="48"/>
      <c r="P26" s="26"/>
      <c r="Q26" s="37" t="s">
        <v>1162</v>
      </c>
      <c r="R26" s="17" t="s">
        <v>1160</v>
      </c>
      <c r="S26" s="18" t="s">
        <v>1160</v>
      </c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1086</v>
      </c>
      <c r="G27" s="18" t="s">
        <v>1087</v>
      </c>
      <c r="H27" s="26"/>
      <c r="I27" s="38"/>
      <c r="J27" s="54" t="s">
        <v>1095</v>
      </c>
      <c r="K27" s="18" t="s">
        <v>1109</v>
      </c>
      <c r="L27" s="40" t="s">
        <v>1138</v>
      </c>
      <c r="M27" s="38"/>
      <c r="N27" s="47"/>
      <c r="O27" s="48"/>
      <c r="P27" s="26" t="s">
        <v>1143</v>
      </c>
      <c r="Q27" s="38" t="s">
        <v>1148</v>
      </c>
      <c r="R27" s="54" t="s">
        <v>1163</v>
      </c>
      <c r="S27" s="18" t="s">
        <v>1164</v>
      </c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1080</v>
      </c>
      <c r="F28" s="17" t="s">
        <v>1080</v>
      </c>
      <c r="G28" s="18" t="s">
        <v>1080</v>
      </c>
      <c r="H28" s="26"/>
      <c r="I28" s="37" t="s">
        <v>1103</v>
      </c>
      <c r="J28" s="17" t="s">
        <v>1110</v>
      </c>
      <c r="K28" s="18" t="s">
        <v>1112</v>
      </c>
      <c r="L28" s="26"/>
      <c r="M28" s="46"/>
      <c r="N28" s="47"/>
      <c r="O28" s="18" t="s">
        <v>1131</v>
      </c>
      <c r="P28" s="26"/>
      <c r="Q28" s="37">
        <v>3</v>
      </c>
      <c r="R28" s="17">
        <v>3</v>
      </c>
      <c r="S28" s="18">
        <v>3</v>
      </c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653</v>
      </c>
      <c r="I29" s="38"/>
      <c r="J29" s="28"/>
      <c r="K29" s="18" t="s">
        <v>1103</v>
      </c>
      <c r="L29" s="26" t="s">
        <v>653</v>
      </c>
      <c r="M29" s="38">
        <v>2</v>
      </c>
      <c r="N29" s="28" t="s">
        <v>1134</v>
      </c>
      <c r="O29" s="18" t="s">
        <v>1135</v>
      </c>
      <c r="P29" s="26" t="s">
        <v>653</v>
      </c>
      <c r="Q29" s="38"/>
      <c r="R29" s="28"/>
      <c r="S29" s="18"/>
      <c r="T29" s="26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40" t="s">
        <v>1092</v>
      </c>
      <c r="E30" s="55" t="s">
        <v>1088</v>
      </c>
      <c r="F30" s="54" t="s">
        <v>1089</v>
      </c>
      <c r="G30" s="18" t="s">
        <v>1089</v>
      </c>
      <c r="H30" s="29" t="s">
        <v>1113</v>
      </c>
      <c r="I30" s="55" t="s">
        <v>1103</v>
      </c>
      <c r="J30" s="54" t="s">
        <v>1111</v>
      </c>
      <c r="K30" s="18">
        <v>2</v>
      </c>
      <c r="L30" s="40" t="s">
        <v>1137</v>
      </c>
      <c r="M30" s="55" t="s">
        <v>1136</v>
      </c>
      <c r="N30" s="54" t="s">
        <v>1133</v>
      </c>
      <c r="O30" s="18" t="s">
        <v>1132</v>
      </c>
      <c r="P30" s="29" t="s">
        <v>1113</v>
      </c>
      <c r="Q30" s="55"/>
      <c r="R30" s="54"/>
      <c r="S30" s="18"/>
      <c r="T30" s="26"/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1091</v>
      </c>
      <c r="F31" s="17" t="s">
        <v>1093</v>
      </c>
      <c r="G31" s="18" t="s">
        <v>1094</v>
      </c>
      <c r="H31" s="26"/>
      <c r="I31" s="37">
        <v>2</v>
      </c>
      <c r="J31" s="17">
        <v>2</v>
      </c>
      <c r="K31" s="18"/>
      <c r="L31" s="26" t="s">
        <v>624</v>
      </c>
      <c r="M31" s="37">
        <v>3</v>
      </c>
      <c r="N31" s="17">
        <v>3</v>
      </c>
      <c r="O31" s="18"/>
      <c r="P31" s="26"/>
      <c r="Q31" s="37"/>
      <c r="R31" s="17"/>
      <c r="S31" s="18"/>
      <c r="T31" s="26" t="s">
        <v>624</v>
      </c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6" t="s">
        <v>649</v>
      </c>
      <c r="I32" s="37">
        <v>3</v>
      </c>
      <c r="J32" s="17">
        <v>3</v>
      </c>
      <c r="K32" s="18"/>
      <c r="L32" s="29" t="s">
        <v>21</v>
      </c>
      <c r="M32" s="37"/>
      <c r="N32" s="17"/>
      <c r="O32" s="18"/>
      <c r="P32" s="26" t="s">
        <v>649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>
        <v>5</v>
      </c>
      <c r="H33" s="26" t="s">
        <v>21</v>
      </c>
      <c r="I33" s="37">
        <v>5</v>
      </c>
      <c r="J33" s="17">
        <v>5</v>
      </c>
      <c r="K33" s="18">
        <v>5</v>
      </c>
      <c r="L33" s="26"/>
      <c r="M33" s="37"/>
      <c r="N33" s="17"/>
      <c r="O33" s="18"/>
      <c r="P33" s="26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 t="s">
        <v>1115</v>
      </c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61">
        <v>23</v>
      </c>
      <c r="C35" s="62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 t="s">
        <v>1116</v>
      </c>
      <c r="I36" s="208"/>
      <c r="J36" s="208"/>
      <c r="K36" s="209"/>
      <c r="L36" s="207" t="s">
        <v>1048</v>
      </c>
      <c r="M36" s="208"/>
      <c r="N36" s="208"/>
      <c r="O36" s="209"/>
      <c r="P36" s="207" t="s">
        <v>1140</v>
      </c>
      <c r="Q36" s="208"/>
      <c r="R36" s="208"/>
      <c r="S36" s="209"/>
      <c r="T36" s="207" t="s">
        <v>1074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1117</v>
      </c>
      <c r="I37" s="199"/>
      <c r="J37" s="199"/>
      <c r="K37" s="200"/>
      <c r="L37" s="198" t="s">
        <v>1121</v>
      </c>
      <c r="M37" s="199"/>
      <c r="N37" s="199"/>
      <c r="O37" s="200"/>
      <c r="P37" s="201" t="s">
        <v>1151</v>
      </c>
      <c r="Q37" s="202"/>
      <c r="R37" s="202"/>
      <c r="S37" s="203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 t="s">
        <v>1130</v>
      </c>
      <c r="M38" s="199"/>
      <c r="N38" s="199"/>
      <c r="O38" s="200"/>
      <c r="P38" s="198" t="s">
        <v>1152</v>
      </c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 t="s">
        <v>1154</v>
      </c>
      <c r="M39" s="199"/>
      <c r="N39" s="199"/>
      <c r="O39" s="200"/>
      <c r="P39" s="198" t="s">
        <v>1153</v>
      </c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103" t="s">
        <v>1155</v>
      </c>
      <c r="M40" s="104"/>
      <c r="N40" s="104"/>
      <c r="O40" s="105"/>
      <c r="P40" s="97" t="s">
        <v>1166</v>
      </c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72" t="s">
        <v>972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973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44914</v>
      </c>
      <c r="E8" s="153"/>
      <c r="F8" s="153"/>
      <c r="G8" s="154"/>
      <c r="H8" s="152">
        <f>D8+1</f>
        <v>44915</v>
      </c>
      <c r="I8" s="153"/>
      <c r="J8" s="153"/>
      <c r="K8" s="154"/>
      <c r="L8" s="152">
        <f>H8+1</f>
        <v>44916</v>
      </c>
      <c r="M8" s="153"/>
      <c r="N8" s="153"/>
      <c r="O8" s="154"/>
      <c r="P8" s="152">
        <f>L8+1</f>
        <v>44917</v>
      </c>
      <c r="Q8" s="153"/>
      <c r="R8" s="153"/>
      <c r="S8" s="154"/>
      <c r="T8" s="152">
        <f>P8+1</f>
        <v>44918</v>
      </c>
      <c r="U8" s="153"/>
      <c r="V8" s="153"/>
      <c r="W8" s="154"/>
      <c r="X8" s="155">
        <f>T8+1</f>
        <v>44919</v>
      </c>
      <c r="Y8" s="156"/>
      <c r="Z8" s="156"/>
      <c r="AA8" s="157"/>
      <c r="AB8" s="158">
        <f>X8+1</f>
        <v>44920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17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1016</v>
      </c>
      <c r="E11" s="36" t="s">
        <v>8</v>
      </c>
      <c r="F11" s="14" t="s">
        <v>9</v>
      </c>
      <c r="G11" s="15" t="s">
        <v>10</v>
      </c>
      <c r="H11" s="25" t="s">
        <v>1017</v>
      </c>
      <c r="I11" s="36" t="s">
        <v>8</v>
      </c>
      <c r="J11" s="14" t="s">
        <v>9</v>
      </c>
      <c r="K11" s="15" t="s">
        <v>10</v>
      </c>
      <c r="L11" s="25" t="s">
        <v>1028</v>
      </c>
      <c r="M11" s="36" t="s">
        <v>8</v>
      </c>
      <c r="N11" s="14" t="s">
        <v>9</v>
      </c>
      <c r="O11" s="15" t="s">
        <v>10</v>
      </c>
      <c r="P11" s="25" t="s">
        <v>1029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40" t="s">
        <v>997</v>
      </c>
      <c r="I14" s="37"/>
      <c r="J14" s="17"/>
      <c r="K14" s="18"/>
      <c r="L14" s="26"/>
      <c r="M14" s="37"/>
      <c r="N14" s="17"/>
      <c r="O14" s="18"/>
      <c r="P14" s="40" t="s">
        <v>1019</v>
      </c>
      <c r="Q14" s="37"/>
      <c r="R14" s="17"/>
      <c r="S14" s="18"/>
      <c r="T14" s="40" t="s">
        <v>1018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51"/>
      <c r="I15" s="37"/>
      <c r="J15" s="17"/>
      <c r="K15" s="18"/>
      <c r="L15" s="26"/>
      <c r="M15" s="37"/>
      <c r="N15" s="17"/>
      <c r="O15" s="18"/>
      <c r="P15" s="29" t="s">
        <v>1045</v>
      </c>
      <c r="Q15" s="37"/>
      <c r="R15" s="17"/>
      <c r="S15" s="18"/>
      <c r="T15" s="40" t="s">
        <v>1035</v>
      </c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/>
      <c r="J18" s="28"/>
      <c r="K18" s="34"/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1</v>
      </c>
      <c r="V18" s="28">
        <v>2</v>
      </c>
      <c r="W18" s="34"/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 t="s">
        <v>984</v>
      </c>
      <c r="H19" s="29" t="s">
        <v>604</v>
      </c>
      <c r="I19" s="37">
        <v>1</v>
      </c>
      <c r="J19" s="17"/>
      <c r="K19" s="18">
        <v>2</v>
      </c>
      <c r="L19" s="32" t="s">
        <v>604</v>
      </c>
      <c r="M19" s="37">
        <v>3</v>
      </c>
      <c r="N19" s="17">
        <v>3</v>
      </c>
      <c r="O19" s="18" t="s">
        <v>1004</v>
      </c>
      <c r="P19" s="32" t="s">
        <v>604</v>
      </c>
      <c r="Q19" s="37">
        <v>3</v>
      </c>
      <c r="R19" s="17">
        <v>3</v>
      </c>
      <c r="S19" s="18"/>
      <c r="T19" s="29" t="s">
        <v>604</v>
      </c>
      <c r="U19" s="37"/>
      <c r="V19" s="17"/>
      <c r="W19" s="18"/>
      <c r="X19" s="32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985</v>
      </c>
      <c r="F20" s="17" t="s">
        <v>983</v>
      </c>
      <c r="G20" s="18" t="s">
        <v>983</v>
      </c>
      <c r="H20" s="29" t="s">
        <v>18</v>
      </c>
      <c r="I20" s="37">
        <v>2</v>
      </c>
      <c r="J20" s="17"/>
      <c r="K20" s="18"/>
      <c r="L20" s="32" t="s">
        <v>18</v>
      </c>
      <c r="M20" s="37">
        <v>4</v>
      </c>
      <c r="N20" s="17" t="s">
        <v>1008</v>
      </c>
      <c r="O20" s="48"/>
      <c r="P20" s="32" t="s">
        <v>18</v>
      </c>
      <c r="Q20" s="37">
        <v>4</v>
      </c>
      <c r="R20" s="17">
        <v>4</v>
      </c>
      <c r="S20" s="18">
        <v>4</v>
      </c>
      <c r="T20" s="29" t="s">
        <v>18</v>
      </c>
      <c r="U20" s="37"/>
      <c r="V20" s="17"/>
      <c r="W20" s="18"/>
      <c r="X20" s="26"/>
      <c r="Y20" s="37">
        <v>3</v>
      </c>
      <c r="Z20" s="17">
        <v>3</v>
      </c>
      <c r="AA20" s="18">
        <v>3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1002</v>
      </c>
      <c r="E21" s="37" t="s">
        <v>983</v>
      </c>
      <c r="F21" s="17" t="s">
        <v>983</v>
      </c>
      <c r="G21" s="18" t="s">
        <v>983</v>
      </c>
      <c r="H21" s="26"/>
      <c r="I21" s="37"/>
      <c r="J21" s="17"/>
      <c r="K21" s="18"/>
      <c r="L21" s="26" t="s">
        <v>1006</v>
      </c>
      <c r="M21" s="37" t="s">
        <v>1007</v>
      </c>
      <c r="N21" s="17" t="s">
        <v>1009</v>
      </c>
      <c r="O21" s="48"/>
      <c r="P21" s="26" t="s">
        <v>1030</v>
      </c>
      <c r="Q21" s="37">
        <v>4</v>
      </c>
      <c r="R21" s="17" t="s">
        <v>1033</v>
      </c>
      <c r="S21" s="48"/>
      <c r="T21" s="26"/>
      <c r="U21" s="37"/>
      <c r="V21" s="17"/>
      <c r="W21" s="18"/>
      <c r="X21" s="26" t="s">
        <v>1058</v>
      </c>
      <c r="Y21" s="37" t="s">
        <v>1059</v>
      </c>
      <c r="Z21" s="17" t="s">
        <v>1059</v>
      </c>
      <c r="AA21" s="18" t="s">
        <v>1060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986</v>
      </c>
      <c r="E22" s="38"/>
      <c r="F22" s="54" t="s">
        <v>983</v>
      </c>
      <c r="G22" s="18" t="s">
        <v>983</v>
      </c>
      <c r="H22" s="26"/>
      <c r="I22" s="38"/>
      <c r="J22" s="54"/>
      <c r="K22" s="18"/>
      <c r="L22" s="40" t="s">
        <v>1021</v>
      </c>
      <c r="M22" s="38"/>
      <c r="N22" s="54" t="s">
        <v>1011</v>
      </c>
      <c r="O22" s="48"/>
      <c r="P22" s="26" t="s">
        <v>1031</v>
      </c>
      <c r="Q22" s="38" t="s">
        <v>1032</v>
      </c>
      <c r="R22" s="54" t="s">
        <v>1034</v>
      </c>
      <c r="S22" s="18" t="s">
        <v>1034</v>
      </c>
      <c r="T22" s="40" t="s">
        <v>1043</v>
      </c>
      <c r="U22" s="38" t="s">
        <v>1036</v>
      </c>
      <c r="V22" s="54" t="s">
        <v>1032</v>
      </c>
      <c r="W22" s="18"/>
      <c r="X22" s="26" t="s">
        <v>1061</v>
      </c>
      <c r="Y22" s="38"/>
      <c r="Z22" s="54" t="s">
        <v>1062</v>
      </c>
      <c r="AA22" s="18" t="s">
        <v>1062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983</v>
      </c>
      <c r="F23" s="17" t="s">
        <v>983</v>
      </c>
      <c r="G23" s="18" t="s">
        <v>983</v>
      </c>
      <c r="H23" s="26"/>
      <c r="I23" s="37"/>
      <c r="J23" s="17"/>
      <c r="K23" s="18"/>
      <c r="L23" s="26" t="s">
        <v>1012</v>
      </c>
      <c r="M23" s="37" t="s">
        <v>1010</v>
      </c>
      <c r="N23" s="17" t="s">
        <v>1014</v>
      </c>
      <c r="O23" s="18" t="s">
        <v>1015</v>
      </c>
      <c r="P23" s="26"/>
      <c r="Q23" s="37" t="s">
        <v>1034</v>
      </c>
      <c r="R23" s="17" t="s">
        <v>1034</v>
      </c>
      <c r="S23" s="18" t="s">
        <v>1034</v>
      </c>
      <c r="T23" s="26"/>
      <c r="U23" s="37"/>
      <c r="V23" s="17"/>
      <c r="W23" s="18"/>
      <c r="X23" s="26"/>
      <c r="Y23" s="37" t="s">
        <v>1062</v>
      </c>
      <c r="Z23" s="17" t="s">
        <v>1063</v>
      </c>
      <c r="AA23" s="18" t="s">
        <v>1064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989</v>
      </c>
      <c r="E25" s="55" t="s">
        <v>988</v>
      </c>
      <c r="F25" s="17" t="s">
        <v>992</v>
      </c>
      <c r="G25" s="18" t="s">
        <v>995</v>
      </c>
      <c r="H25" s="26" t="s">
        <v>1005</v>
      </c>
      <c r="I25" s="44"/>
      <c r="J25" s="23"/>
      <c r="K25" s="24"/>
      <c r="L25" s="26" t="s">
        <v>1013</v>
      </c>
      <c r="M25" s="55" t="s">
        <v>984</v>
      </c>
      <c r="N25" s="17" t="s">
        <v>1020</v>
      </c>
      <c r="O25" s="18" t="s">
        <v>1022</v>
      </c>
      <c r="P25" s="29" t="s">
        <v>1040</v>
      </c>
      <c r="Q25" s="55" t="s">
        <v>1034</v>
      </c>
      <c r="R25" s="17" t="s">
        <v>1034</v>
      </c>
      <c r="S25" s="18" t="s">
        <v>1034</v>
      </c>
      <c r="T25" s="26"/>
      <c r="U25" s="55"/>
      <c r="V25" s="17"/>
      <c r="W25" s="18"/>
      <c r="X25" s="26" t="s">
        <v>1065</v>
      </c>
      <c r="Y25" s="55" t="s">
        <v>1066</v>
      </c>
      <c r="Z25" s="17" t="s">
        <v>1067</v>
      </c>
      <c r="AA25" s="18" t="s">
        <v>1067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987</v>
      </c>
      <c r="E26" s="37" t="s">
        <v>993</v>
      </c>
      <c r="F26" s="17" t="s">
        <v>994</v>
      </c>
      <c r="G26" s="18" t="s">
        <v>992</v>
      </c>
      <c r="H26" s="26"/>
      <c r="I26" s="44"/>
      <c r="J26" s="23"/>
      <c r="K26" s="24"/>
      <c r="L26" s="26"/>
      <c r="M26" s="37" t="s">
        <v>1022</v>
      </c>
      <c r="N26" s="17" t="s">
        <v>1023</v>
      </c>
      <c r="O26" s="18" t="s">
        <v>1024</v>
      </c>
      <c r="P26" s="26"/>
      <c r="Q26" s="37" t="s">
        <v>1037</v>
      </c>
      <c r="R26" s="17" t="s">
        <v>1038</v>
      </c>
      <c r="S26" s="18" t="s">
        <v>1034</v>
      </c>
      <c r="T26" s="26"/>
      <c r="U26" s="37"/>
      <c r="V26" s="17"/>
      <c r="W26" s="18"/>
      <c r="X26" s="26"/>
      <c r="Y26" s="37" t="s">
        <v>1067</v>
      </c>
      <c r="Z26" s="17" t="s">
        <v>1067</v>
      </c>
      <c r="AA26" s="18" t="s">
        <v>1067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 t="s">
        <v>991</v>
      </c>
      <c r="G27" s="18" t="s">
        <v>991</v>
      </c>
      <c r="H27" s="26"/>
      <c r="I27" s="38"/>
      <c r="J27" s="23"/>
      <c r="K27" s="18"/>
      <c r="L27" s="26" t="s">
        <v>1027</v>
      </c>
      <c r="M27" s="38"/>
      <c r="N27" s="54" t="s">
        <v>1025</v>
      </c>
      <c r="O27" s="18" t="s">
        <v>1026</v>
      </c>
      <c r="P27" s="26"/>
      <c r="Q27" s="38"/>
      <c r="R27" s="54" t="s">
        <v>1034</v>
      </c>
      <c r="S27" s="18" t="s">
        <v>1039</v>
      </c>
      <c r="T27" s="26"/>
      <c r="U27" s="38"/>
      <c r="V27" s="54"/>
      <c r="W27" s="18"/>
      <c r="X27" s="26" t="s">
        <v>1068</v>
      </c>
      <c r="Y27" s="38"/>
      <c r="Z27" s="54" t="s">
        <v>1069</v>
      </c>
      <c r="AA27" s="18" t="s">
        <v>1070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1000</v>
      </c>
      <c r="E28" s="37" t="s">
        <v>996</v>
      </c>
      <c r="F28" s="17" t="s">
        <v>983</v>
      </c>
      <c r="G28" s="18" t="s">
        <v>999</v>
      </c>
      <c r="H28" s="26"/>
      <c r="I28" s="37"/>
      <c r="J28" s="17"/>
      <c r="K28" s="18"/>
      <c r="L28" s="26"/>
      <c r="M28" s="37" t="s">
        <v>1025</v>
      </c>
      <c r="N28" s="17" t="s">
        <v>1025</v>
      </c>
      <c r="O28" s="48"/>
      <c r="P28" s="26"/>
      <c r="Q28" s="37" t="s">
        <v>1034</v>
      </c>
      <c r="R28" s="17" t="s">
        <v>1034</v>
      </c>
      <c r="S28" s="18" t="s">
        <v>1034</v>
      </c>
      <c r="T28" s="26"/>
      <c r="U28" s="37"/>
      <c r="V28" s="17"/>
      <c r="W28" s="18"/>
      <c r="X28" s="26" t="s">
        <v>1071</v>
      </c>
      <c r="Y28" s="37" t="s">
        <v>1072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653</v>
      </c>
      <c r="E29" s="38"/>
      <c r="F29" s="28"/>
      <c r="G29" s="18">
        <v>2</v>
      </c>
      <c r="H29" s="26" t="s">
        <v>998</v>
      </c>
      <c r="I29" s="38"/>
      <c r="J29" s="28"/>
      <c r="K29" s="18"/>
      <c r="L29" s="26" t="s">
        <v>653</v>
      </c>
      <c r="M29" s="38"/>
      <c r="N29" s="28">
        <v>2</v>
      </c>
      <c r="O29" s="18"/>
      <c r="P29" s="26" t="s">
        <v>653</v>
      </c>
      <c r="Q29" s="38"/>
      <c r="R29" s="28"/>
      <c r="S29" s="18">
        <v>2</v>
      </c>
      <c r="T29" s="29" t="s">
        <v>653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 t="s">
        <v>1003</v>
      </c>
      <c r="E30" s="55" t="s">
        <v>983</v>
      </c>
      <c r="F30" s="54" t="s">
        <v>983</v>
      </c>
      <c r="G30" s="18" t="s">
        <v>1001</v>
      </c>
      <c r="H30" s="51" t="s">
        <v>990</v>
      </c>
      <c r="I30" s="55"/>
      <c r="J30" s="54"/>
      <c r="K30" s="18"/>
      <c r="L30" s="26"/>
      <c r="M30" s="55"/>
      <c r="N30" s="54"/>
      <c r="O30" s="18"/>
      <c r="P30" s="26"/>
      <c r="Q30" s="55" t="s">
        <v>1041</v>
      </c>
      <c r="R30" s="54" t="s">
        <v>1041</v>
      </c>
      <c r="S30" s="18"/>
      <c r="T30" s="29" t="s">
        <v>649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984</v>
      </c>
      <c r="F31" s="17"/>
      <c r="G31" s="18">
        <v>3</v>
      </c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>
        <v>3</v>
      </c>
      <c r="G32" s="18"/>
      <c r="H32" s="29" t="s">
        <v>649</v>
      </c>
      <c r="I32" s="37"/>
      <c r="J32" s="17"/>
      <c r="K32" s="18"/>
      <c r="L32" s="26" t="s">
        <v>981</v>
      </c>
      <c r="M32" s="37"/>
      <c r="N32" s="17"/>
      <c r="O32" s="18"/>
      <c r="P32" s="26" t="s">
        <v>649</v>
      </c>
      <c r="Q32" s="37">
        <v>3</v>
      </c>
      <c r="R32" s="17">
        <v>3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/>
      <c r="I36" s="208"/>
      <c r="J36" s="208"/>
      <c r="K36" s="209"/>
      <c r="L36" s="207"/>
      <c r="M36" s="208"/>
      <c r="N36" s="208"/>
      <c r="O36" s="209"/>
      <c r="P36" s="207"/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/>
      <c r="I37" s="199"/>
      <c r="J37" s="199"/>
      <c r="K37" s="200"/>
      <c r="L37" s="198"/>
      <c r="M37" s="199"/>
      <c r="N37" s="199"/>
      <c r="O37" s="200"/>
      <c r="P37" s="198"/>
      <c r="Q37" s="199"/>
      <c r="R37" s="199"/>
      <c r="S37" s="200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s="59" t="s">
        <v>1042</v>
      </c>
      <c r="L43" s="60" t="s">
        <v>1052</v>
      </c>
    </row>
    <row r="44" spans="2:31" x14ac:dyDescent="0.3">
      <c r="H44" s="59" t="s">
        <v>1044</v>
      </c>
    </row>
    <row r="45" spans="2:31" x14ac:dyDescent="0.3">
      <c r="H45" s="59" t="s">
        <v>1046</v>
      </c>
      <c r="L45" s="60" t="s">
        <v>1053</v>
      </c>
    </row>
    <row r="46" spans="2:31" x14ac:dyDescent="0.3">
      <c r="H46" s="59" t="s">
        <v>1049</v>
      </c>
      <c r="L46" s="60" t="s">
        <v>1055</v>
      </c>
    </row>
    <row r="47" spans="2:31" x14ac:dyDescent="0.3">
      <c r="H47" s="60" t="s">
        <v>1050</v>
      </c>
    </row>
    <row r="48" spans="2:31" x14ac:dyDescent="0.3">
      <c r="H48" s="59" t="s">
        <v>1051</v>
      </c>
      <c r="L48" s="60" t="s">
        <v>1054</v>
      </c>
    </row>
    <row r="49" spans="8:12" x14ac:dyDescent="0.3">
      <c r="H49" s="59" t="s">
        <v>1056</v>
      </c>
      <c r="L49" s="60" t="s">
        <v>1057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971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973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44907</v>
      </c>
      <c r="E8" s="153"/>
      <c r="F8" s="153"/>
      <c r="G8" s="154"/>
      <c r="H8" s="152">
        <f>D8+1</f>
        <v>44908</v>
      </c>
      <c r="I8" s="153"/>
      <c r="J8" s="153"/>
      <c r="K8" s="154"/>
      <c r="L8" s="152">
        <f>H8+1</f>
        <v>44909</v>
      </c>
      <c r="M8" s="153"/>
      <c r="N8" s="153"/>
      <c r="O8" s="154"/>
      <c r="P8" s="152">
        <f>L8+1</f>
        <v>44910</v>
      </c>
      <c r="Q8" s="153"/>
      <c r="R8" s="153"/>
      <c r="S8" s="154"/>
      <c r="T8" s="152">
        <f>P8+1</f>
        <v>44911</v>
      </c>
      <c r="U8" s="153"/>
      <c r="V8" s="153"/>
      <c r="W8" s="154"/>
      <c r="X8" s="155">
        <f>T8+1</f>
        <v>44912</v>
      </c>
      <c r="Y8" s="156"/>
      <c r="Z8" s="156"/>
      <c r="AA8" s="157"/>
      <c r="AB8" s="158">
        <f>X8+1</f>
        <v>44913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17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939</v>
      </c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916</v>
      </c>
      <c r="I12" s="37"/>
      <c r="J12" s="17"/>
      <c r="K12" s="18"/>
      <c r="L12" s="26" t="s">
        <v>917</v>
      </c>
      <c r="M12" s="37"/>
      <c r="N12" s="17"/>
      <c r="O12" s="18"/>
      <c r="P12" s="26"/>
      <c r="Q12" s="37"/>
      <c r="R12" s="17"/>
      <c r="S12" s="18"/>
      <c r="T12" s="26" t="s">
        <v>944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51" t="s">
        <v>931</v>
      </c>
      <c r="Q14" s="37"/>
      <c r="R14" s="17"/>
      <c r="S14" s="18"/>
      <c r="T14" s="51" t="s">
        <v>941</v>
      </c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51" t="s">
        <v>943</v>
      </c>
      <c r="M16" s="37"/>
      <c r="N16" s="17"/>
      <c r="O16" s="18"/>
      <c r="P16" s="51" t="s">
        <v>962</v>
      </c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29" t="s">
        <v>245</v>
      </c>
      <c r="M17" s="37"/>
      <c r="N17" s="17"/>
      <c r="O17" s="18"/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915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4">
        <v>3</v>
      </c>
      <c r="H18" s="32" t="s">
        <v>647</v>
      </c>
      <c r="I18" s="37">
        <v>2</v>
      </c>
      <c r="J18" s="28"/>
      <c r="K18" s="34">
        <v>3</v>
      </c>
      <c r="L18" s="29" t="s">
        <v>647</v>
      </c>
      <c r="M18" s="37"/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32" t="s">
        <v>647</v>
      </c>
      <c r="U18" s="37">
        <v>2</v>
      </c>
      <c r="V18" s="28"/>
      <c r="W18" s="34">
        <v>3</v>
      </c>
      <c r="X18" s="29" t="s">
        <v>647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>
        <v>3</v>
      </c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>
        <v>2</v>
      </c>
      <c r="P19" s="32" t="s">
        <v>604</v>
      </c>
      <c r="Q19" s="37">
        <v>3</v>
      </c>
      <c r="R19" s="17">
        <v>3</v>
      </c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/>
      <c r="Z19" s="17">
        <v>3</v>
      </c>
      <c r="AA19" s="18">
        <v>3</v>
      </c>
      <c r="AB19" s="26" t="s">
        <v>969</v>
      </c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887</v>
      </c>
      <c r="E20" s="37" t="s">
        <v>888</v>
      </c>
      <c r="F20" s="17" t="s">
        <v>888</v>
      </c>
      <c r="G20" s="18"/>
      <c r="H20" s="32" t="s">
        <v>18</v>
      </c>
      <c r="I20" s="37">
        <v>4</v>
      </c>
      <c r="J20" s="17">
        <v>4</v>
      </c>
      <c r="K20" s="18"/>
      <c r="L20" s="32" t="s">
        <v>18</v>
      </c>
      <c r="M20" s="37">
        <v>4</v>
      </c>
      <c r="N20" s="17">
        <v>4</v>
      </c>
      <c r="O20" s="18"/>
      <c r="P20" s="32" t="s">
        <v>18</v>
      </c>
      <c r="Q20" s="37">
        <v>4</v>
      </c>
      <c r="R20" s="17">
        <v>4</v>
      </c>
      <c r="S20" s="18">
        <v>4</v>
      </c>
      <c r="T20" s="32" t="s">
        <v>18</v>
      </c>
      <c r="U20" s="37">
        <v>4</v>
      </c>
      <c r="V20" s="17">
        <v>4</v>
      </c>
      <c r="W20" s="18">
        <v>4</v>
      </c>
      <c r="X20" s="26" t="s">
        <v>969</v>
      </c>
      <c r="Y20" s="37" t="s">
        <v>964</v>
      </c>
      <c r="Z20" s="17" t="s">
        <v>965</v>
      </c>
      <c r="AA20" s="18" t="s">
        <v>966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883</v>
      </c>
      <c r="E21" s="37" t="s">
        <v>85</v>
      </c>
      <c r="F21" s="17" t="s">
        <v>890</v>
      </c>
      <c r="G21" s="18" t="s">
        <v>890</v>
      </c>
      <c r="H21" s="26"/>
      <c r="I21" s="37" t="s">
        <v>901</v>
      </c>
      <c r="J21" s="17" t="s">
        <v>901</v>
      </c>
      <c r="K21" s="18"/>
      <c r="L21" s="26" t="s">
        <v>912</v>
      </c>
      <c r="M21" s="37" t="s">
        <v>918</v>
      </c>
      <c r="N21" s="17" t="s">
        <v>918</v>
      </c>
      <c r="O21" s="18" t="s">
        <v>920</v>
      </c>
      <c r="P21" s="26" t="s">
        <v>940</v>
      </c>
      <c r="Q21" s="37">
        <v>4</v>
      </c>
      <c r="R21" s="17" t="s">
        <v>935</v>
      </c>
      <c r="S21" s="18" t="s">
        <v>935</v>
      </c>
      <c r="T21" s="26" t="s">
        <v>959</v>
      </c>
      <c r="U21" s="46"/>
      <c r="V21" s="47"/>
      <c r="W21" s="48"/>
      <c r="X21" s="26" t="s">
        <v>968</v>
      </c>
      <c r="Y21" s="37" t="s">
        <v>963</v>
      </c>
      <c r="Z21" s="17" t="s">
        <v>967</v>
      </c>
      <c r="AA21" s="18" t="s">
        <v>966</v>
      </c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880</v>
      </c>
      <c r="E22" s="38"/>
      <c r="F22" s="54" t="s">
        <v>890</v>
      </c>
      <c r="G22" s="18" t="s">
        <v>890</v>
      </c>
      <c r="H22" s="26" t="s">
        <v>911</v>
      </c>
      <c r="I22" s="38"/>
      <c r="J22" s="54" t="s">
        <v>902</v>
      </c>
      <c r="K22" s="18" t="s">
        <v>904</v>
      </c>
      <c r="L22" s="26" t="s">
        <v>919</v>
      </c>
      <c r="M22" s="38"/>
      <c r="N22" s="54" t="s">
        <v>921</v>
      </c>
      <c r="O22" s="18" t="s">
        <v>920</v>
      </c>
      <c r="P22" s="26"/>
      <c r="Q22" s="38"/>
      <c r="R22" s="54" t="s">
        <v>935</v>
      </c>
      <c r="S22" s="18" t="s">
        <v>935</v>
      </c>
      <c r="T22" s="26" t="s">
        <v>945</v>
      </c>
      <c r="U22" s="38"/>
      <c r="V22" s="54" t="s">
        <v>946</v>
      </c>
      <c r="W22" s="18" t="s">
        <v>946</v>
      </c>
      <c r="X22" s="26"/>
      <c r="Y22" s="38"/>
      <c r="Z22" s="54" t="s">
        <v>970</v>
      </c>
      <c r="AA22" s="18" t="s">
        <v>970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889</v>
      </c>
      <c r="E23" s="37" t="s">
        <v>891</v>
      </c>
      <c r="F23" s="17" t="s">
        <v>892</v>
      </c>
      <c r="G23" s="18" t="s">
        <v>891</v>
      </c>
      <c r="H23" s="26"/>
      <c r="I23" s="37" t="s">
        <v>905</v>
      </c>
      <c r="J23" s="17" t="s">
        <v>904</v>
      </c>
      <c r="K23" s="18" t="s">
        <v>904</v>
      </c>
      <c r="L23" s="26" t="s">
        <v>913</v>
      </c>
      <c r="M23" s="37" t="s">
        <v>914</v>
      </c>
      <c r="N23" s="17" t="s">
        <v>914</v>
      </c>
      <c r="O23" s="18" t="s">
        <v>914</v>
      </c>
      <c r="P23" s="29" t="s">
        <v>934</v>
      </c>
      <c r="Q23" s="46"/>
      <c r="R23" s="47"/>
      <c r="S23" s="48"/>
      <c r="T23" s="26"/>
      <c r="U23" s="37" t="s">
        <v>947</v>
      </c>
      <c r="V23" s="17" t="s">
        <v>946</v>
      </c>
      <c r="W23" s="18" t="s">
        <v>946</v>
      </c>
      <c r="X23" s="26" t="s">
        <v>978</v>
      </c>
      <c r="Y23" s="37" t="s">
        <v>974</v>
      </c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 t="s">
        <v>590</v>
      </c>
      <c r="G25" s="18" t="s">
        <v>590</v>
      </c>
      <c r="H25" s="26"/>
      <c r="I25" s="55"/>
      <c r="J25" s="17"/>
      <c r="K25" s="48"/>
      <c r="L25" s="26"/>
      <c r="M25" s="55" t="s">
        <v>920</v>
      </c>
      <c r="N25" s="17"/>
      <c r="O25" s="18" t="s">
        <v>918</v>
      </c>
      <c r="P25" s="35" t="s">
        <v>932</v>
      </c>
      <c r="Q25" s="55" t="s">
        <v>933</v>
      </c>
      <c r="R25" s="17" t="s">
        <v>933</v>
      </c>
      <c r="S25" s="18" t="s">
        <v>938</v>
      </c>
      <c r="T25" s="26" t="s">
        <v>948</v>
      </c>
      <c r="U25" s="55" t="s">
        <v>949</v>
      </c>
      <c r="V25" s="17" t="s">
        <v>949</v>
      </c>
      <c r="W25" s="18" t="s">
        <v>950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863</v>
      </c>
      <c r="E26" s="37" t="s">
        <v>590</v>
      </c>
      <c r="F26" s="17" t="s">
        <v>879</v>
      </c>
      <c r="G26" s="18" t="s">
        <v>590</v>
      </c>
      <c r="H26" s="26" t="s">
        <v>897</v>
      </c>
      <c r="I26" s="37"/>
      <c r="J26" s="17" t="s">
        <v>907</v>
      </c>
      <c r="K26" s="34" t="s">
        <v>901</v>
      </c>
      <c r="L26" s="26" t="s">
        <v>927</v>
      </c>
      <c r="M26" s="37" t="s">
        <v>918</v>
      </c>
      <c r="N26" s="17" t="s">
        <v>923</v>
      </c>
      <c r="O26" s="18" t="s">
        <v>923</v>
      </c>
      <c r="P26" s="51"/>
      <c r="Q26" s="46"/>
      <c r="R26" s="47"/>
      <c r="S26" s="48"/>
      <c r="T26" s="26"/>
      <c r="U26" s="37" t="s">
        <v>950</v>
      </c>
      <c r="V26" s="17" t="s">
        <v>950</v>
      </c>
      <c r="W26" s="18" t="s">
        <v>951</v>
      </c>
      <c r="X26" s="26"/>
      <c r="Y26" s="37" t="s">
        <v>974</v>
      </c>
      <c r="Z26" s="17" t="s">
        <v>974</v>
      </c>
      <c r="AA26" s="18" t="s">
        <v>974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 t="s">
        <v>893</v>
      </c>
      <c r="F27" s="54" t="s">
        <v>893</v>
      </c>
      <c r="G27" s="18" t="s">
        <v>893</v>
      </c>
      <c r="H27" s="26"/>
      <c r="I27" s="38"/>
      <c r="J27" s="54" t="s">
        <v>910</v>
      </c>
      <c r="K27" s="18" t="s">
        <v>901</v>
      </c>
      <c r="L27" s="26" t="s">
        <v>926</v>
      </c>
      <c r="M27" s="38"/>
      <c r="N27" s="54" t="s">
        <v>918</v>
      </c>
      <c r="O27" s="18" t="s">
        <v>924</v>
      </c>
      <c r="P27" s="29" t="s">
        <v>982</v>
      </c>
      <c r="Q27" s="38"/>
      <c r="R27" s="47"/>
      <c r="S27" s="48"/>
      <c r="T27" s="26" t="s">
        <v>952</v>
      </c>
      <c r="U27" s="38"/>
      <c r="V27" s="54" t="s">
        <v>953</v>
      </c>
      <c r="W27" s="18" t="s">
        <v>949</v>
      </c>
      <c r="X27" s="26"/>
      <c r="Y27" s="38"/>
      <c r="Z27" s="54" t="s">
        <v>974</v>
      </c>
      <c r="AA27" s="18" t="s">
        <v>975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 t="s">
        <v>894</v>
      </c>
      <c r="E28" s="37" t="s">
        <v>895</v>
      </c>
      <c r="F28" s="17" t="s">
        <v>896</v>
      </c>
      <c r="G28" s="18" t="s">
        <v>896</v>
      </c>
      <c r="H28" s="26"/>
      <c r="I28" s="37" t="s">
        <v>909</v>
      </c>
      <c r="J28" s="17" t="s">
        <v>901</v>
      </c>
      <c r="K28" s="18" t="s">
        <v>908</v>
      </c>
      <c r="L28" s="26" t="s">
        <v>922</v>
      </c>
      <c r="M28" s="37" t="s">
        <v>925</v>
      </c>
      <c r="N28" s="17" t="s">
        <v>923</v>
      </c>
      <c r="O28" s="18" t="s">
        <v>928</v>
      </c>
      <c r="P28" s="26"/>
      <c r="Q28" s="46"/>
      <c r="R28" s="47"/>
      <c r="S28" s="48"/>
      <c r="T28" s="26"/>
      <c r="U28" s="46"/>
      <c r="V28" s="47"/>
      <c r="W28" s="18" t="s">
        <v>958</v>
      </c>
      <c r="X28" s="26"/>
      <c r="Y28" s="37" t="s">
        <v>976</v>
      </c>
      <c r="Z28" s="17" t="s">
        <v>974</v>
      </c>
      <c r="AA28" s="18" t="s">
        <v>977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864</v>
      </c>
      <c r="E29" s="38"/>
      <c r="F29" s="28"/>
      <c r="G29" s="18">
        <v>2</v>
      </c>
      <c r="H29" s="26" t="s">
        <v>903</v>
      </c>
      <c r="I29" s="38"/>
      <c r="J29" s="28"/>
      <c r="K29" s="18">
        <v>3</v>
      </c>
      <c r="L29" s="26" t="s">
        <v>605</v>
      </c>
      <c r="M29" s="38" t="s">
        <v>929</v>
      </c>
      <c r="N29" s="28">
        <v>2</v>
      </c>
      <c r="O29" s="18">
        <v>2</v>
      </c>
      <c r="P29" s="26" t="s">
        <v>605</v>
      </c>
      <c r="Q29" s="38"/>
      <c r="R29" s="28"/>
      <c r="S29" s="18">
        <v>2</v>
      </c>
      <c r="T29" s="26" t="s">
        <v>954</v>
      </c>
      <c r="U29" s="38">
        <v>2</v>
      </c>
      <c r="V29" s="28"/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898</v>
      </c>
      <c r="F30" s="54" t="s">
        <v>898</v>
      </c>
      <c r="G30" s="18" t="s">
        <v>900</v>
      </c>
      <c r="H30" s="26"/>
      <c r="I30" s="55">
        <v>3</v>
      </c>
      <c r="J30" s="54">
        <v>3</v>
      </c>
      <c r="K30" s="18">
        <v>3</v>
      </c>
      <c r="L30" s="26"/>
      <c r="M30" s="55"/>
      <c r="N30" s="54"/>
      <c r="O30" s="18"/>
      <c r="P30" s="26"/>
      <c r="Q30" s="55"/>
      <c r="R30" s="54"/>
      <c r="S30" s="18"/>
      <c r="T30" s="26" t="s">
        <v>955</v>
      </c>
      <c r="U30" s="55">
        <v>3</v>
      </c>
      <c r="V30" s="54">
        <v>3</v>
      </c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>
        <v>3</v>
      </c>
      <c r="H31" s="26"/>
      <c r="I31" s="37"/>
      <c r="J31" s="17"/>
      <c r="K31" s="18"/>
      <c r="L31" s="26"/>
      <c r="M31" s="37">
        <v>3</v>
      </c>
      <c r="N31" s="17">
        <v>3</v>
      </c>
      <c r="O31" s="18">
        <v>3</v>
      </c>
      <c r="P31" s="26"/>
      <c r="Q31" s="37"/>
      <c r="R31" s="17"/>
      <c r="S31" s="18">
        <v>3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>
        <v>5</v>
      </c>
      <c r="H32" s="26" t="s">
        <v>649</v>
      </c>
      <c r="I32" s="37"/>
      <c r="J32" s="17"/>
      <c r="K32" s="18"/>
      <c r="L32" s="26" t="s">
        <v>624</v>
      </c>
      <c r="M32" s="37"/>
      <c r="N32" s="17"/>
      <c r="O32" s="18"/>
      <c r="P32" s="26" t="s">
        <v>649</v>
      </c>
      <c r="Q32" s="37">
        <v>3</v>
      </c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 t="s">
        <v>21</v>
      </c>
      <c r="E33" s="37">
        <v>5</v>
      </c>
      <c r="F33" s="17">
        <v>5</v>
      </c>
      <c r="G33" s="18"/>
      <c r="H33" s="26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191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>
        <v>5</v>
      </c>
      <c r="K34" s="18">
        <v>5</v>
      </c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>
        <v>2</v>
      </c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899</v>
      </c>
      <c r="E36" s="208"/>
      <c r="F36" s="208"/>
      <c r="G36" s="209"/>
      <c r="H36" s="207" t="s">
        <v>906</v>
      </c>
      <c r="I36" s="208"/>
      <c r="J36" s="208"/>
      <c r="K36" s="209"/>
      <c r="L36" s="207" t="s">
        <v>930</v>
      </c>
      <c r="M36" s="208"/>
      <c r="N36" s="208"/>
      <c r="O36" s="209"/>
      <c r="P36" s="207" t="s">
        <v>936</v>
      </c>
      <c r="Q36" s="208"/>
      <c r="R36" s="208"/>
      <c r="S36" s="209"/>
      <c r="T36" s="207" t="s">
        <v>961</v>
      </c>
      <c r="U36" s="208"/>
      <c r="V36" s="208"/>
      <c r="W36" s="209"/>
      <c r="X36" s="207" t="s">
        <v>979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/>
      <c r="I37" s="199"/>
      <c r="J37" s="199"/>
      <c r="K37" s="200"/>
      <c r="L37" s="198"/>
      <c r="M37" s="199"/>
      <c r="N37" s="199"/>
      <c r="O37" s="200"/>
      <c r="P37" s="198" t="s">
        <v>942</v>
      </c>
      <c r="Q37" s="199"/>
      <c r="R37" s="199"/>
      <c r="S37" s="200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/>
      <c r="M38" s="199"/>
      <c r="N38" s="199"/>
      <c r="O38" s="200"/>
      <c r="P38" s="198" t="s">
        <v>937</v>
      </c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4" spans="2:31" x14ac:dyDescent="0.3">
      <c r="H44" t="s">
        <v>960</v>
      </c>
    </row>
    <row r="45" spans="2:31" x14ac:dyDescent="0.3">
      <c r="H45" t="s">
        <v>956</v>
      </c>
    </row>
    <row r="46" spans="2:31" x14ac:dyDescent="0.3">
      <c r="H46" t="s">
        <v>957</v>
      </c>
    </row>
    <row r="47" spans="2:31" x14ac:dyDescent="0.3">
      <c r="H47" t="s">
        <v>980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862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861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44900</v>
      </c>
      <c r="E8" s="153"/>
      <c r="F8" s="153"/>
      <c r="G8" s="154"/>
      <c r="H8" s="152">
        <f>D8+1</f>
        <v>44901</v>
      </c>
      <c r="I8" s="153"/>
      <c r="J8" s="153"/>
      <c r="K8" s="154"/>
      <c r="L8" s="152">
        <f>H8+1</f>
        <v>44902</v>
      </c>
      <c r="M8" s="153"/>
      <c r="N8" s="153"/>
      <c r="O8" s="154"/>
      <c r="P8" s="152">
        <f>L8+1</f>
        <v>44903</v>
      </c>
      <c r="Q8" s="153"/>
      <c r="R8" s="153"/>
      <c r="S8" s="154"/>
      <c r="T8" s="152">
        <f>P8+1</f>
        <v>44904</v>
      </c>
      <c r="U8" s="153"/>
      <c r="V8" s="153"/>
      <c r="W8" s="154"/>
      <c r="X8" s="155">
        <f>T8+1</f>
        <v>44905</v>
      </c>
      <c r="Y8" s="156"/>
      <c r="Z8" s="156"/>
      <c r="AA8" s="157"/>
      <c r="AB8" s="158">
        <f>X8+1</f>
        <v>44906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17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51" t="s">
        <v>806</v>
      </c>
      <c r="I12" s="37"/>
      <c r="J12" s="17"/>
      <c r="K12" s="18"/>
      <c r="L12" s="26" t="s">
        <v>832</v>
      </c>
      <c r="M12" s="37"/>
      <c r="N12" s="17"/>
      <c r="O12" s="18"/>
      <c r="P12" s="26" t="s">
        <v>833</v>
      </c>
      <c r="Q12" s="37"/>
      <c r="R12" s="17"/>
      <c r="S12" s="18"/>
      <c r="T12" s="26"/>
      <c r="U12" s="37"/>
      <c r="V12" s="17"/>
      <c r="W12" s="18"/>
      <c r="X12" s="26" t="s">
        <v>858</v>
      </c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 t="s">
        <v>854</v>
      </c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 t="s">
        <v>808</v>
      </c>
      <c r="E14" s="37"/>
      <c r="F14" s="17"/>
      <c r="G14" s="18"/>
      <c r="H14" s="26"/>
      <c r="I14" s="37"/>
      <c r="J14" s="17"/>
      <c r="K14" s="18"/>
      <c r="L14" s="51" t="s">
        <v>797</v>
      </c>
      <c r="M14" s="37"/>
      <c r="N14" s="17"/>
      <c r="O14" s="18"/>
      <c r="P14" s="51" t="s">
        <v>796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51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51" t="s">
        <v>805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29" t="s">
        <v>245</v>
      </c>
      <c r="E17" s="37"/>
      <c r="F17" s="17"/>
      <c r="G17" s="18"/>
      <c r="H17" s="29" t="s">
        <v>245</v>
      </c>
      <c r="I17" s="37"/>
      <c r="J17" s="17"/>
      <c r="K17" s="18"/>
      <c r="L17" s="42" t="s">
        <v>245</v>
      </c>
      <c r="M17" s="37"/>
      <c r="N17" s="17"/>
      <c r="O17" s="18">
        <v>1</v>
      </c>
      <c r="P17" s="29" t="s">
        <v>245</v>
      </c>
      <c r="Q17" s="37"/>
      <c r="R17" s="17"/>
      <c r="S17" s="18"/>
      <c r="T17" s="40" t="s">
        <v>245</v>
      </c>
      <c r="U17" s="37"/>
      <c r="V17" s="17"/>
      <c r="W17" s="18">
        <v>1</v>
      </c>
      <c r="X17" s="40" t="s">
        <v>245</v>
      </c>
      <c r="Y17" s="37"/>
      <c r="Z17" s="17"/>
      <c r="AA17" s="18">
        <v>1</v>
      </c>
      <c r="AB17" s="26" t="s">
        <v>884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29" t="s">
        <v>647</v>
      </c>
      <c r="E18" s="37"/>
      <c r="F18" s="28"/>
      <c r="G18" s="34"/>
      <c r="H18" s="29" t="s">
        <v>647</v>
      </c>
      <c r="I18" s="37"/>
      <c r="J18" s="28"/>
      <c r="K18" s="34">
        <v>3</v>
      </c>
      <c r="L18" s="29" t="s">
        <v>647</v>
      </c>
      <c r="M18" s="37"/>
      <c r="N18" s="28"/>
      <c r="O18" s="34">
        <v>3</v>
      </c>
      <c r="P18" s="29" t="s">
        <v>647</v>
      </c>
      <c r="Q18" s="37"/>
      <c r="R18" s="28"/>
      <c r="S18" s="34">
        <v>3</v>
      </c>
      <c r="T18" s="40" t="s">
        <v>647</v>
      </c>
      <c r="U18" s="37">
        <v>2</v>
      </c>
      <c r="V18" s="28"/>
      <c r="W18" s="34">
        <v>3</v>
      </c>
      <c r="X18" s="40" t="s">
        <v>647</v>
      </c>
      <c r="Y18" s="37">
        <v>2</v>
      </c>
      <c r="Z18" s="28"/>
      <c r="AA18" s="34">
        <v>3</v>
      </c>
      <c r="AB18" s="26"/>
      <c r="AC18" s="37" t="s">
        <v>885</v>
      </c>
      <c r="AD18" s="17" t="s">
        <v>886</v>
      </c>
      <c r="AE18" s="18" t="s">
        <v>886</v>
      </c>
    </row>
    <row r="19" spans="2:31" x14ac:dyDescent="0.3">
      <c r="B19" s="7">
        <v>7</v>
      </c>
      <c r="C19" s="4">
        <v>8</v>
      </c>
      <c r="D19" s="29" t="s">
        <v>604</v>
      </c>
      <c r="E19" s="37"/>
      <c r="F19" s="17"/>
      <c r="G19" s="18"/>
      <c r="H19" s="32" t="s">
        <v>604</v>
      </c>
      <c r="I19" s="37">
        <v>3</v>
      </c>
      <c r="J19" s="17">
        <v>3</v>
      </c>
      <c r="K19" s="18"/>
      <c r="L19" s="32" t="s">
        <v>604</v>
      </c>
      <c r="M19" s="37">
        <v>3</v>
      </c>
      <c r="N19" s="17">
        <v>3</v>
      </c>
      <c r="O19" s="18"/>
      <c r="P19" s="32" t="s">
        <v>604</v>
      </c>
      <c r="Q19" s="37">
        <v>3</v>
      </c>
      <c r="R19" s="17"/>
      <c r="S19" s="18"/>
      <c r="T19" s="32" t="s">
        <v>604</v>
      </c>
      <c r="U19" s="37">
        <v>3</v>
      </c>
      <c r="V19" s="17">
        <v>3</v>
      </c>
      <c r="W19" s="18"/>
      <c r="X19" s="32" t="s">
        <v>604</v>
      </c>
      <c r="Y19" s="37">
        <v>3</v>
      </c>
      <c r="Z19" s="17">
        <v>3</v>
      </c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/>
      <c r="F20" s="17"/>
      <c r="G20" s="18"/>
      <c r="H20" s="32" t="s">
        <v>18</v>
      </c>
      <c r="I20" s="37">
        <v>4</v>
      </c>
      <c r="J20" s="17">
        <v>4</v>
      </c>
      <c r="K20" s="18">
        <v>4</v>
      </c>
      <c r="L20" s="32" t="s">
        <v>18</v>
      </c>
      <c r="M20" s="37">
        <v>4</v>
      </c>
      <c r="N20" s="54">
        <v>4</v>
      </c>
      <c r="O20" s="34" t="s">
        <v>821</v>
      </c>
      <c r="P20" s="40" t="s">
        <v>18</v>
      </c>
      <c r="Q20" s="37">
        <v>4</v>
      </c>
      <c r="R20" s="17">
        <v>4</v>
      </c>
      <c r="S20" s="18"/>
      <c r="T20" s="32" t="s">
        <v>18</v>
      </c>
      <c r="U20" s="37">
        <v>4</v>
      </c>
      <c r="V20" s="17">
        <v>4</v>
      </c>
      <c r="W20" s="18">
        <v>4</v>
      </c>
      <c r="X20" s="26"/>
      <c r="Y20" s="37"/>
      <c r="Z20" s="17"/>
      <c r="AA20" s="18"/>
      <c r="AB20" s="26" t="s">
        <v>873</v>
      </c>
      <c r="AC20" s="37" t="s">
        <v>874</v>
      </c>
      <c r="AD20" s="17"/>
      <c r="AE20" s="18"/>
    </row>
    <row r="21" spans="2:31" x14ac:dyDescent="0.3">
      <c r="B21" s="7">
        <v>9</v>
      </c>
      <c r="C21" s="4">
        <v>10</v>
      </c>
      <c r="D21" s="26"/>
      <c r="E21" s="37"/>
      <c r="F21" s="17"/>
      <c r="G21" s="18"/>
      <c r="H21" s="26" t="s">
        <v>786</v>
      </c>
      <c r="I21" s="46"/>
      <c r="J21" s="17" t="s">
        <v>787</v>
      </c>
      <c r="K21" s="18" t="s">
        <v>788</v>
      </c>
      <c r="L21" s="26"/>
      <c r="M21" s="55" t="s">
        <v>821</v>
      </c>
      <c r="N21" s="54" t="s">
        <v>823</v>
      </c>
      <c r="O21" s="34" t="s">
        <v>824</v>
      </c>
      <c r="P21" s="26" t="s">
        <v>834</v>
      </c>
      <c r="Q21" s="37" t="s">
        <v>798</v>
      </c>
      <c r="R21" s="17" t="s">
        <v>798</v>
      </c>
      <c r="S21" s="18" t="s">
        <v>799</v>
      </c>
      <c r="T21" s="26" t="s">
        <v>842</v>
      </c>
      <c r="U21" s="37" t="s">
        <v>843</v>
      </c>
      <c r="V21" s="17" t="s">
        <v>843</v>
      </c>
      <c r="W21" s="18" t="s">
        <v>844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/>
      <c r="G22" s="18"/>
      <c r="H22" s="26"/>
      <c r="I22" s="38"/>
      <c r="J22" s="54" t="s">
        <v>788</v>
      </c>
      <c r="K22" s="18" t="s">
        <v>788</v>
      </c>
      <c r="L22" s="26" t="s">
        <v>822</v>
      </c>
      <c r="M22" s="38"/>
      <c r="N22" s="54" t="s">
        <v>828</v>
      </c>
      <c r="O22" s="34"/>
      <c r="P22" s="26"/>
      <c r="Q22" s="38" t="s">
        <v>798</v>
      </c>
      <c r="R22" s="54" t="s">
        <v>799</v>
      </c>
      <c r="S22" s="18" t="s">
        <v>798</v>
      </c>
      <c r="T22" s="26" t="s">
        <v>845</v>
      </c>
      <c r="U22" s="38"/>
      <c r="V22" s="54" t="s">
        <v>846</v>
      </c>
      <c r="W22" s="18" t="s">
        <v>846</v>
      </c>
      <c r="X22" s="26" t="s">
        <v>865</v>
      </c>
      <c r="Y22" s="38" t="s">
        <v>866</v>
      </c>
      <c r="Z22" s="54" t="s">
        <v>867</v>
      </c>
      <c r="AA22" s="18" t="s">
        <v>868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/>
      <c r="F23" s="17"/>
      <c r="G23" s="18"/>
      <c r="H23" s="26" t="s">
        <v>789</v>
      </c>
      <c r="I23" s="37" t="s">
        <v>790</v>
      </c>
      <c r="J23" s="17" t="s">
        <v>790</v>
      </c>
      <c r="K23" s="18" t="s">
        <v>791</v>
      </c>
      <c r="L23" s="26"/>
      <c r="M23" s="55" t="s">
        <v>827</v>
      </c>
      <c r="N23" s="54"/>
      <c r="O23" s="34"/>
      <c r="P23" s="26"/>
      <c r="Q23" s="37" t="s">
        <v>798</v>
      </c>
      <c r="R23" s="17" t="s">
        <v>798</v>
      </c>
      <c r="S23" s="18" t="s">
        <v>798</v>
      </c>
      <c r="T23" s="26"/>
      <c r="U23" s="37" t="s">
        <v>846</v>
      </c>
      <c r="V23" s="17" t="s">
        <v>846</v>
      </c>
      <c r="W23" s="18" t="s">
        <v>846</v>
      </c>
      <c r="X23" s="26"/>
      <c r="Y23" s="37" t="s">
        <v>868</v>
      </c>
      <c r="Z23" s="17" t="s">
        <v>868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 t="s">
        <v>800</v>
      </c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/>
      <c r="F25" s="17"/>
      <c r="G25" s="18"/>
      <c r="H25" s="26" t="s">
        <v>795</v>
      </c>
      <c r="I25" s="55" t="s">
        <v>794</v>
      </c>
      <c r="J25" s="17" t="s">
        <v>802</v>
      </c>
      <c r="K25" s="18" t="s">
        <v>802</v>
      </c>
      <c r="L25" s="26" t="s">
        <v>825</v>
      </c>
      <c r="M25" s="55" t="s">
        <v>826</v>
      </c>
      <c r="N25" s="54" t="s">
        <v>829</v>
      </c>
      <c r="O25" s="34"/>
      <c r="P25" s="26" t="s">
        <v>836</v>
      </c>
      <c r="Q25" s="55"/>
      <c r="R25" s="17" t="s">
        <v>835</v>
      </c>
      <c r="S25" s="18" t="s">
        <v>835</v>
      </c>
      <c r="T25" s="26" t="s">
        <v>849</v>
      </c>
      <c r="U25" s="46"/>
      <c r="V25" s="47"/>
      <c r="W25" s="18" t="s">
        <v>850</v>
      </c>
      <c r="X25" s="26" t="s">
        <v>869</v>
      </c>
      <c r="Y25" s="55" t="s">
        <v>870</v>
      </c>
      <c r="Z25" s="17" t="s">
        <v>871</v>
      </c>
      <c r="AA25" s="18" t="s">
        <v>875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/>
      <c r="F26" s="17"/>
      <c r="G26" s="18"/>
      <c r="H26" s="26" t="s">
        <v>793</v>
      </c>
      <c r="I26" s="37" t="s">
        <v>802</v>
      </c>
      <c r="J26" s="17" t="s">
        <v>802</v>
      </c>
      <c r="K26" s="18" t="s">
        <v>802</v>
      </c>
      <c r="L26" s="26" t="s">
        <v>814</v>
      </c>
      <c r="M26" s="55" t="s">
        <v>815</v>
      </c>
      <c r="N26" s="54" t="s">
        <v>790</v>
      </c>
      <c r="O26" s="34" t="s">
        <v>816</v>
      </c>
      <c r="P26" s="26"/>
      <c r="Q26" s="37" t="s">
        <v>835</v>
      </c>
      <c r="R26" s="17" t="s">
        <v>835</v>
      </c>
      <c r="S26" s="18" t="s">
        <v>835</v>
      </c>
      <c r="T26" s="26" t="s">
        <v>847</v>
      </c>
      <c r="U26" s="37" t="s">
        <v>848</v>
      </c>
      <c r="V26" s="17" t="s">
        <v>848</v>
      </c>
      <c r="W26" s="18" t="s">
        <v>852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8"/>
      <c r="F27" s="54"/>
      <c r="G27" s="18"/>
      <c r="H27" s="26" t="s">
        <v>809</v>
      </c>
      <c r="I27" s="38"/>
      <c r="J27" s="54" t="s">
        <v>804</v>
      </c>
      <c r="K27" s="18" t="s">
        <v>810</v>
      </c>
      <c r="L27" s="26"/>
      <c r="M27" s="38" t="s">
        <v>790</v>
      </c>
      <c r="N27" s="54" t="s">
        <v>790</v>
      </c>
      <c r="O27" s="34" t="s">
        <v>790</v>
      </c>
      <c r="P27" s="26" t="s">
        <v>837</v>
      </c>
      <c r="Q27" s="38"/>
      <c r="R27" s="54" t="s">
        <v>838</v>
      </c>
      <c r="S27" s="18" t="s">
        <v>835</v>
      </c>
      <c r="T27" s="26"/>
      <c r="U27" s="38"/>
      <c r="V27" s="54" t="s">
        <v>851</v>
      </c>
      <c r="W27" s="18" t="s">
        <v>848</v>
      </c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/>
      <c r="H28" s="26"/>
      <c r="I28" s="46"/>
      <c r="J28" s="47"/>
      <c r="K28" s="48"/>
      <c r="L28" s="26"/>
      <c r="M28" s="55" t="s">
        <v>790</v>
      </c>
      <c r="N28" s="54" t="s">
        <v>790</v>
      </c>
      <c r="O28" s="34" t="s">
        <v>803</v>
      </c>
      <c r="P28" s="26"/>
      <c r="Q28" s="37" t="s">
        <v>835</v>
      </c>
      <c r="R28" s="17" t="s">
        <v>835</v>
      </c>
      <c r="S28" s="18" t="s">
        <v>839</v>
      </c>
      <c r="T28" s="26"/>
      <c r="U28" s="37" t="s">
        <v>749</v>
      </c>
      <c r="V28" s="17" t="s">
        <v>853</v>
      </c>
      <c r="W28" s="18" t="s">
        <v>749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9">
        <v>17</v>
      </c>
      <c r="C29" s="2">
        <v>18</v>
      </c>
      <c r="D29" s="29" t="s">
        <v>653</v>
      </c>
      <c r="E29" s="38"/>
      <c r="F29" s="28"/>
      <c r="G29" s="18"/>
      <c r="H29" s="29" t="s">
        <v>653</v>
      </c>
      <c r="I29" s="38"/>
      <c r="J29" s="28"/>
      <c r="K29" s="48"/>
      <c r="L29" s="26" t="s">
        <v>807</v>
      </c>
      <c r="M29" s="38" t="s">
        <v>790</v>
      </c>
      <c r="N29" s="28" t="s">
        <v>790</v>
      </c>
      <c r="O29" s="18" t="s">
        <v>790</v>
      </c>
      <c r="P29" s="26" t="s">
        <v>653</v>
      </c>
      <c r="Q29" s="38"/>
      <c r="R29" s="28"/>
      <c r="S29" s="18">
        <v>2</v>
      </c>
      <c r="T29" s="26" t="s">
        <v>653</v>
      </c>
      <c r="U29" s="38"/>
      <c r="V29" s="28"/>
      <c r="W29" s="18">
        <v>2</v>
      </c>
      <c r="X29" s="26" t="s">
        <v>856</v>
      </c>
      <c r="Y29" s="38" t="s">
        <v>876</v>
      </c>
      <c r="Z29" s="28" t="s">
        <v>877</v>
      </c>
      <c r="AA29" s="18" t="s">
        <v>877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/>
      <c r="G30" s="18"/>
      <c r="H30" s="26"/>
      <c r="I30" s="46"/>
      <c r="J30" s="47"/>
      <c r="K30" s="18" t="s">
        <v>810</v>
      </c>
      <c r="L30" s="26"/>
      <c r="M30" s="55" t="s">
        <v>790</v>
      </c>
      <c r="N30" s="54" t="s">
        <v>801</v>
      </c>
      <c r="O30" s="18" t="s">
        <v>790</v>
      </c>
      <c r="P30" s="26"/>
      <c r="Q30" s="55" t="s">
        <v>840</v>
      </c>
      <c r="R30" s="54" t="s">
        <v>840</v>
      </c>
      <c r="S30" s="18"/>
      <c r="T30" s="26"/>
      <c r="U30" s="55"/>
      <c r="V30" s="54"/>
      <c r="W30" s="18"/>
      <c r="X30" s="26"/>
      <c r="Y30" s="55" t="s">
        <v>878</v>
      </c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46" t="s">
        <v>817</v>
      </c>
      <c r="J31" s="54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 t="s">
        <v>855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9" t="s">
        <v>649</v>
      </c>
      <c r="E32" s="37"/>
      <c r="F32" s="17"/>
      <c r="G32" s="18"/>
      <c r="H32" s="26" t="s">
        <v>649</v>
      </c>
      <c r="I32" s="37">
        <v>3</v>
      </c>
      <c r="J32" s="54"/>
      <c r="K32" s="18"/>
      <c r="L32" s="26" t="s">
        <v>624</v>
      </c>
      <c r="M32" s="37">
        <v>3</v>
      </c>
      <c r="N32" s="17"/>
      <c r="O32" s="18"/>
      <c r="P32" s="26" t="s">
        <v>649</v>
      </c>
      <c r="Q32" s="37"/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21</v>
      </c>
      <c r="M33" s="37"/>
      <c r="N33" s="17"/>
      <c r="O33" s="18"/>
      <c r="P33" s="29" t="s">
        <v>21</v>
      </c>
      <c r="Q33" s="37">
        <v>3</v>
      </c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9" t="s">
        <v>820</v>
      </c>
      <c r="I34" s="37"/>
      <c r="J34" s="17"/>
      <c r="K34" s="18"/>
      <c r="L34" s="40" t="s">
        <v>830</v>
      </c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 t="s">
        <v>792</v>
      </c>
      <c r="I36" s="208"/>
      <c r="J36" s="208"/>
      <c r="K36" s="209"/>
      <c r="L36" s="207" t="s">
        <v>811</v>
      </c>
      <c r="M36" s="208"/>
      <c r="N36" s="208"/>
      <c r="O36" s="209"/>
      <c r="P36" s="207" t="s">
        <v>831</v>
      </c>
      <c r="Q36" s="208"/>
      <c r="R36" s="208"/>
      <c r="S36" s="209"/>
      <c r="T36" s="207" t="s">
        <v>841</v>
      </c>
      <c r="U36" s="208"/>
      <c r="V36" s="208"/>
      <c r="W36" s="209"/>
      <c r="X36" s="207" t="s">
        <v>872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812</v>
      </c>
      <c r="I37" s="199"/>
      <c r="J37" s="199"/>
      <c r="K37" s="200"/>
      <c r="L37" s="198" t="s">
        <v>881</v>
      </c>
      <c r="M37" s="199"/>
      <c r="N37" s="199"/>
      <c r="O37" s="200"/>
      <c r="P37" s="198"/>
      <c r="Q37" s="199"/>
      <c r="R37" s="199"/>
      <c r="S37" s="200"/>
      <c r="T37" s="198" t="s">
        <v>857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 t="s">
        <v>813</v>
      </c>
      <c r="I38" s="199"/>
      <c r="J38" s="199"/>
      <c r="K38" s="200"/>
      <c r="L38" s="198" t="s">
        <v>819</v>
      </c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818</v>
      </c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4" spans="2:31" x14ac:dyDescent="0.3">
      <c r="H44" t="s">
        <v>859</v>
      </c>
    </row>
    <row r="45" spans="2:31" x14ac:dyDescent="0.3">
      <c r="H45" t="s">
        <v>860</v>
      </c>
    </row>
    <row r="46" spans="2:31" x14ac:dyDescent="0.3">
      <c r="H46" t="s">
        <v>882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22" zoomScale="90" zoomScaleNormal="90" workbookViewId="0">
      <pane xSplit="3" topLeftCell="H1" activePane="topRight" state="frozen"/>
      <selection pane="topRight" activeCell="M35" sqref="M35"/>
    </sheetView>
  </sheetViews>
  <sheetFormatPr defaultRowHeight="16.5" x14ac:dyDescent="0.3"/>
  <cols>
    <col min="1" max="1" width="9" style="65"/>
    <col min="2" max="3" width="5.25" style="65" bestFit="1" customWidth="1"/>
    <col min="4" max="4" width="24.12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2.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2755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2682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45005</v>
      </c>
      <c r="E12" s="153"/>
      <c r="F12" s="153"/>
      <c r="G12" s="154"/>
      <c r="H12" s="152">
        <f>D12+1</f>
        <v>45006</v>
      </c>
      <c r="I12" s="153"/>
      <c r="J12" s="153"/>
      <c r="K12" s="154"/>
      <c r="L12" s="152">
        <f>H12+1</f>
        <v>45007</v>
      </c>
      <c r="M12" s="153"/>
      <c r="N12" s="153"/>
      <c r="O12" s="154"/>
      <c r="P12" s="152">
        <f>L12+1</f>
        <v>45008</v>
      </c>
      <c r="Q12" s="153"/>
      <c r="R12" s="153"/>
      <c r="S12" s="154"/>
      <c r="T12" s="152">
        <f>P12+1</f>
        <v>45009</v>
      </c>
      <c r="U12" s="153"/>
      <c r="V12" s="153"/>
      <c r="W12" s="154"/>
      <c r="X12" s="155">
        <f>T12+1</f>
        <v>45010</v>
      </c>
      <c r="Y12" s="156"/>
      <c r="Z12" s="156"/>
      <c r="AA12" s="157"/>
      <c r="AB12" s="158">
        <f>X12+1</f>
        <v>45011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 t="s">
        <v>2694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 t="s">
        <v>277</v>
      </c>
      <c r="Y16" s="37"/>
      <c r="Z16" s="17"/>
      <c r="AA16" s="18"/>
      <c r="AB16" s="26" t="s">
        <v>2798</v>
      </c>
      <c r="AC16" s="37"/>
      <c r="AD16" s="17"/>
      <c r="AE16" s="18"/>
    </row>
    <row r="17" spans="2:31" x14ac:dyDescent="0.3">
      <c r="B17" s="6">
        <v>1</v>
      </c>
      <c r="C17" s="3">
        <v>2</v>
      </c>
      <c r="D17" s="26" t="s">
        <v>2715</v>
      </c>
      <c r="E17" s="37"/>
      <c r="F17" s="17"/>
      <c r="G17" s="18"/>
      <c r="H17" s="26"/>
      <c r="I17" s="37"/>
      <c r="J17" s="17"/>
      <c r="K17" s="18"/>
      <c r="L17" s="26" t="s">
        <v>2732</v>
      </c>
      <c r="M17" s="37"/>
      <c r="N17" s="17"/>
      <c r="O17" s="18"/>
      <c r="P17" s="26" t="s">
        <v>2752</v>
      </c>
      <c r="Q17" s="37"/>
      <c r="R17" s="17"/>
      <c r="S17" s="18"/>
      <c r="T17" s="26" t="s">
        <v>109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2671</v>
      </c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2779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 t="s">
        <v>2775</v>
      </c>
      <c r="AA22" s="34" t="s">
        <v>2775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2674</v>
      </c>
      <c r="G23" s="18" t="s">
        <v>2675</v>
      </c>
      <c r="H23" s="40" t="s">
        <v>604</v>
      </c>
      <c r="I23" s="37">
        <v>3</v>
      </c>
      <c r="J23" s="17" t="s">
        <v>2695</v>
      </c>
      <c r="K23" s="18" t="s">
        <v>2696</v>
      </c>
      <c r="L23" s="40" t="s">
        <v>604</v>
      </c>
      <c r="M23" s="37">
        <v>3</v>
      </c>
      <c r="N23" s="17" t="s">
        <v>2710</v>
      </c>
      <c r="O23" s="18" t="s">
        <v>2711</v>
      </c>
      <c r="P23" s="40" t="s">
        <v>604</v>
      </c>
      <c r="Q23" s="37">
        <v>3</v>
      </c>
      <c r="R23" s="17" t="s">
        <v>2733</v>
      </c>
      <c r="S23" s="18" t="s">
        <v>2734</v>
      </c>
      <c r="T23" s="40" t="s">
        <v>604</v>
      </c>
      <c r="U23" s="37">
        <v>3</v>
      </c>
      <c r="V23" s="17" t="s">
        <v>2756</v>
      </c>
      <c r="W23" s="18" t="s">
        <v>2757</v>
      </c>
      <c r="X23" s="32"/>
      <c r="Y23" s="37" t="s">
        <v>2775</v>
      </c>
      <c r="Z23" s="17" t="s">
        <v>2775</v>
      </c>
      <c r="AA23" s="18" t="s">
        <v>2775</v>
      </c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66" t="s">
        <v>2080</v>
      </c>
      <c r="E24" s="37">
        <v>2</v>
      </c>
      <c r="F24" s="17" t="s">
        <v>2681</v>
      </c>
      <c r="G24" s="18" t="s">
        <v>2679</v>
      </c>
      <c r="H24" s="66" t="s">
        <v>2080</v>
      </c>
      <c r="I24" s="37" t="s">
        <v>2695</v>
      </c>
      <c r="J24" s="17" t="s">
        <v>2695</v>
      </c>
      <c r="K24" s="18" t="s">
        <v>2695</v>
      </c>
      <c r="L24" s="66" t="s">
        <v>2080</v>
      </c>
      <c r="M24" s="37" t="s">
        <v>2710</v>
      </c>
      <c r="N24" s="17" t="s">
        <v>2710</v>
      </c>
      <c r="O24" s="18" t="s">
        <v>2714</v>
      </c>
      <c r="P24" s="66" t="s">
        <v>2080</v>
      </c>
      <c r="Q24" s="37" t="s">
        <v>2733</v>
      </c>
      <c r="R24" s="17" t="s">
        <v>2733</v>
      </c>
      <c r="S24" s="18" t="s">
        <v>2737</v>
      </c>
      <c r="T24" s="40" t="s">
        <v>2769</v>
      </c>
      <c r="U24" s="37" t="s">
        <v>2759</v>
      </c>
      <c r="V24" s="17" t="s">
        <v>2759</v>
      </c>
      <c r="W24" s="18" t="s">
        <v>2760</v>
      </c>
      <c r="X24" s="40" t="s">
        <v>2770</v>
      </c>
      <c r="Y24" s="37" t="s">
        <v>2775</v>
      </c>
      <c r="Z24" s="17" t="s">
        <v>2775</v>
      </c>
      <c r="AA24" s="18"/>
      <c r="AB24" s="40" t="s">
        <v>2740</v>
      </c>
      <c r="AC24" s="37" t="s">
        <v>2786</v>
      </c>
      <c r="AD24" s="17" t="s">
        <v>2786</v>
      </c>
      <c r="AE24" s="18" t="s">
        <v>2787</v>
      </c>
    </row>
    <row r="25" spans="2:31" x14ac:dyDescent="0.3">
      <c r="B25" s="7">
        <v>9</v>
      </c>
      <c r="C25" s="4">
        <v>10</v>
      </c>
      <c r="D25" s="66" t="s">
        <v>2610</v>
      </c>
      <c r="E25" s="37" t="s">
        <v>2678</v>
      </c>
      <c r="F25" s="17" t="s">
        <v>2678</v>
      </c>
      <c r="G25" s="18" t="s">
        <v>2678</v>
      </c>
      <c r="H25" s="66" t="s">
        <v>2610</v>
      </c>
      <c r="I25" s="37" t="s">
        <v>2695</v>
      </c>
      <c r="J25" s="17" t="s">
        <v>2698</v>
      </c>
      <c r="K25" s="18" t="s">
        <v>2698</v>
      </c>
      <c r="L25" s="66" t="s">
        <v>2610</v>
      </c>
      <c r="M25" s="37" t="s">
        <v>2710</v>
      </c>
      <c r="N25" s="17" t="s">
        <v>2710</v>
      </c>
      <c r="O25" s="18" t="s">
        <v>2714</v>
      </c>
      <c r="P25" s="66" t="s">
        <v>2610</v>
      </c>
      <c r="Q25" s="37" t="s">
        <v>2737</v>
      </c>
      <c r="R25" s="17" t="s">
        <v>2734</v>
      </c>
      <c r="S25" s="18" t="s">
        <v>2734</v>
      </c>
      <c r="T25" s="66" t="s">
        <v>2610</v>
      </c>
      <c r="U25" s="37" t="s">
        <v>2761</v>
      </c>
      <c r="V25" s="17" t="s">
        <v>19</v>
      </c>
      <c r="W25" s="18" t="s">
        <v>19</v>
      </c>
      <c r="X25" s="26"/>
      <c r="Y25" s="37"/>
      <c r="Z25" s="17"/>
      <c r="AA25" s="18">
        <v>3</v>
      </c>
      <c r="AB25" s="26"/>
      <c r="AC25" s="37" t="s">
        <v>2786</v>
      </c>
      <c r="AD25" s="17" t="s">
        <v>2786</v>
      </c>
      <c r="AE25" s="18" t="s">
        <v>2786</v>
      </c>
    </row>
    <row r="26" spans="2:31" x14ac:dyDescent="0.3">
      <c r="B26" s="7">
        <v>10</v>
      </c>
      <c r="C26" s="4">
        <v>11</v>
      </c>
      <c r="D26" s="26"/>
      <c r="E26" s="38"/>
      <c r="F26" s="54" t="s">
        <v>2678</v>
      </c>
      <c r="G26" s="18" t="s">
        <v>2678</v>
      </c>
      <c r="H26" s="29" t="s">
        <v>2706</v>
      </c>
      <c r="I26" s="38"/>
      <c r="J26" s="54" t="s">
        <v>2699</v>
      </c>
      <c r="K26" s="18" t="s">
        <v>2699</v>
      </c>
      <c r="L26" s="26"/>
      <c r="M26" s="38"/>
      <c r="N26" s="54" t="s">
        <v>2716</v>
      </c>
      <c r="O26" s="18" t="s">
        <v>1926</v>
      </c>
      <c r="P26" s="40" t="s">
        <v>2738</v>
      </c>
      <c r="Q26" s="38"/>
      <c r="R26" s="54" t="s">
        <v>2741</v>
      </c>
      <c r="S26" s="18" t="s">
        <v>2741</v>
      </c>
      <c r="T26" s="26"/>
      <c r="U26" s="38"/>
      <c r="V26" s="54" t="s">
        <v>2762</v>
      </c>
      <c r="W26" s="18" t="s">
        <v>2762</v>
      </c>
      <c r="X26" s="40" t="s">
        <v>2781</v>
      </c>
      <c r="Y26" s="38">
        <v>3</v>
      </c>
      <c r="Z26" s="54" t="s">
        <v>2776</v>
      </c>
      <c r="AA26" s="18" t="s">
        <v>2780</v>
      </c>
      <c r="AB26" s="26"/>
      <c r="AC26" s="38" t="s">
        <v>2786</v>
      </c>
      <c r="AD26" s="54" t="s">
        <v>2786</v>
      </c>
      <c r="AE26" s="18"/>
    </row>
    <row r="27" spans="2:31" x14ac:dyDescent="0.3">
      <c r="B27" s="7">
        <v>11</v>
      </c>
      <c r="C27" s="4">
        <v>12</v>
      </c>
      <c r="D27" s="26"/>
      <c r="E27" s="37" t="s">
        <v>2681</v>
      </c>
      <c r="F27" s="17" t="s">
        <v>2681</v>
      </c>
      <c r="G27" s="18" t="s">
        <v>2678</v>
      </c>
      <c r="H27" s="26"/>
      <c r="I27" s="37" t="s">
        <v>2700</v>
      </c>
      <c r="J27" s="17" t="s">
        <v>2296</v>
      </c>
      <c r="K27" s="18" t="s">
        <v>2296</v>
      </c>
      <c r="L27" s="26"/>
      <c r="M27" s="37" t="s">
        <v>2717</v>
      </c>
      <c r="N27" s="17" t="s">
        <v>2717</v>
      </c>
      <c r="O27" s="18" t="s">
        <v>2283</v>
      </c>
      <c r="P27" s="26"/>
      <c r="Q27" s="37" t="s">
        <v>2741</v>
      </c>
      <c r="R27" s="17" t="s">
        <v>2742</v>
      </c>
      <c r="S27" s="18" t="s">
        <v>2743</v>
      </c>
      <c r="T27" s="26"/>
      <c r="U27" s="37" t="s">
        <v>2763</v>
      </c>
      <c r="V27" s="17" t="s">
        <v>2764</v>
      </c>
      <c r="W27" s="18" t="s">
        <v>2764</v>
      </c>
      <c r="X27" s="40" t="s">
        <v>2623</v>
      </c>
      <c r="Y27" s="37" t="s">
        <v>2776</v>
      </c>
      <c r="Z27" s="17">
        <v>2</v>
      </c>
      <c r="AA27" s="18">
        <v>4</v>
      </c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 t="s">
        <v>2683</v>
      </c>
      <c r="H29" s="26"/>
      <c r="I29" s="55" t="s">
        <v>2702</v>
      </c>
      <c r="J29" s="17" t="s">
        <v>2702</v>
      </c>
      <c r="K29" s="18" t="s">
        <v>2702</v>
      </c>
      <c r="L29" s="26"/>
      <c r="M29" s="55" t="s">
        <v>2720</v>
      </c>
      <c r="N29" s="17" t="s">
        <v>2719</v>
      </c>
      <c r="O29" s="18" t="s">
        <v>1450</v>
      </c>
      <c r="P29" s="26"/>
      <c r="Q29" s="55" t="s">
        <v>2744</v>
      </c>
      <c r="R29" s="17" t="s">
        <v>2742</v>
      </c>
      <c r="S29" s="18" t="s">
        <v>2744</v>
      </c>
      <c r="T29" s="26"/>
      <c r="U29" s="55" t="s">
        <v>2765</v>
      </c>
      <c r="V29" s="17" t="s">
        <v>2765</v>
      </c>
      <c r="W29" s="18" t="s">
        <v>2766</v>
      </c>
      <c r="X29" s="26"/>
      <c r="Y29" s="55"/>
      <c r="Z29" s="17"/>
      <c r="AA29" s="18" t="s">
        <v>2783</v>
      </c>
      <c r="AB29" s="40" t="s">
        <v>2788</v>
      </c>
      <c r="AC29" s="55"/>
      <c r="AD29" s="17" t="s">
        <v>2790</v>
      </c>
      <c r="AE29" s="18" t="s">
        <v>2791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2684</v>
      </c>
      <c r="F30" s="17" t="s">
        <v>2683</v>
      </c>
      <c r="G30" s="18" t="s">
        <v>2683</v>
      </c>
      <c r="H30" s="26"/>
      <c r="I30" s="37" t="s">
        <v>2702</v>
      </c>
      <c r="J30" s="17" t="s">
        <v>2703</v>
      </c>
      <c r="K30" s="18" t="s">
        <v>2703</v>
      </c>
      <c r="L30" s="26"/>
      <c r="M30" s="37" t="s">
        <v>1450</v>
      </c>
      <c r="N30" s="17" t="s">
        <v>1450</v>
      </c>
      <c r="O30" s="18" t="s">
        <v>2722</v>
      </c>
      <c r="P30" s="26"/>
      <c r="Q30" s="37" t="s">
        <v>2744</v>
      </c>
      <c r="R30" s="17" t="s">
        <v>2742</v>
      </c>
      <c r="S30" s="18" t="s">
        <v>2744</v>
      </c>
      <c r="T30" s="26"/>
      <c r="U30" s="37" t="s">
        <v>2765</v>
      </c>
      <c r="V30" s="17" t="s">
        <v>2765</v>
      </c>
      <c r="W30" s="18" t="s">
        <v>19</v>
      </c>
      <c r="X30" s="40" t="s">
        <v>2782</v>
      </c>
      <c r="Y30" s="37">
        <v>2</v>
      </c>
      <c r="Z30" s="17">
        <v>2</v>
      </c>
      <c r="AA30" s="18">
        <v>2</v>
      </c>
      <c r="AB30" s="26"/>
      <c r="AC30" s="37" t="s">
        <v>2790</v>
      </c>
      <c r="AD30" s="17" t="s">
        <v>2790</v>
      </c>
      <c r="AE30" s="18" t="s">
        <v>2792</v>
      </c>
    </row>
    <row r="31" spans="2:31" x14ac:dyDescent="0.3">
      <c r="B31" s="8">
        <v>15</v>
      </c>
      <c r="C31" s="5">
        <v>16</v>
      </c>
      <c r="D31" s="26"/>
      <c r="E31" s="38" t="s">
        <v>2683</v>
      </c>
      <c r="F31" s="54"/>
      <c r="G31" s="18"/>
      <c r="H31" s="26"/>
      <c r="I31" s="38"/>
      <c r="J31" s="54" t="s">
        <v>733</v>
      </c>
      <c r="K31" s="18" t="s">
        <v>733</v>
      </c>
      <c r="L31" s="40" t="s">
        <v>2721</v>
      </c>
      <c r="M31" s="38"/>
      <c r="N31" s="54" t="s">
        <v>2722</v>
      </c>
      <c r="O31" s="18" t="s">
        <v>2724</v>
      </c>
      <c r="P31" s="26"/>
      <c r="Q31" s="38"/>
      <c r="R31" s="54" t="s">
        <v>2742</v>
      </c>
      <c r="S31" s="18" t="s">
        <v>2744</v>
      </c>
      <c r="T31" s="26"/>
      <c r="U31" s="38"/>
      <c r="V31" s="95" t="s">
        <v>2767</v>
      </c>
      <c r="W31" s="48"/>
      <c r="X31" s="26"/>
      <c r="Y31" s="38"/>
      <c r="Z31" s="54"/>
      <c r="AA31" s="18"/>
      <c r="AB31" s="26"/>
      <c r="AC31" s="38" t="s">
        <v>2790</v>
      </c>
      <c r="AD31" s="54" t="s">
        <v>2790</v>
      </c>
      <c r="AE31" s="18" t="s">
        <v>2790</v>
      </c>
    </row>
    <row r="32" spans="2:31" x14ac:dyDescent="0.3">
      <c r="B32" s="8">
        <v>16</v>
      </c>
      <c r="C32" s="5">
        <v>17</v>
      </c>
      <c r="D32" s="26"/>
      <c r="E32" s="37" t="s">
        <v>2685</v>
      </c>
      <c r="F32" s="17"/>
      <c r="G32" s="18">
        <v>4</v>
      </c>
      <c r="H32" s="26"/>
      <c r="I32" s="37" t="s">
        <v>733</v>
      </c>
      <c r="J32" s="17" t="s">
        <v>733</v>
      </c>
      <c r="K32" s="18" t="s">
        <v>733</v>
      </c>
      <c r="L32" s="40" t="s">
        <v>2726</v>
      </c>
      <c r="M32" s="37" t="s">
        <v>2724</v>
      </c>
      <c r="N32" s="17" t="s">
        <v>2723</v>
      </c>
      <c r="O32" s="18" t="s">
        <v>2725</v>
      </c>
      <c r="P32" s="26"/>
      <c r="Q32" s="37" t="s">
        <v>2744</v>
      </c>
      <c r="R32" s="17" t="s">
        <v>2742</v>
      </c>
      <c r="S32" s="18" t="s">
        <v>2744</v>
      </c>
      <c r="T32" s="26"/>
      <c r="U32" s="46"/>
      <c r="V32" s="47"/>
      <c r="W32" s="48"/>
      <c r="X32" s="26"/>
      <c r="Y32" s="37"/>
      <c r="Z32" s="17"/>
      <c r="AA32" s="18"/>
      <c r="AB32" s="26"/>
      <c r="AC32" s="37" t="s">
        <v>2790</v>
      </c>
      <c r="AD32" s="17" t="s">
        <v>2790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/>
      <c r="F33" s="28"/>
      <c r="G33" s="18"/>
      <c r="H33" s="40" t="s">
        <v>605</v>
      </c>
      <c r="I33" s="38"/>
      <c r="J33" s="28">
        <v>2</v>
      </c>
      <c r="K33" s="18" t="s">
        <v>2704</v>
      </c>
      <c r="L33" s="66" t="s">
        <v>605</v>
      </c>
      <c r="M33" s="38">
        <v>2</v>
      </c>
      <c r="N33" s="28">
        <v>5</v>
      </c>
      <c r="O33" s="18">
        <v>5</v>
      </c>
      <c r="P33" s="66" t="s">
        <v>605</v>
      </c>
      <c r="Q33" s="38"/>
      <c r="R33" s="28" t="s">
        <v>2745</v>
      </c>
      <c r="S33" s="18" t="s">
        <v>2745</v>
      </c>
      <c r="T33" s="40" t="s">
        <v>605</v>
      </c>
      <c r="U33" s="38"/>
      <c r="V33" s="28" t="s">
        <v>2768</v>
      </c>
      <c r="W33" s="18">
        <v>2</v>
      </c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2680</v>
      </c>
      <c r="E34" s="55"/>
      <c r="F34" s="54"/>
      <c r="G34" s="18"/>
      <c r="H34" s="40" t="s">
        <v>2242</v>
      </c>
      <c r="I34" s="55"/>
      <c r="J34" s="54">
        <v>2</v>
      </c>
      <c r="K34" s="18">
        <v>2</v>
      </c>
      <c r="L34" s="40" t="s">
        <v>2242</v>
      </c>
      <c r="M34" s="55">
        <v>5</v>
      </c>
      <c r="N34" s="54">
        <v>5</v>
      </c>
      <c r="O34" s="18">
        <v>5</v>
      </c>
      <c r="P34" s="40" t="s">
        <v>2242</v>
      </c>
      <c r="Q34" s="46"/>
      <c r="R34" s="47"/>
      <c r="S34" s="48"/>
      <c r="T34" s="40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>
        <v>2</v>
      </c>
      <c r="J35" s="17" t="s">
        <v>2705</v>
      </c>
      <c r="K35" s="34"/>
      <c r="L35" s="40" t="s">
        <v>624</v>
      </c>
      <c r="M35" s="37">
        <v>5</v>
      </c>
      <c r="N35" s="17" t="s">
        <v>2727</v>
      </c>
      <c r="O35" s="34">
        <v>2</v>
      </c>
      <c r="P35" s="40" t="s">
        <v>2481</v>
      </c>
      <c r="Q35" s="37" t="s">
        <v>2746</v>
      </c>
      <c r="R35" s="17">
        <v>2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>
        <v>2</v>
      </c>
      <c r="N36" s="17"/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/>
      <c r="J37" s="17">
        <v>5</v>
      </c>
      <c r="K37" s="18">
        <v>5</v>
      </c>
      <c r="L37" s="26"/>
      <c r="M37" s="37">
        <v>3</v>
      </c>
      <c r="N37" s="17"/>
      <c r="O37" s="18"/>
      <c r="P37" s="29" t="s">
        <v>1599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2693</v>
      </c>
      <c r="E38" s="37">
        <v>5</v>
      </c>
      <c r="F38" s="17"/>
      <c r="G38" s="18"/>
      <c r="H38" s="29" t="s">
        <v>2688</v>
      </c>
      <c r="I38" s="37">
        <v>5</v>
      </c>
      <c r="J38" s="17">
        <v>5</v>
      </c>
      <c r="K38" s="18"/>
      <c r="L38" s="40" t="s">
        <v>2448</v>
      </c>
      <c r="M38" s="37"/>
      <c r="N38" s="17"/>
      <c r="O38" s="18"/>
      <c r="P38" s="29" t="s">
        <v>2751</v>
      </c>
      <c r="Q38" s="37"/>
      <c r="R38" s="17"/>
      <c r="S38" s="18"/>
      <c r="T38" s="66" t="s">
        <v>2407</v>
      </c>
      <c r="U38" s="37"/>
      <c r="V38" s="17"/>
      <c r="W38" s="18"/>
      <c r="X38" s="26"/>
      <c r="Y38" s="37"/>
      <c r="Z38" s="17"/>
      <c r="AA38" s="18"/>
      <c r="AB38" s="40" t="s">
        <v>2126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2689</v>
      </c>
      <c r="E39" s="39" t="s">
        <v>2686</v>
      </c>
      <c r="F39" s="20" t="s">
        <v>2687</v>
      </c>
      <c r="G39" s="21"/>
      <c r="H39" s="83" t="s">
        <v>2157</v>
      </c>
      <c r="I39" s="39"/>
      <c r="J39" s="20"/>
      <c r="K39" s="21" t="s">
        <v>1188</v>
      </c>
      <c r="L39" s="84" t="s">
        <v>2187</v>
      </c>
      <c r="M39" s="39" t="s">
        <v>2728</v>
      </c>
      <c r="N39" s="20" t="s">
        <v>2728</v>
      </c>
      <c r="O39" s="21" t="s">
        <v>123</v>
      </c>
      <c r="P39" s="83" t="s">
        <v>2157</v>
      </c>
      <c r="Q39" s="39"/>
      <c r="R39" s="20"/>
      <c r="S39" s="21" t="s">
        <v>2750</v>
      </c>
      <c r="T39" s="84" t="s">
        <v>2187</v>
      </c>
      <c r="U39" s="39" t="s">
        <v>2773</v>
      </c>
      <c r="V39" s="20" t="s">
        <v>2774</v>
      </c>
      <c r="W39" s="21"/>
      <c r="X39" s="85" t="s">
        <v>2279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10</v>
      </c>
      <c r="F40" s="116"/>
      <c r="G40" s="117"/>
      <c r="H40" s="72" t="s">
        <v>1238</v>
      </c>
      <c r="I40" s="115">
        <v>8</v>
      </c>
      <c r="J40" s="116"/>
      <c r="K40" s="117"/>
      <c r="L40" s="72" t="s">
        <v>1238</v>
      </c>
      <c r="M40" s="115">
        <v>10</v>
      </c>
      <c r="N40" s="116"/>
      <c r="O40" s="117"/>
      <c r="P40" s="72" t="s">
        <v>1238</v>
      </c>
      <c r="Q40" s="115">
        <v>7</v>
      </c>
      <c r="R40" s="116"/>
      <c r="S40" s="117"/>
      <c r="T40" s="72" t="s">
        <v>1238</v>
      </c>
      <c r="U40" s="115">
        <v>9</v>
      </c>
      <c r="V40" s="116"/>
      <c r="W40" s="117"/>
      <c r="X40" s="72" t="s">
        <v>1238</v>
      </c>
      <c r="Y40" s="115">
        <v>6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3</v>
      </c>
      <c r="F41" s="119"/>
      <c r="G41" s="120"/>
      <c r="H41" s="73" t="s">
        <v>1239</v>
      </c>
      <c r="I41" s="118">
        <v>3</v>
      </c>
      <c r="J41" s="119"/>
      <c r="K41" s="120"/>
      <c r="L41" s="73" t="s">
        <v>1239</v>
      </c>
      <c r="M41" s="118">
        <v>3</v>
      </c>
      <c r="N41" s="119"/>
      <c r="O41" s="120"/>
      <c r="P41" s="73" t="s">
        <v>1239</v>
      </c>
      <c r="Q41" s="118">
        <v>5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0</v>
      </c>
      <c r="F42" s="107"/>
      <c r="G42" s="108"/>
      <c r="H42" s="74" t="s">
        <v>1240</v>
      </c>
      <c r="I42" s="106">
        <v>2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2</v>
      </c>
      <c r="R42" s="107"/>
      <c r="S42" s="108"/>
      <c r="T42" s="74" t="s">
        <v>1240</v>
      </c>
      <c r="U42" s="106">
        <v>0</v>
      </c>
      <c r="V42" s="107"/>
      <c r="W42" s="108"/>
      <c r="X42" s="74" t="s">
        <v>1240</v>
      </c>
      <c r="Y42" s="106">
        <v>1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64" t="s">
        <v>2607</v>
      </c>
      <c r="E43" s="165"/>
      <c r="F43" s="165"/>
      <c r="G43" s="166"/>
      <c r="H43" s="109" t="s">
        <v>2035</v>
      </c>
      <c r="I43" s="110"/>
      <c r="J43" s="110"/>
      <c r="K43" s="111"/>
      <c r="L43" s="109" t="s">
        <v>2802</v>
      </c>
      <c r="M43" s="110"/>
      <c r="N43" s="110"/>
      <c r="O43" s="111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09" t="s">
        <v>2035</v>
      </c>
      <c r="Y43" s="110"/>
      <c r="Z43" s="110"/>
      <c r="AA43" s="111"/>
      <c r="AB43" s="167" t="s">
        <v>2373</v>
      </c>
      <c r="AC43" s="168"/>
      <c r="AD43" s="168"/>
      <c r="AE43" s="169"/>
    </row>
    <row r="44" spans="2:31" x14ac:dyDescent="0.3">
      <c r="B44" s="125"/>
      <c r="C44" s="126"/>
      <c r="D44" s="97"/>
      <c r="E44" s="98"/>
      <c r="F44" s="98"/>
      <c r="G44" s="99"/>
      <c r="H44" s="103" t="s">
        <v>2707</v>
      </c>
      <c r="I44" s="104"/>
      <c r="J44" s="104"/>
      <c r="K44" s="105"/>
      <c r="L44" s="97"/>
      <c r="M44" s="98"/>
      <c r="N44" s="98"/>
      <c r="O44" s="99"/>
      <c r="P44" s="103" t="s">
        <v>2747</v>
      </c>
      <c r="Q44" s="104"/>
      <c r="R44" s="104"/>
      <c r="S44" s="105"/>
      <c r="T44" s="103" t="s">
        <v>2789</v>
      </c>
      <c r="U44" s="104"/>
      <c r="V44" s="104"/>
      <c r="W44" s="105"/>
      <c r="X44" s="97"/>
      <c r="Y44" s="98"/>
      <c r="Z44" s="98"/>
      <c r="AA44" s="99"/>
      <c r="AB44" s="103" t="s">
        <v>2799</v>
      </c>
      <c r="AC44" s="104"/>
      <c r="AD44" s="104"/>
      <c r="AE44" s="105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22</v>
      </c>
      <c r="C50" s="71">
        <f t="shared" ref="C50:C56" si="1">B50*20/60</f>
        <v>7.333333333333333</v>
      </c>
      <c r="D50" s="1" t="s">
        <v>1272</v>
      </c>
      <c r="E50" s="1">
        <f>COUNTIF($E$16:$G$39, "C"&amp;"*")</f>
        <v>2</v>
      </c>
      <c r="F50" s="1"/>
      <c r="G50" s="1"/>
      <c r="H50" s="1"/>
      <c r="I50" s="1">
        <f>COUNTIF($I$16:$K$39, "C"&amp;"*")</f>
        <v>1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15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43</v>
      </c>
      <c r="C51" s="71">
        <f t="shared" si="1"/>
        <v>14.333333333333334</v>
      </c>
      <c r="D51" s="1" t="s">
        <v>1832</v>
      </c>
      <c r="E51" s="1">
        <f>COUNTIF($E$16:$G$39, "AC"&amp;"*")</f>
        <v>6</v>
      </c>
      <c r="F51" s="1"/>
      <c r="G51" s="1"/>
      <c r="H51" s="1"/>
      <c r="I51" s="1">
        <f>COUNTIF($I$16:$K$39, "AC"&amp;"*")</f>
        <v>5</v>
      </c>
      <c r="J51" s="1"/>
      <c r="K51" s="1"/>
      <c r="L51" s="1"/>
      <c r="M51" s="1">
        <f>COUNTIF($M$16:$O$39, "AC"&amp;"*")</f>
        <v>15</v>
      </c>
      <c r="N51" s="1"/>
      <c r="O51" s="1"/>
      <c r="P51" s="1"/>
      <c r="Q51" s="1">
        <f>COUNTIF($Q$16:$S$39, "AC"&amp;"*")</f>
        <v>17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55</v>
      </c>
      <c r="C52" s="71">
        <f t="shared" si="1"/>
        <v>18.333333333333332</v>
      </c>
      <c r="D52" s="1" t="s">
        <v>1273</v>
      </c>
      <c r="E52" s="1">
        <f>COUNTIF($E$16:$G$39, "P"&amp;"*")-COUNTIF($E$16:$G$39, "P1"&amp;"*")</f>
        <v>6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10</v>
      </c>
      <c r="N52" s="1"/>
      <c r="O52" s="1"/>
      <c r="P52" s="1"/>
      <c r="Q52" s="1">
        <f>COUNTIF($Q$16:$S$39, "P"&amp;"*")-COUNTIF($Q$16:$S$39, "P1"&amp;"*")</f>
        <v>8</v>
      </c>
      <c r="R52" s="1"/>
      <c r="S52" s="1"/>
      <c r="T52" s="1"/>
      <c r="U52" s="1">
        <f>COUNTIF($U$16:$W$39, "P"&amp;"*")-COUNTIF($U$16:$W$39, "P1"&amp;"*")</f>
        <v>7</v>
      </c>
      <c r="V52" s="1"/>
      <c r="W52" s="1"/>
      <c r="X52" s="1"/>
      <c r="Y52" s="1">
        <f>COUNTIF($Y$16:$AA$39, "P"&amp;"*")-COUNTIF($Y$16:$AA$39, "P1"&amp;"*")</f>
        <v>3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1841</v>
      </c>
      <c r="E53" s="1">
        <f>COUNTIF($E$16:$G$39, "AP"&amp;"*")</f>
        <v>5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18</v>
      </c>
      <c r="AD53" s="1"/>
      <c r="AE53" s="1"/>
    </row>
    <row r="54" spans="2:31" x14ac:dyDescent="0.3">
      <c r="B54" s="1">
        <f t="shared" si="0"/>
        <v>27</v>
      </c>
      <c r="C54" s="71">
        <f t="shared" si="1"/>
        <v>9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5</v>
      </c>
      <c r="V54" s="1"/>
      <c r="W54" s="1"/>
      <c r="X54" s="1"/>
      <c r="Y54" s="1">
        <f>COUNTIF($Y$16:$AA$39, 3)+COUNTIF($Y$16:$AA$39, "P1")</f>
        <v>3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21</v>
      </c>
      <c r="C55" s="71">
        <f t="shared" si="1"/>
        <v>7</v>
      </c>
      <c r="D55" s="1" t="s">
        <v>1860</v>
      </c>
      <c r="E55" s="1">
        <f>COUNTIF($E$16:$G$39, 2)</f>
        <v>2</v>
      </c>
      <c r="F55" s="1"/>
      <c r="G55" s="1"/>
      <c r="H55" s="1"/>
      <c r="I55" s="1">
        <f>COUNTIF($I$16:$K$39, 2)</f>
        <v>5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4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28</v>
      </c>
      <c r="C56" s="71">
        <f t="shared" si="1"/>
        <v>9.3333333333333339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8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594" priority="38" operator="equal">
      <formula>$B$14+0</formula>
    </cfRule>
    <cfRule type="cellIs" dxfId="593" priority="39" operator="equal">
      <formula>$B$14</formula>
    </cfRule>
  </conditionalFormatting>
  <conditionalFormatting sqref="C16:C39">
    <cfRule type="cellIs" dxfId="592" priority="37" operator="equal">
      <formula>$B$14+1</formula>
    </cfRule>
  </conditionalFormatting>
  <conditionalFormatting sqref="D12:AE12">
    <cfRule type="timePeriod" dxfId="591" priority="36" timePeriod="today">
      <formula>FLOOR(D12,1)=TODAY()</formula>
    </cfRule>
  </conditionalFormatting>
  <conditionalFormatting sqref="E16:G39 U16:W30 U31 W31 V31:V32">
    <cfRule type="notContainsBlanks" dxfId="590" priority="34">
      <formula>LEN(TRIM(E16))&gt;0</formula>
    </cfRule>
    <cfRule type="containsText" dxfId="589" priority="35" operator="containsText" text="1234567789">
      <formula>NOT(ISERROR(SEARCH("1234567789",E16)))</formula>
    </cfRule>
  </conditionalFormatting>
  <conditionalFormatting sqref="E16:G39 U16:W30 U31 W31 V31:V32">
    <cfRule type="containsText" dxfId="588" priority="31" operator="containsText" text="A">
      <formula>NOT(ISERROR(SEARCH("A",E16)))</formula>
    </cfRule>
    <cfRule type="containsText" dxfId="587" priority="32" operator="containsText" text="P">
      <formula>NOT(ISERROR(SEARCH("P",E16)))</formula>
    </cfRule>
    <cfRule type="containsText" dxfId="586" priority="33" operator="containsText" text="C">
      <formula>NOT(ISERROR(SEARCH("C",E16)))</formula>
    </cfRule>
  </conditionalFormatting>
  <conditionalFormatting sqref="I16:K39">
    <cfRule type="notContainsBlanks" dxfId="585" priority="29">
      <formula>LEN(TRIM(I16))&gt;0</formula>
    </cfRule>
    <cfRule type="containsText" dxfId="584" priority="30" operator="containsText" text="1234567789">
      <formula>NOT(ISERROR(SEARCH("1234567789",I16)))</formula>
    </cfRule>
  </conditionalFormatting>
  <conditionalFormatting sqref="I16:K39">
    <cfRule type="containsText" dxfId="583" priority="26" operator="containsText" text="A">
      <formula>NOT(ISERROR(SEARCH("A",I16)))</formula>
    </cfRule>
    <cfRule type="containsText" dxfId="582" priority="27" operator="containsText" text="P">
      <formula>NOT(ISERROR(SEARCH("P",I16)))</formula>
    </cfRule>
    <cfRule type="containsText" dxfId="581" priority="28" operator="containsText" text="C">
      <formula>NOT(ISERROR(SEARCH("C",I16)))</formula>
    </cfRule>
  </conditionalFormatting>
  <conditionalFormatting sqref="M16:O39">
    <cfRule type="notContainsBlanks" dxfId="580" priority="24">
      <formula>LEN(TRIM(M16))&gt;0</formula>
    </cfRule>
    <cfRule type="containsText" dxfId="579" priority="25" operator="containsText" text="1234567789">
      <formula>NOT(ISERROR(SEARCH("1234567789",M16)))</formula>
    </cfRule>
  </conditionalFormatting>
  <conditionalFormatting sqref="M16:O39">
    <cfRule type="containsText" dxfId="578" priority="21" operator="containsText" text="A">
      <formula>NOT(ISERROR(SEARCH("A",M16)))</formula>
    </cfRule>
    <cfRule type="containsText" dxfId="577" priority="22" operator="containsText" text="P">
      <formula>NOT(ISERROR(SEARCH("P",M16)))</formula>
    </cfRule>
    <cfRule type="containsText" dxfId="576" priority="23" operator="containsText" text="C">
      <formula>NOT(ISERROR(SEARCH("C",M16)))</formula>
    </cfRule>
  </conditionalFormatting>
  <conditionalFormatting sqref="Q16:S39">
    <cfRule type="notContainsBlanks" dxfId="575" priority="19">
      <formula>LEN(TRIM(Q16))&gt;0</formula>
    </cfRule>
    <cfRule type="containsText" dxfId="574" priority="20" operator="containsText" text="1234567789">
      <formula>NOT(ISERROR(SEARCH("1234567789",Q16)))</formula>
    </cfRule>
  </conditionalFormatting>
  <conditionalFormatting sqref="Q16:S39">
    <cfRule type="containsText" dxfId="573" priority="16" operator="containsText" text="A">
      <formula>NOT(ISERROR(SEARCH("A",Q16)))</formula>
    </cfRule>
    <cfRule type="containsText" dxfId="572" priority="17" operator="containsText" text="P">
      <formula>NOT(ISERROR(SEARCH("P",Q16)))</formula>
    </cfRule>
    <cfRule type="containsText" dxfId="571" priority="18" operator="containsText" text="C">
      <formula>NOT(ISERROR(SEARCH("C",Q16)))</formula>
    </cfRule>
  </conditionalFormatting>
  <conditionalFormatting sqref="U33:W39 U32 W32">
    <cfRule type="notContainsBlanks" dxfId="570" priority="14">
      <formula>LEN(TRIM(U32))&gt;0</formula>
    </cfRule>
    <cfRule type="containsText" dxfId="569" priority="15" operator="containsText" text="1234567789">
      <formula>NOT(ISERROR(SEARCH("1234567789",U32)))</formula>
    </cfRule>
  </conditionalFormatting>
  <conditionalFormatting sqref="U33:W39 U32 W32">
    <cfRule type="containsText" dxfId="568" priority="11" operator="containsText" text="A">
      <formula>NOT(ISERROR(SEARCH("A",U32)))</formula>
    </cfRule>
    <cfRule type="containsText" dxfId="567" priority="12" operator="containsText" text="P">
      <formula>NOT(ISERROR(SEARCH("P",U32)))</formula>
    </cfRule>
    <cfRule type="containsText" dxfId="566" priority="13" operator="containsText" text="C">
      <formula>NOT(ISERROR(SEARCH("C",U32)))</formula>
    </cfRule>
  </conditionalFormatting>
  <conditionalFormatting sqref="Y16:AA39">
    <cfRule type="notContainsBlanks" dxfId="565" priority="9">
      <formula>LEN(TRIM(Y16))&gt;0</formula>
    </cfRule>
    <cfRule type="containsText" dxfId="564" priority="10" operator="containsText" text="1234567789">
      <formula>NOT(ISERROR(SEARCH("1234567789",Y16)))</formula>
    </cfRule>
  </conditionalFormatting>
  <conditionalFormatting sqref="Y16:AA39">
    <cfRule type="containsText" dxfId="563" priority="6" operator="containsText" text="A">
      <formula>NOT(ISERROR(SEARCH("A",Y16)))</formula>
    </cfRule>
    <cfRule type="containsText" dxfId="562" priority="7" operator="containsText" text="P">
      <formula>NOT(ISERROR(SEARCH("P",Y16)))</formula>
    </cfRule>
    <cfRule type="containsText" dxfId="561" priority="8" operator="containsText" text="C">
      <formula>NOT(ISERROR(SEARCH("C",Y16)))</formula>
    </cfRule>
  </conditionalFormatting>
  <conditionalFormatting sqref="AC16:AE39">
    <cfRule type="notContainsBlanks" dxfId="560" priority="4">
      <formula>LEN(TRIM(AC16))&gt;0</formula>
    </cfRule>
    <cfRule type="containsText" dxfId="559" priority="5" operator="containsText" text="1234567789">
      <formula>NOT(ISERROR(SEARCH("1234567789",AC16)))</formula>
    </cfRule>
  </conditionalFormatting>
  <conditionalFormatting sqref="AC16:AE39">
    <cfRule type="containsText" dxfId="558" priority="1" operator="containsText" text="A">
      <formula>NOT(ISERROR(SEARCH("A",AC16)))</formula>
    </cfRule>
    <cfRule type="containsText" dxfId="557" priority="2" operator="containsText" text="P">
      <formula>NOT(ISERROR(SEARCH("P",AC16)))</formula>
    </cfRule>
    <cfRule type="containsText" dxfId="5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784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785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44893</v>
      </c>
      <c r="E8" s="153"/>
      <c r="F8" s="153"/>
      <c r="G8" s="154"/>
      <c r="H8" s="152">
        <f>D8+1</f>
        <v>44894</v>
      </c>
      <c r="I8" s="153"/>
      <c r="J8" s="153"/>
      <c r="K8" s="154"/>
      <c r="L8" s="152">
        <f>H8+1</f>
        <v>44895</v>
      </c>
      <c r="M8" s="153"/>
      <c r="N8" s="153"/>
      <c r="O8" s="154"/>
      <c r="P8" s="152">
        <f>L8+1</f>
        <v>44896</v>
      </c>
      <c r="Q8" s="153"/>
      <c r="R8" s="153"/>
      <c r="S8" s="154"/>
      <c r="T8" s="152">
        <f>P8+1</f>
        <v>44897</v>
      </c>
      <c r="U8" s="153"/>
      <c r="V8" s="153"/>
      <c r="W8" s="154"/>
      <c r="X8" s="155">
        <f>T8+1</f>
        <v>44898</v>
      </c>
      <c r="Y8" s="156"/>
      <c r="Z8" s="156"/>
      <c r="AA8" s="157"/>
      <c r="AB8" s="158">
        <f>X8+1</f>
        <v>44899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17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769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51" t="s">
        <v>768</v>
      </c>
      <c r="I14" s="37"/>
      <c r="J14" s="17"/>
      <c r="K14" s="18"/>
      <c r="L14" s="26"/>
      <c r="M14" s="37"/>
      <c r="N14" s="17"/>
      <c r="O14" s="18"/>
      <c r="P14" s="58" t="s">
        <v>780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29" t="s">
        <v>245</v>
      </c>
      <c r="I17" s="37"/>
      <c r="J17" s="17"/>
      <c r="K17" s="18"/>
      <c r="L17" s="29" t="s">
        <v>245</v>
      </c>
      <c r="M17" s="37"/>
      <c r="N17" s="17"/>
      <c r="O17" s="18"/>
      <c r="P17" s="29" t="s">
        <v>245</v>
      </c>
      <c r="Q17" s="37"/>
      <c r="R17" s="17"/>
      <c r="S17" s="18"/>
      <c r="T17" s="29" t="s">
        <v>245</v>
      </c>
      <c r="U17" s="37"/>
      <c r="V17" s="17"/>
      <c r="W17" s="18"/>
      <c r="X17" s="29" t="s">
        <v>245</v>
      </c>
      <c r="Y17" s="37"/>
      <c r="Z17" s="17"/>
      <c r="AA17" s="18"/>
      <c r="AB17" s="29" t="s">
        <v>663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28"/>
      <c r="G18" s="34">
        <v>3</v>
      </c>
      <c r="H18" s="29" t="s">
        <v>7</v>
      </c>
      <c r="I18" s="37"/>
      <c r="J18" s="28"/>
      <c r="K18" s="34"/>
      <c r="L18" s="29" t="s">
        <v>7</v>
      </c>
      <c r="M18" s="37"/>
      <c r="N18" s="28"/>
      <c r="O18" s="34">
        <v>3</v>
      </c>
      <c r="P18" s="29" t="s">
        <v>7</v>
      </c>
      <c r="Q18" s="37"/>
      <c r="R18" s="28"/>
      <c r="S18" s="34"/>
      <c r="T18" s="29" t="s">
        <v>7</v>
      </c>
      <c r="U18" s="37"/>
      <c r="V18" s="28"/>
      <c r="W18" s="34"/>
      <c r="X18" s="29" t="s">
        <v>7</v>
      </c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770</v>
      </c>
      <c r="H19" s="32" t="s">
        <v>604</v>
      </c>
      <c r="I19" s="37"/>
      <c r="J19" s="17"/>
      <c r="K19" s="18"/>
      <c r="L19" s="32" t="s">
        <v>604</v>
      </c>
      <c r="M19" s="37">
        <v>3</v>
      </c>
      <c r="N19" s="17"/>
      <c r="O19" s="18"/>
      <c r="P19" s="29" t="s">
        <v>604</v>
      </c>
      <c r="Q19" s="37"/>
      <c r="R19" s="17"/>
      <c r="S19" s="18"/>
      <c r="T19" s="29" t="s">
        <v>604</v>
      </c>
      <c r="U19" s="37"/>
      <c r="V19" s="17"/>
      <c r="W19" s="18"/>
      <c r="X19" s="29" t="s">
        <v>604</v>
      </c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>
        <v>4</v>
      </c>
      <c r="F20" s="17">
        <v>4</v>
      </c>
      <c r="G20" s="18">
        <v>4</v>
      </c>
      <c r="H20" s="32" t="s">
        <v>18</v>
      </c>
      <c r="I20" s="37"/>
      <c r="J20" s="17"/>
      <c r="K20" s="18"/>
      <c r="L20" s="32" t="s">
        <v>18</v>
      </c>
      <c r="M20" s="37">
        <v>4</v>
      </c>
      <c r="N20" s="17">
        <v>4</v>
      </c>
      <c r="O20" s="18"/>
      <c r="P20" s="29" t="s">
        <v>18</v>
      </c>
      <c r="Q20" s="37"/>
      <c r="R20" s="17"/>
      <c r="S20" s="18"/>
      <c r="T20" s="29" t="s">
        <v>18</v>
      </c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775</v>
      </c>
      <c r="E21" s="37">
        <v>4</v>
      </c>
      <c r="F21" s="17" t="s">
        <v>772</v>
      </c>
      <c r="G21" s="18" t="s">
        <v>773</v>
      </c>
      <c r="H21" s="26"/>
      <c r="I21" s="37"/>
      <c r="J21" s="17"/>
      <c r="K21" s="18"/>
      <c r="L21" s="26"/>
      <c r="M21" s="37"/>
      <c r="N21" s="17"/>
      <c r="O21" s="18"/>
      <c r="P21" s="26"/>
      <c r="Q21" s="37"/>
      <c r="R21" s="17"/>
      <c r="S21" s="18"/>
      <c r="T21" s="26"/>
      <c r="U21" s="37"/>
      <c r="V21" s="17"/>
      <c r="W21" s="18"/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/>
      <c r="E22" s="38"/>
      <c r="F22" s="54" t="s">
        <v>774</v>
      </c>
      <c r="G22" s="18" t="s">
        <v>774</v>
      </c>
      <c r="H22" s="26"/>
      <c r="I22" s="38"/>
      <c r="J22" s="54"/>
      <c r="K22" s="18"/>
      <c r="L22" s="26"/>
      <c r="M22" s="38"/>
      <c r="N22" s="54"/>
      <c r="O22" s="18"/>
      <c r="P22" s="26"/>
      <c r="Q22" s="38"/>
      <c r="R22" s="54"/>
      <c r="S22" s="18"/>
      <c r="T22" s="26"/>
      <c r="U22" s="38"/>
      <c r="V22" s="54"/>
      <c r="W22" s="18"/>
      <c r="X22" s="26"/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/>
      <c r="E23" s="37" t="s">
        <v>776</v>
      </c>
      <c r="F23" s="17" t="s">
        <v>774</v>
      </c>
      <c r="G23" s="18" t="s">
        <v>777</v>
      </c>
      <c r="H23" s="26"/>
      <c r="I23" s="37"/>
      <c r="J23" s="17"/>
      <c r="K23" s="18"/>
      <c r="L23" s="26"/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/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55" t="s">
        <v>774</v>
      </c>
      <c r="F25" s="17" t="s">
        <v>767</v>
      </c>
      <c r="G25" s="24" t="s">
        <v>778</v>
      </c>
      <c r="H25" s="26"/>
      <c r="I25" s="55"/>
      <c r="J25" s="17"/>
      <c r="K25" s="18"/>
      <c r="L25" s="26"/>
      <c r="M25" s="55"/>
      <c r="N25" s="17"/>
      <c r="O25" s="18"/>
      <c r="P25" s="26"/>
      <c r="Q25" s="55"/>
      <c r="R25" s="17"/>
      <c r="S25" s="18"/>
      <c r="T25" s="26"/>
      <c r="U25" s="55"/>
      <c r="V25" s="17"/>
      <c r="W25" s="18"/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 t="s">
        <v>771</v>
      </c>
      <c r="E26" s="44"/>
      <c r="F26" s="23"/>
      <c r="G26" s="24"/>
      <c r="H26" s="26"/>
      <c r="I26" s="37"/>
      <c r="J26" s="17"/>
      <c r="K26" s="18"/>
      <c r="L26" s="26" t="s">
        <v>782</v>
      </c>
      <c r="M26" s="37" t="s">
        <v>781</v>
      </c>
      <c r="N26" s="17" t="s">
        <v>781</v>
      </c>
      <c r="O26" s="18"/>
      <c r="P26" s="26"/>
      <c r="Q26" s="37"/>
      <c r="R26" s="17"/>
      <c r="S26" s="18"/>
      <c r="T26" s="26"/>
      <c r="U26" s="37"/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/>
      <c r="I27" s="38"/>
      <c r="J27" s="54"/>
      <c r="K27" s="18"/>
      <c r="L27" s="26"/>
      <c r="M27" s="38"/>
      <c r="N27" s="54"/>
      <c r="O27" s="18"/>
      <c r="P27" s="26"/>
      <c r="Q27" s="38"/>
      <c r="R27" s="54"/>
      <c r="S27" s="18"/>
      <c r="T27" s="26"/>
      <c r="U27" s="38"/>
      <c r="V27" s="54"/>
      <c r="W27" s="18"/>
      <c r="X27" s="26"/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/>
      <c r="J28" s="17"/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605</v>
      </c>
      <c r="E29" s="38"/>
      <c r="F29" s="28"/>
      <c r="G29" s="18">
        <v>2</v>
      </c>
      <c r="H29" s="26" t="s">
        <v>605</v>
      </c>
      <c r="I29" s="38"/>
      <c r="J29" s="28"/>
      <c r="K29" s="18"/>
      <c r="L29" s="26" t="s">
        <v>605</v>
      </c>
      <c r="M29" s="38"/>
      <c r="N29" s="28"/>
      <c r="O29" s="18"/>
      <c r="P29" s="29" t="s">
        <v>605</v>
      </c>
      <c r="Q29" s="38"/>
      <c r="R29" s="28"/>
      <c r="S29" s="18"/>
      <c r="T29" s="29" t="s">
        <v>605</v>
      </c>
      <c r="U29" s="38"/>
      <c r="V29" s="28"/>
      <c r="W29" s="18"/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 t="s">
        <v>774</v>
      </c>
      <c r="F30" s="54"/>
      <c r="G30" s="18"/>
      <c r="H30" s="26"/>
      <c r="I30" s="55"/>
      <c r="J30" s="54"/>
      <c r="K30" s="18"/>
      <c r="L30" s="26"/>
      <c r="M30" s="55"/>
      <c r="N30" s="54"/>
      <c r="O30" s="18"/>
      <c r="P30" s="26"/>
      <c r="Q30" s="55"/>
      <c r="R30" s="54"/>
      <c r="S30" s="18"/>
      <c r="T30" s="29" t="s">
        <v>624</v>
      </c>
      <c r="U30" s="55"/>
      <c r="V30" s="54"/>
      <c r="W30" s="18"/>
      <c r="X30" s="26"/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/>
      <c r="F31" s="17"/>
      <c r="G31" s="18"/>
      <c r="H31" s="26"/>
      <c r="I31" s="37"/>
      <c r="J31" s="17"/>
      <c r="K31" s="18"/>
      <c r="L31" s="26"/>
      <c r="M31" s="37"/>
      <c r="N31" s="17"/>
      <c r="O31" s="18"/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624</v>
      </c>
      <c r="E32" s="37"/>
      <c r="F32" s="17"/>
      <c r="G32" s="18"/>
      <c r="H32" s="26" t="s">
        <v>624</v>
      </c>
      <c r="I32" s="37"/>
      <c r="J32" s="17"/>
      <c r="K32" s="18"/>
      <c r="L32" s="26" t="s">
        <v>21</v>
      </c>
      <c r="M32" s="37"/>
      <c r="N32" s="17"/>
      <c r="O32" s="18"/>
      <c r="P32" s="26" t="s">
        <v>624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9" t="s">
        <v>624</v>
      </c>
      <c r="M33" s="37"/>
      <c r="N33" s="17"/>
      <c r="O33" s="18"/>
      <c r="P33" s="29" t="s">
        <v>21</v>
      </c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/>
      <c r="I36" s="208"/>
      <c r="J36" s="208"/>
      <c r="K36" s="209"/>
      <c r="L36" s="207"/>
      <c r="M36" s="208"/>
      <c r="N36" s="208"/>
      <c r="O36" s="209"/>
      <c r="P36" s="207"/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/>
      <c r="I37" s="199"/>
      <c r="J37" s="199"/>
      <c r="K37" s="200"/>
      <c r="L37" s="198"/>
      <c r="M37" s="199"/>
      <c r="N37" s="199"/>
      <c r="O37" s="200"/>
      <c r="P37" s="198"/>
      <c r="Q37" s="199"/>
      <c r="R37" s="199"/>
      <c r="S37" s="200"/>
      <c r="T37" s="198"/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/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779</v>
      </c>
    </row>
    <row r="44" spans="2:31" x14ac:dyDescent="0.3">
      <c r="H44" t="s">
        <v>783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704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758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44855</v>
      </c>
      <c r="E8" s="153"/>
      <c r="F8" s="153"/>
      <c r="G8" s="154"/>
      <c r="H8" s="152">
        <f>D8+1</f>
        <v>44856</v>
      </c>
      <c r="I8" s="153"/>
      <c r="J8" s="153"/>
      <c r="K8" s="154"/>
      <c r="L8" s="152">
        <f>H8+1</f>
        <v>44857</v>
      </c>
      <c r="M8" s="153"/>
      <c r="N8" s="153"/>
      <c r="O8" s="154"/>
      <c r="P8" s="152">
        <f>L8+1</f>
        <v>44858</v>
      </c>
      <c r="Q8" s="153"/>
      <c r="R8" s="153"/>
      <c r="S8" s="154"/>
      <c r="T8" s="152">
        <f>P8+1</f>
        <v>44859</v>
      </c>
      <c r="U8" s="153"/>
      <c r="V8" s="153"/>
      <c r="W8" s="154"/>
      <c r="X8" s="155">
        <f>T8+1</f>
        <v>44860</v>
      </c>
      <c r="Y8" s="156"/>
      <c r="Z8" s="156"/>
      <c r="AA8" s="157"/>
      <c r="AB8" s="158">
        <f>X8+1</f>
        <v>44861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17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678</v>
      </c>
      <c r="E12" s="37"/>
      <c r="F12" s="17"/>
      <c r="G12" s="18"/>
      <c r="H12" s="26" t="s">
        <v>731</v>
      </c>
      <c r="I12" s="37"/>
      <c r="J12" s="17"/>
      <c r="K12" s="18"/>
      <c r="L12" s="26" t="s">
        <v>277</v>
      </c>
      <c r="M12" s="37"/>
      <c r="N12" s="17"/>
      <c r="O12" s="18"/>
      <c r="P12" s="26"/>
      <c r="Q12" s="37"/>
      <c r="R12" s="17"/>
      <c r="S12" s="18"/>
      <c r="T12" s="26" t="s">
        <v>752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 t="s">
        <v>732</v>
      </c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51" t="s">
        <v>655</v>
      </c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51" t="s">
        <v>676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29" t="s">
        <v>245</v>
      </c>
      <c r="U17" s="37"/>
      <c r="V17" s="17"/>
      <c r="W17" s="18"/>
      <c r="X17" s="42" t="s">
        <v>670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647</v>
      </c>
      <c r="E18" s="37">
        <v>2</v>
      </c>
      <c r="F18" s="28"/>
      <c r="G18" s="30">
        <v>3</v>
      </c>
      <c r="H18" s="32" t="s">
        <v>647</v>
      </c>
      <c r="I18" s="37">
        <v>2</v>
      </c>
      <c r="J18" s="28"/>
      <c r="K18" s="34">
        <v>3</v>
      </c>
      <c r="L18" s="32" t="s">
        <v>647</v>
      </c>
      <c r="M18" s="37">
        <v>2</v>
      </c>
      <c r="N18" s="28"/>
      <c r="O18" s="34">
        <v>3</v>
      </c>
      <c r="P18" s="32" t="s">
        <v>647</v>
      </c>
      <c r="Q18" s="37">
        <v>2</v>
      </c>
      <c r="R18" s="28"/>
      <c r="S18" s="34">
        <v>3</v>
      </c>
      <c r="T18" s="29" t="s">
        <v>647</v>
      </c>
      <c r="U18" s="37"/>
      <c r="V18" s="28"/>
      <c r="W18" s="34">
        <v>3</v>
      </c>
      <c r="X18" s="32"/>
      <c r="Y18" s="37"/>
      <c r="Z18" s="28"/>
      <c r="AA18" s="3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604</v>
      </c>
      <c r="E19" s="37">
        <v>3</v>
      </c>
      <c r="F19" s="17"/>
      <c r="G19" s="18" t="s">
        <v>669</v>
      </c>
      <c r="H19" s="32" t="s">
        <v>604</v>
      </c>
      <c r="I19" s="37">
        <v>3</v>
      </c>
      <c r="J19" s="17" t="s">
        <v>684</v>
      </c>
      <c r="K19" s="18" t="s">
        <v>684</v>
      </c>
      <c r="L19" s="32" t="s">
        <v>604</v>
      </c>
      <c r="M19" s="37">
        <v>3</v>
      </c>
      <c r="N19" s="17" t="s">
        <v>708</v>
      </c>
      <c r="O19" s="18"/>
      <c r="P19" s="32" t="s">
        <v>604</v>
      </c>
      <c r="Q19" s="37">
        <v>3</v>
      </c>
      <c r="R19" s="17">
        <v>2</v>
      </c>
      <c r="S19" s="18" t="s">
        <v>733</v>
      </c>
      <c r="T19" s="32" t="s">
        <v>604</v>
      </c>
      <c r="U19" s="37">
        <v>3</v>
      </c>
      <c r="V19" s="47"/>
      <c r="W19" s="4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29" t="s">
        <v>18</v>
      </c>
      <c r="E20" s="37" t="s">
        <v>669</v>
      </c>
      <c r="F20" s="17" t="s">
        <v>669</v>
      </c>
      <c r="G20" s="18" t="s">
        <v>673</v>
      </c>
      <c r="H20" s="32" t="s">
        <v>18</v>
      </c>
      <c r="I20" s="37" t="s">
        <v>686</v>
      </c>
      <c r="J20" s="17">
        <v>4</v>
      </c>
      <c r="K20" s="18">
        <v>4</v>
      </c>
      <c r="L20" s="32" t="s">
        <v>18</v>
      </c>
      <c r="M20" s="37">
        <v>4</v>
      </c>
      <c r="N20" s="17">
        <v>4</v>
      </c>
      <c r="O20" s="18" t="s">
        <v>712</v>
      </c>
      <c r="P20" s="32" t="s">
        <v>18</v>
      </c>
      <c r="Q20" s="37">
        <v>4</v>
      </c>
      <c r="R20" s="17">
        <v>4</v>
      </c>
      <c r="S20" s="18">
        <v>4</v>
      </c>
      <c r="T20" s="32" t="s">
        <v>750</v>
      </c>
      <c r="U20" s="37">
        <v>4</v>
      </c>
      <c r="V20" s="17">
        <v>4</v>
      </c>
      <c r="W20" s="18">
        <v>4</v>
      </c>
      <c r="X20" s="26" t="s">
        <v>677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671</v>
      </c>
      <c r="E21" s="37" t="s">
        <v>675</v>
      </c>
      <c r="F21" s="17" t="s">
        <v>675</v>
      </c>
      <c r="G21" s="18" t="s">
        <v>669</v>
      </c>
      <c r="H21" s="29" t="s">
        <v>685</v>
      </c>
      <c r="I21" s="37">
        <v>4</v>
      </c>
      <c r="J21" s="17" t="s">
        <v>688</v>
      </c>
      <c r="K21" s="18" t="s">
        <v>689</v>
      </c>
      <c r="L21" s="26" t="s">
        <v>711</v>
      </c>
      <c r="M21" s="37" t="s">
        <v>713</v>
      </c>
      <c r="N21" s="17" t="s">
        <v>713</v>
      </c>
      <c r="O21" s="18" t="s">
        <v>714</v>
      </c>
      <c r="P21" s="26" t="s">
        <v>734</v>
      </c>
      <c r="Q21" s="37" t="s">
        <v>735</v>
      </c>
      <c r="R21" s="17" t="s">
        <v>735</v>
      </c>
      <c r="S21" s="18" t="s">
        <v>736</v>
      </c>
      <c r="T21" s="26" t="s">
        <v>751</v>
      </c>
      <c r="U21" s="37">
        <v>4</v>
      </c>
      <c r="V21" s="17" t="s">
        <v>754</v>
      </c>
      <c r="W21" s="18" t="s">
        <v>755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672</v>
      </c>
      <c r="E22" s="38"/>
      <c r="F22" s="54" t="s">
        <v>669</v>
      </c>
      <c r="G22" s="18" t="s">
        <v>679</v>
      </c>
      <c r="H22" s="26" t="s">
        <v>687</v>
      </c>
      <c r="I22" s="38"/>
      <c r="J22" s="54" t="s">
        <v>690</v>
      </c>
      <c r="K22" s="18" t="s">
        <v>692</v>
      </c>
      <c r="L22" s="26" t="s">
        <v>715</v>
      </c>
      <c r="M22" s="38"/>
      <c r="N22" s="54" t="s">
        <v>716</v>
      </c>
      <c r="O22" s="18" t="s">
        <v>717</v>
      </c>
      <c r="P22" s="26" t="s">
        <v>737</v>
      </c>
      <c r="Q22" s="38"/>
      <c r="R22" s="54" t="s">
        <v>733</v>
      </c>
      <c r="S22" s="18" t="s">
        <v>738</v>
      </c>
      <c r="T22" s="29" t="s">
        <v>756</v>
      </c>
      <c r="U22" s="38"/>
      <c r="V22" s="54" t="s">
        <v>757</v>
      </c>
      <c r="W22" s="18" t="s">
        <v>757</v>
      </c>
      <c r="X22" s="26" t="s">
        <v>664</v>
      </c>
      <c r="Y22" s="38"/>
      <c r="Z22" s="54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682</v>
      </c>
      <c r="E23" s="37" t="s">
        <v>683</v>
      </c>
      <c r="F23" s="17"/>
      <c r="G23" s="18" t="s">
        <v>679</v>
      </c>
      <c r="H23" s="29" t="s">
        <v>691</v>
      </c>
      <c r="I23" s="37" t="s">
        <v>693</v>
      </c>
      <c r="J23" s="17" t="s">
        <v>693</v>
      </c>
      <c r="K23" s="18" t="s">
        <v>694</v>
      </c>
      <c r="L23" s="26"/>
      <c r="M23" s="37" t="s">
        <v>718</v>
      </c>
      <c r="N23" s="17" t="s">
        <v>713</v>
      </c>
      <c r="O23" s="18" t="s">
        <v>719</v>
      </c>
      <c r="P23" s="26" t="s">
        <v>741</v>
      </c>
      <c r="Q23" s="37" t="s">
        <v>739</v>
      </c>
      <c r="R23" s="17">
        <v>2</v>
      </c>
      <c r="S23" s="18" t="s">
        <v>742</v>
      </c>
      <c r="T23" s="26"/>
      <c r="U23" s="37" t="s">
        <v>761</v>
      </c>
      <c r="V23" s="17" t="s">
        <v>757</v>
      </c>
      <c r="W23" s="18" t="s">
        <v>757</v>
      </c>
      <c r="X23" s="26"/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/>
      <c r="E24" s="38"/>
      <c r="F24" s="28"/>
      <c r="G24" s="30"/>
      <c r="H24" s="26"/>
      <c r="I24" s="38"/>
      <c r="J24" s="28"/>
      <c r="K24" s="30"/>
      <c r="L24" s="26"/>
      <c r="M24" s="38"/>
      <c r="N24" s="28"/>
      <c r="O24" s="30"/>
      <c r="P24" s="26"/>
      <c r="Q24" s="38"/>
      <c r="R24" s="28"/>
      <c r="S24" s="30"/>
      <c r="T24" s="26"/>
      <c r="U24" s="38"/>
      <c r="V24" s="28"/>
      <c r="W24" s="30"/>
      <c r="X24" s="26" t="s">
        <v>665</v>
      </c>
      <c r="Y24" s="38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680</v>
      </c>
      <c r="E25" s="55"/>
      <c r="F25" s="17"/>
      <c r="G25" s="18" t="s">
        <v>681</v>
      </c>
      <c r="H25" s="26" t="s">
        <v>695</v>
      </c>
      <c r="I25" s="55" t="s">
        <v>696</v>
      </c>
      <c r="J25" s="17" t="s">
        <v>697</v>
      </c>
      <c r="K25" s="18" t="s">
        <v>698</v>
      </c>
      <c r="L25" s="29" t="s">
        <v>710</v>
      </c>
      <c r="M25" s="55" t="s">
        <v>722</v>
      </c>
      <c r="N25" s="17" t="s">
        <v>723</v>
      </c>
      <c r="O25" s="18" t="s">
        <v>724</v>
      </c>
      <c r="P25" s="26" t="s">
        <v>743</v>
      </c>
      <c r="Q25" s="55" t="s">
        <v>744</v>
      </c>
      <c r="R25" s="17"/>
      <c r="S25" s="18"/>
      <c r="T25" s="26"/>
      <c r="U25" s="55">
        <v>2</v>
      </c>
      <c r="V25" s="17" t="s">
        <v>763</v>
      </c>
      <c r="W25" s="18" t="s">
        <v>764</v>
      </c>
      <c r="X25" s="26"/>
      <c r="Y25" s="55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44"/>
      <c r="F26" s="23"/>
      <c r="G26" s="24"/>
      <c r="H26" s="26"/>
      <c r="I26" s="37" t="s">
        <v>697</v>
      </c>
      <c r="J26" s="17" t="s">
        <v>697</v>
      </c>
      <c r="K26" s="18"/>
      <c r="L26" s="26"/>
      <c r="M26" s="37" t="s">
        <v>725</v>
      </c>
      <c r="N26" s="17"/>
      <c r="O26" s="18" t="s">
        <v>726</v>
      </c>
      <c r="P26" s="26" t="s">
        <v>746</v>
      </c>
      <c r="Q26" s="37" t="s">
        <v>739</v>
      </c>
      <c r="R26" s="17" t="s">
        <v>739</v>
      </c>
      <c r="S26" s="18" t="s">
        <v>747</v>
      </c>
      <c r="T26" s="26" t="s">
        <v>762</v>
      </c>
      <c r="U26" s="37" t="s">
        <v>763</v>
      </c>
      <c r="V26" s="17" t="s">
        <v>765</v>
      </c>
      <c r="W26" s="18" t="s">
        <v>763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4"/>
      <c r="F27" s="23"/>
      <c r="G27" s="24"/>
      <c r="H27" s="26" t="s">
        <v>700</v>
      </c>
      <c r="I27" s="38"/>
      <c r="J27" s="47"/>
      <c r="K27" s="48"/>
      <c r="L27" s="26" t="s">
        <v>709</v>
      </c>
      <c r="M27" s="38"/>
      <c r="N27" s="54" t="s">
        <v>713</v>
      </c>
      <c r="O27" s="18" t="s">
        <v>716</v>
      </c>
      <c r="P27" s="26" t="s">
        <v>740</v>
      </c>
      <c r="Q27" s="38"/>
      <c r="R27" s="54"/>
      <c r="S27" s="18" t="s">
        <v>748</v>
      </c>
      <c r="T27" s="26"/>
      <c r="U27" s="38"/>
      <c r="V27" s="47"/>
      <c r="W27" s="48"/>
      <c r="X27" s="26" t="s">
        <v>676</v>
      </c>
      <c r="Y27" s="38"/>
      <c r="Z27" s="54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44"/>
      <c r="F28" s="23"/>
      <c r="G28" s="24"/>
      <c r="H28" s="26"/>
      <c r="I28" s="37" t="s">
        <v>699</v>
      </c>
      <c r="J28" s="17" t="s">
        <v>701</v>
      </c>
      <c r="K28" s="18" t="s">
        <v>702</v>
      </c>
      <c r="L28" s="26"/>
      <c r="M28" s="37" t="s">
        <v>716</v>
      </c>
      <c r="N28" s="17" t="s">
        <v>729</v>
      </c>
      <c r="O28" s="18" t="s">
        <v>726</v>
      </c>
      <c r="P28" s="26"/>
      <c r="Q28" s="37" t="s">
        <v>749</v>
      </c>
      <c r="R28" s="17" t="s">
        <v>739</v>
      </c>
      <c r="S28" s="18"/>
      <c r="T28" s="26"/>
      <c r="U28" s="46"/>
      <c r="V28" s="47"/>
      <c r="W28" s="48">
        <v>2</v>
      </c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 t="s">
        <v>648</v>
      </c>
      <c r="E29" s="44"/>
      <c r="F29" s="23"/>
      <c r="G29" s="24"/>
      <c r="H29" s="26" t="s">
        <v>653</v>
      </c>
      <c r="I29" s="38"/>
      <c r="J29" s="28"/>
      <c r="K29" s="18">
        <v>2</v>
      </c>
      <c r="L29" s="26" t="s">
        <v>653</v>
      </c>
      <c r="M29" s="38"/>
      <c r="N29" s="28"/>
      <c r="O29" s="18"/>
      <c r="P29" s="26" t="s">
        <v>650</v>
      </c>
      <c r="Q29" s="38"/>
      <c r="R29" s="28"/>
      <c r="S29" s="18"/>
      <c r="T29" s="26" t="s">
        <v>651</v>
      </c>
      <c r="U29" s="38">
        <v>3</v>
      </c>
      <c r="V29" s="28">
        <v>3</v>
      </c>
      <c r="W29" s="18">
        <v>3</v>
      </c>
      <c r="X29" s="26"/>
      <c r="Y29" s="38"/>
      <c r="Z29" s="28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55"/>
      <c r="F30" s="54">
        <v>2</v>
      </c>
      <c r="G30" s="18">
        <v>2</v>
      </c>
      <c r="H30" s="26" t="s">
        <v>721</v>
      </c>
      <c r="I30" s="55">
        <v>2</v>
      </c>
      <c r="J30" s="54" t="s">
        <v>694</v>
      </c>
      <c r="K30" s="18" t="s">
        <v>703</v>
      </c>
      <c r="L30" s="26" t="s">
        <v>720</v>
      </c>
      <c r="M30" s="55"/>
      <c r="N30" s="54"/>
      <c r="O30" s="18"/>
      <c r="P30" s="26"/>
      <c r="Q30" s="55"/>
      <c r="R30" s="54"/>
      <c r="S30" s="18"/>
      <c r="T30" s="26" t="s">
        <v>652</v>
      </c>
      <c r="U30" s="55"/>
      <c r="V30" s="54"/>
      <c r="W30" s="18"/>
      <c r="X30" s="26" t="s">
        <v>666</v>
      </c>
      <c r="Y30" s="55"/>
      <c r="Z30" s="54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669</v>
      </c>
      <c r="F31" s="17"/>
      <c r="G31" s="18">
        <v>3</v>
      </c>
      <c r="H31" s="26"/>
      <c r="I31" s="37" t="s">
        <v>694</v>
      </c>
      <c r="J31" s="17"/>
      <c r="K31" s="18">
        <v>3</v>
      </c>
      <c r="L31" s="26"/>
      <c r="M31" s="37"/>
      <c r="N31" s="17"/>
      <c r="O31" s="18">
        <v>3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 t="s">
        <v>649</v>
      </c>
      <c r="E32" s="37">
        <v>3</v>
      </c>
      <c r="F32" s="17"/>
      <c r="G32" s="18"/>
      <c r="H32" s="26" t="s">
        <v>649</v>
      </c>
      <c r="I32" s="37">
        <v>3</v>
      </c>
      <c r="J32" s="17"/>
      <c r="K32" s="18"/>
      <c r="L32" s="57" t="s">
        <v>654</v>
      </c>
      <c r="M32" s="37">
        <v>3</v>
      </c>
      <c r="N32" s="17"/>
      <c r="O32" s="18">
        <v>5</v>
      </c>
      <c r="P32" s="26" t="s">
        <v>730</v>
      </c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9" t="s">
        <v>21</v>
      </c>
      <c r="E33" s="37"/>
      <c r="F33" s="17"/>
      <c r="G33" s="18"/>
      <c r="H33" s="29" t="s">
        <v>21</v>
      </c>
      <c r="I33" s="37"/>
      <c r="J33" s="17"/>
      <c r="K33" s="18"/>
      <c r="L33" s="26" t="s">
        <v>624</v>
      </c>
      <c r="M33" s="37">
        <v>5</v>
      </c>
      <c r="N33" s="17">
        <v>5</v>
      </c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/>
      <c r="J34" s="17"/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674</v>
      </c>
      <c r="E36" s="208"/>
      <c r="F36" s="208"/>
      <c r="G36" s="209"/>
      <c r="H36" s="207" t="s">
        <v>705</v>
      </c>
      <c r="I36" s="208"/>
      <c r="J36" s="208"/>
      <c r="K36" s="209"/>
      <c r="L36" s="207"/>
      <c r="M36" s="208"/>
      <c r="N36" s="208"/>
      <c r="O36" s="209"/>
      <c r="P36" s="207" t="s">
        <v>745</v>
      </c>
      <c r="Q36" s="208"/>
      <c r="R36" s="208"/>
      <c r="S36" s="209"/>
      <c r="T36" s="207" t="s">
        <v>753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706</v>
      </c>
      <c r="I37" s="199"/>
      <c r="J37" s="199"/>
      <c r="K37" s="200"/>
      <c r="L37" s="198"/>
      <c r="M37" s="199"/>
      <c r="N37" s="199"/>
      <c r="O37" s="200"/>
      <c r="P37" s="198"/>
      <c r="Q37" s="199"/>
      <c r="R37" s="199"/>
      <c r="S37" s="200"/>
      <c r="T37" s="198" t="s">
        <v>759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 t="s">
        <v>707</v>
      </c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 t="s">
        <v>760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 t="s">
        <v>766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727</v>
      </c>
    </row>
    <row r="44" spans="2:31" x14ac:dyDescent="0.3">
      <c r="H44" t="s">
        <v>728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541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636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44879</v>
      </c>
      <c r="E8" s="153"/>
      <c r="F8" s="153"/>
      <c r="G8" s="154"/>
      <c r="H8" s="152">
        <f>D8+1</f>
        <v>44880</v>
      </c>
      <c r="I8" s="153"/>
      <c r="J8" s="153"/>
      <c r="K8" s="154"/>
      <c r="L8" s="152">
        <f>H8+1</f>
        <v>44881</v>
      </c>
      <c r="M8" s="153"/>
      <c r="N8" s="153"/>
      <c r="O8" s="154"/>
      <c r="P8" s="152">
        <f>L8+1</f>
        <v>44882</v>
      </c>
      <c r="Q8" s="153"/>
      <c r="R8" s="153"/>
      <c r="S8" s="154"/>
      <c r="T8" s="152">
        <f>P8+1</f>
        <v>44883</v>
      </c>
      <c r="U8" s="153"/>
      <c r="V8" s="153"/>
      <c r="W8" s="154"/>
      <c r="X8" s="155">
        <f>T8+1</f>
        <v>44884</v>
      </c>
      <c r="Y8" s="156"/>
      <c r="Z8" s="156"/>
      <c r="AA8" s="157"/>
      <c r="AB8" s="158">
        <f>X8+1</f>
        <v>44885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51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17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539</v>
      </c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 t="s">
        <v>602</v>
      </c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564</v>
      </c>
      <c r="I13" s="37"/>
      <c r="J13" s="17"/>
      <c r="K13" s="18"/>
      <c r="L13" s="26" t="s">
        <v>581</v>
      </c>
      <c r="M13" s="37"/>
      <c r="N13" s="17"/>
      <c r="O13" s="18"/>
      <c r="P13" s="26"/>
      <c r="Q13" s="37"/>
      <c r="R13" s="17"/>
      <c r="S13" s="18"/>
      <c r="T13" s="26" t="s">
        <v>638</v>
      </c>
      <c r="U13" s="37"/>
      <c r="V13" s="17"/>
      <c r="W13" s="18"/>
      <c r="X13" s="51" t="s">
        <v>557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 t="s">
        <v>534</v>
      </c>
      <c r="E15" s="37"/>
      <c r="F15" s="17"/>
      <c r="G15" s="18"/>
      <c r="H15" s="26"/>
      <c r="I15" s="37"/>
      <c r="J15" s="17"/>
      <c r="K15" s="18"/>
      <c r="L15" s="29" t="s">
        <v>594</v>
      </c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42" t="s">
        <v>659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32"/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 t="s">
        <v>565</v>
      </c>
      <c r="L19" s="32" t="s">
        <v>17</v>
      </c>
      <c r="M19" s="37">
        <v>3</v>
      </c>
      <c r="N19" s="17">
        <v>3</v>
      </c>
      <c r="O19" s="18" t="s">
        <v>583</v>
      </c>
      <c r="P19" s="32" t="s">
        <v>604</v>
      </c>
      <c r="Q19" s="37">
        <v>3</v>
      </c>
      <c r="R19" s="17">
        <v>3</v>
      </c>
      <c r="S19" s="18" t="s">
        <v>601</v>
      </c>
      <c r="T19" s="32" t="s">
        <v>627</v>
      </c>
      <c r="U19" s="37">
        <v>3</v>
      </c>
      <c r="V19" s="17">
        <v>3</v>
      </c>
      <c r="W19" s="18"/>
      <c r="X19" s="32"/>
      <c r="Y19" s="37"/>
      <c r="Z19" s="17"/>
      <c r="AA19" s="18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540</v>
      </c>
      <c r="F20" s="17">
        <v>4</v>
      </c>
      <c r="G20" s="18">
        <v>4</v>
      </c>
      <c r="H20" s="29" t="s">
        <v>18</v>
      </c>
      <c r="I20" s="37"/>
      <c r="J20" s="17" t="s">
        <v>566</v>
      </c>
      <c r="K20" s="18"/>
      <c r="L20" s="32" t="s">
        <v>18</v>
      </c>
      <c r="M20" s="37" t="s">
        <v>582</v>
      </c>
      <c r="N20" s="17">
        <v>4</v>
      </c>
      <c r="O20" s="18">
        <v>4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667</v>
      </c>
      <c r="Y20" s="37"/>
      <c r="Z20" s="17"/>
      <c r="AA20" s="18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9" t="s">
        <v>21</v>
      </c>
      <c r="E21" s="46"/>
      <c r="F21" s="47"/>
      <c r="G21" s="18"/>
      <c r="H21" s="26" t="s">
        <v>21</v>
      </c>
      <c r="I21" s="37" t="s">
        <v>566</v>
      </c>
      <c r="J21" s="47"/>
      <c r="K21" s="18"/>
      <c r="L21" s="26" t="s">
        <v>21</v>
      </c>
      <c r="M21" s="37">
        <v>4</v>
      </c>
      <c r="N21" s="47"/>
      <c r="O21" s="18" t="s">
        <v>584</v>
      </c>
      <c r="P21" s="26" t="s">
        <v>606</v>
      </c>
      <c r="Q21" s="37">
        <v>4</v>
      </c>
      <c r="R21" s="17"/>
      <c r="S21" s="18" t="s">
        <v>607</v>
      </c>
      <c r="T21" s="26"/>
      <c r="U21" s="37">
        <v>4</v>
      </c>
      <c r="V21" s="17"/>
      <c r="W21" s="18"/>
      <c r="X21" s="26" t="s">
        <v>660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455</v>
      </c>
      <c r="E22" s="37" t="s">
        <v>543</v>
      </c>
      <c r="F22" s="28" t="s">
        <v>544</v>
      </c>
      <c r="G22" s="18" t="s">
        <v>545</v>
      </c>
      <c r="H22" s="40" t="s">
        <v>570</v>
      </c>
      <c r="I22" s="37" t="s">
        <v>561</v>
      </c>
      <c r="J22" s="23"/>
      <c r="K22" s="24"/>
      <c r="L22" s="40" t="s">
        <v>577</v>
      </c>
      <c r="M22" s="37" t="s">
        <v>584</v>
      </c>
      <c r="N22" s="28"/>
      <c r="O22" s="48"/>
      <c r="P22" s="26" t="s">
        <v>630</v>
      </c>
      <c r="Q22" s="37" t="s">
        <v>608</v>
      </c>
      <c r="R22" s="28"/>
      <c r="S22" s="18"/>
      <c r="T22" s="26"/>
      <c r="U22" s="37"/>
      <c r="V22" s="28"/>
      <c r="W22" s="4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542</v>
      </c>
      <c r="E23" s="37" t="s">
        <v>546</v>
      </c>
      <c r="F23" s="47"/>
      <c r="G23" s="18" t="s">
        <v>548</v>
      </c>
      <c r="H23" s="40" t="s">
        <v>560</v>
      </c>
      <c r="I23" s="44"/>
      <c r="J23" s="23"/>
      <c r="K23" s="24"/>
      <c r="L23" s="40" t="s">
        <v>568</v>
      </c>
      <c r="M23" s="37" t="s">
        <v>586</v>
      </c>
      <c r="N23" s="17" t="s">
        <v>582</v>
      </c>
      <c r="O23" s="18"/>
      <c r="P23" s="26" t="s">
        <v>629</v>
      </c>
      <c r="Q23" s="37" t="s">
        <v>609</v>
      </c>
      <c r="R23" s="17" t="s">
        <v>610</v>
      </c>
      <c r="S23" s="18" t="s">
        <v>609</v>
      </c>
      <c r="T23" s="26" t="s">
        <v>642</v>
      </c>
      <c r="U23" s="37" t="s">
        <v>639</v>
      </c>
      <c r="V23" s="17" t="s">
        <v>640</v>
      </c>
      <c r="W23" s="18" t="s">
        <v>641</v>
      </c>
      <c r="X23" s="26" t="s">
        <v>661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550</v>
      </c>
      <c r="E24" s="37" t="s">
        <v>549</v>
      </c>
      <c r="F24" s="28"/>
      <c r="G24" s="30"/>
      <c r="H24" s="40" t="s">
        <v>563</v>
      </c>
      <c r="I24" s="44"/>
      <c r="J24" s="28"/>
      <c r="K24" s="30"/>
      <c r="L24" s="29" t="s">
        <v>578</v>
      </c>
      <c r="M24" s="37"/>
      <c r="N24" s="28"/>
      <c r="O24" s="30"/>
      <c r="P24" s="26" t="s">
        <v>629</v>
      </c>
      <c r="Q24" s="37" t="s">
        <v>611</v>
      </c>
      <c r="R24" s="28"/>
      <c r="S24" s="30"/>
      <c r="T24" s="26"/>
      <c r="U24" s="37" t="s">
        <v>640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47"/>
      <c r="G25" s="48"/>
      <c r="H25" s="29" t="s">
        <v>568</v>
      </c>
      <c r="I25" s="38"/>
      <c r="J25" s="47"/>
      <c r="K25" s="48"/>
      <c r="L25" s="40" t="s">
        <v>574</v>
      </c>
      <c r="M25" s="38"/>
      <c r="N25" s="17" t="s">
        <v>587</v>
      </c>
      <c r="O25" s="18" t="s">
        <v>588</v>
      </c>
      <c r="P25" s="26" t="s">
        <v>629</v>
      </c>
      <c r="Q25" s="38"/>
      <c r="R25" s="17" t="s">
        <v>609</v>
      </c>
      <c r="S25" s="18"/>
      <c r="T25" s="26" t="s">
        <v>644</v>
      </c>
      <c r="U25" s="38"/>
      <c r="V25" s="17" t="s">
        <v>640</v>
      </c>
      <c r="W25" s="18" t="s">
        <v>640</v>
      </c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551</v>
      </c>
      <c r="F26" s="17" t="s">
        <v>552</v>
      </c>
      <c r="G26" s="48"/>
      <c r="H26" s="40" t="s">
        <v>569</v>
      </c>
      <c r="I26" s="37" t="s">
        <v>567</v>
      </c>
      <c r="J26" s="23"/>
      <c r="K26" s="24"/>
      <c r="L26" s="40" t="s">
        <v>589</v>
      </c>
      <c r="M26" s="37" t="s">
        <v>590</v>
      </c>
      <c r="N26" s="17" t="s">
        <v>591</v>
      </c>
      <c r="O26" s="18" t="s">
        <v>591</v>
      </c>
      <c r="P26" s="26" t="s">
        <v>613</v>
      </c>
      <c r="Q26" s="37" t="s">
        <v>609</v>
      </c>
      <c r="R26" s="17" t="s">
        <v>614</v>
      </c>
      <c r="S26" s="18" t="s">
        <v>615</v>
      </c>
      <c r="T26" s="26" t="s">
        <v>643</v>
      </c>
      <c r="U26" s="46"/>
      <c r="V26" s="47"/>
      <c r="W26" s="18" t="s">
        <v>646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46"/>
      <c r="F27" s="28"/>
      <c r="G27" s="18" t="s">
        <v>553</v>
      </c>
      <c r="H27" s="40" t="s">
        <v>574</v>
      </c>
      <c r="I27" s="44"/>
      <c r="J27" s="28"/>
      <c r="K27" s="48"/>
      <c r="L27" s="26"/>
      <c r="M27" s="37"/>
      <c r="N27" s="28"/>
      <c r="O27" s="18"/>
      <c r="P27" s="26" t="s">
        <v>616</v>
      </c>
      <c r="Q27" s="37" t="s">
        <v>609</v>
      </c>
      <c r="R27" s="28"/>
      <c r="S27" s="18" t="s">
        <v>609</v>
      </c>
      <c r="T27" s="26"/>
      <c r="U27" s="46"/>
      <c r="V27" s="28"/>
      <c r="W27" s="4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554</v>
      </c>
      <c r="F28" s="17" t="s">
        <v>555</v>
      </c>
      <c r="G28" s="18" t="s">
        <v>554</v>
      </c>
      <c r="H28" s="26"/>
      <c r="I28" s="37" t="s">
        <v>572</v>
      </c>
      <c r="J28" s="17" t="s">
        <v>572</v>
      </c>
      <c r="K28" s="18" t="s">
        <v>572</v>
      </c>
      <c r="L28" s="26"/>
      <c r="M28" s="46"/>
      <c r="N28" s="47"/>
      <c r="O28" s="48"/>
      <c r="P28" s="26" t="s">
        <v>617</v>
      </c>
      <c r="Q28" s="37" t="s">
        <v>609</v>
      </c>
      <c r="R28" s="17" t="s">
        <v>619</v>
      </c>
      <c r="S28" s="18" t="s">
        <v>622</v>
      </c>
      <c r="T28" s="26"/>
      <c r="U28" s="46"/>
      <c r="V28" s="47"/>
      <c r="W28" s="4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556</v>
      </c>
      <c r="F29" s="47"/>
      <c r="G29" s="48"/>
      <c r="H29" s="26"/>
      <c r="I29" s="46"/>
      <c r="J29" s="17" t="s">
        <v>575</v>
      </c>
      <c r="K29" s="18" t="s">
        <v>576</v>
      </c>
      <c r="L29" s="26"/>
      <c r="M29" s="37" t="s">
        <v>93</v>
      </c>
      <c r="N29" s="17" t="s">
        <v>582</v>
      </c>
      <c r="O29" s="18" t="s">
        <v>595</v>
      </c>
      <c r="P29" s="26" t="s">
        <v>620</v>
      </c>
      <c r="Q29" s="37" t="s">
        <v>621</v>
      </c>
      <c r="R29" s="17" t="s">
        <v>628</v>
      </c>
      <c r="S29" s="18" t="s">
        <v>628</v>
      </c>
      <c r="T29" s="26"/>
      <c r="U29" s="46"/>
      <c r="V29" s="54"/>
      <c r="W29" s="34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 t="s">
        <v>591</v>
      </c>
      <c r="N30" s="28">
        <v>2</v>
      </c>
      <c r="O30" s="48"/>
      <c r="P30" s="26" t="s">
        <v>605</v>
      </c>
      <c r="Q30" s="38"/>
      <c r="R30" s="28">
        <v>2</v>
      </c>
      <c r="S30" s="18">
        <v>2</v>
      </c>
      <c r="T30" s="26" t="s">
        <v>625</v>
      </c>
      <c r="U30" s="38">
        <v>2</v>
      </c>
      <c r="V30" s="28">
        <v>2</v>
      </c>
      <c r="W30" s="18">
        <v>3</v>
      </c>
      <c r="X30" s="26" t="s">
        <v>662</v>
      </c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46"/>
      <c r="F31" s="47"/>
      <c r="G31" s="48"/>
      <c r="H31" s="26"/>
      <c r="I31" s="37">
        <v>2</v>
      </c>
      <c r="J31" s="47"/>
      <c r="K31" s="18" t="s">
        <v>575</v>
      </c>
      <c r="L31" s="26"/>
      <c r="M31" s="37">
        <v>2</v>
      </c>
      <c r="N31" s="17" t="s">
        <v>598</v>
      </c>
      <c r="O31" s="18" t="s">
        <v>599</v>
      </c>
      <c r="P31" s="26" t="s">
        <v>618</v>
      </c>
      <c r="Q31" s="37" t="s">
        <v>632</v>
      </c>
      <c r="R31" s="17">
        <v>2</v>
      </c>
      <c r="S31" s="18">
        <v>2</v>
      </c>
      <c r="T31" s="26" t="s">
        <v>626</v>
      </c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46"/>
      <c r="F32" s="17" t="s">
        <v>554</v>
      </c>
      <c r="G32" s="18" t="s">
        <v>562</v>
      </c>
      <c r="H32" s="26"/>
      <c r="I32" s="37" t="s">
        <v>579</v>
      </c>
      <c r="J32" s="17"/>
      <c r="K32" s="18">
        <v>3</v>
      </c>
      <c r="L32" s="26"/>
      <c r="M32" s="37" t="s">
        <v>599</v>
      </c>
      <c r="N32" s="17"/>
      <c r="O32" s="18">
        <v>5</v>
      </c>
      <c r="P32" s="26" t="s">
        <v>624</v>
      </c>
      <c r="Q32" s="37" t="s">
        <v>633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>
        <v>3</v>
      </c>
      <c r="G33" s="18"/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 t="s">
        <v>603</v>
      </c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/>
      <c r="F34" s="17"/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559</v>
      </c>
      <c r="E36" s="208"/>
      <c r="F36" s="208"/>
      <c r="G36" s="209"/>
      <c r="H36" s="207" t="s">
        <v>571</v>
      </c>
      <c r="I36" s="208"/>
      <c r="J36" s="208"/>
      <c r="K36" s="209"/>
      <c r="L36" s="207" t="s">
        <v>592</v>
      </c>
      <c r="M36" s="208"/>
      <c r="N36" s="208"/>
      <c r="O36" s="209"/>
      <c r="P36" s="207" t="s">
        <v>612</v>
      </c>
      <c r="Q36" s="208"/>
      <c r="R36" s="208"/>
      <c r="S36" s="209"/>
      <c r="T36" s="207" t="s">
        <v>645</v>
      </c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547</v>
      </c>
      <c r="E37" s="199"/>
      <c r="F37" s="199"/>
      <c r="G37" s="200"/>
      <c r="H37" s="198" t="s">
        <v>580</v>
      </c>
      <c r="I37" s="199"/>
      <c r="J37" s="199"/>
      <c r="K37" s="200"/>
      <c r="L37" s="198" t="s">
        <v>593</v>
      </c>
      <c r="M37" s="199"/>
      <c r="N37" s="199"/>
      <c r="O37" s="200"/>
      <c r="P37" s="198" t="s">
        <v>623</v>
      </c>
      <c r="Q37" s="199"/>
      <c r="R37" s="199"/>
      <c r="S37" s="200"/>
      <c r="T37" s="198" t="s">
        <v>656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558</v>
      </c>
      <c r="E38" s="199"/>
      <c r="F38" s="199"/>
      <c r="G38" s="200"/>
      <c r="H38" s="198"/>
      <c r="I38" s="199"/>
      <c r="J38" s="199"/>
      <c r="K38" s="200"/>
      <c r="L38" s="198" t="s">
        <v>597</v>
      </c>
      <c r="M38" s="199"/>
      <c r="N38" s="199"/>
      <c r="O38" s="200"/>
      <c r="P38" s="198" t="s">
        <v>635</v>
      </c>
      <c r="Q38" s="199"/>
      <c r="R38" s="199"/>
      <c r="S38" s="200"/>
      <c r="T38" s="198" t="s">
        <v>657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/>
      <c r="I39" s="199"/>
      <c r="J39" s="199"/>
      <c r="K39" s="200"/>
      <c r="L39" s="198" t="s">
        <v>600</v>
      </c>
      <c r="M39" s="199"/>
      <c r="N39" s="199"/>
      <c r="O39" s="200"/>
      <c r="P39" s="198"/>
      <c r="Q39" s="199"/>
      <c r="R39" s="199"/>
      <c r="S39" s="200"/>
      <c r="T39" s="198" t="s">
        <v>658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/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 t="s">
        <v>668</v>
      </c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573</v>
      </c>
    </row>
    <row r="44" spans="2:31" x14ac:dyDescent="0.3">
      <c r="H44" t="s">
        <v>585</v>
      </c>
    </row>
    <row r="45" spans="2:31" x14ac:dyDescent="0.3">
      <c r="H45" t="s">
        <v>596</v>
      </c>
    </row>
    <row r="46" spans="2:31" x14ac:dyDescent="0.3">
      <c r="H46" s="56" t="s">
        <v>634</v>
      </c>
    </row>
    <row r="47" spans="2:31" x14ac:dyDescent="0.3">
      <c r="H47" t="s">
        <v>631</v>
      </c>
    </row>
    <row r="48" spans="2:31" x14ac:dyDescent="0.3">
      <c r="H48" t="s">
        <v>637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532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531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44872</v>
      </c>
      <c r="E8" s="153"/>
      <c r="F8" s="153"/>
      <c r="G8" s="154"/>
      <c r="H8" s="152">
        <f>D8+1</f>
        <v>44873</v>
      </c>
      <c r="I8" s="153"/>
      <c r="J8" s="153"/>
      <c r="K8" s="154"/>
      <c r="L8" s="152">
        <f>H8+1</f>
        <v>44874</v>
      </c>
      <c r="M8" s="153"/>
      <c r="N8" s="153"/>
      <c r="O8" s="154"/>
      <c r="P8" s="152">
        <f>L8+1</f>
        <v>44875</v>
      </c>
      <c r="Q8" s="153"/>
      <c r="R8" s="153"/>
      <c r="S8" s="154"/>
      <c r="T8" s="152">
        <f>P8+1</f>
        <v>44876</v>
      </c>
      <c r="U8" s="153"/>
      <c r="V8" s="153"/>
      <c r="W8" s="154"/>
      <c r="X8" s="155">
        <f>T8+1</f>
        <v>44877</v>
      </c>
      <c r="Y8" s="156"/>
      <c r="Z8" s="156"/>
      <c r="AA8" s="157"/>
      <c r="AB8" s="158">
        <f>X8+1</f>
        <v>44878</v>
      </c>
      <c r="AC8" s="159"/>
      <c r="AD8" s="159"/>
      <c r="AE8" s="160"/>
    </row>
    <row r="9" spans="2:31" ht="18" thickBot="1" x14ac:dyDescent="0.35">
      <c r="B9" s="150"/>
      <c r="C9" s="151"/>
      <c r="D9" s="161" t="s">
        <v>50</v>
      </c>
      <c r="E9" s="162"/>
      <c r="F9" s="162"/>
      <c r="G9" s="163"/>
      <c r="H9" s="161" t="s">
        <v>49</v>
      </c>
      <c r="I9" s="162"/>
      <c r="J9" s="162"/>
      <c r="K9" s="163"/>
      <c r="L9" s="161" t="s">
        <v>51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17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 t="s">
        <v>504</v>
      </c>
      <c r="Q11" s="36" t="s">
        <v>8</v>
      </c>
      <c r="R11" s="14" t="s">
        <v>9</v>
      </c>
      <c r="S11" s="15" t="s">
        <v>10</v>
      </c>
      <c r="T11" s="25" t="s">
        <v>513</v>
      </c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 t="s">
        <v>277</v>
      </c>
      <c r="E12" s="37"/>
      <c r="F12" s="17"/>
      <c r="G12" s="18"/>
      <c r="H12" s="26" t="s">
        <v>461</v>
      </c>
      <c r="I12" s="37"/>
      <c r="J12" s="17"/>
      <c r="K12" s="18"/>
      <c r="L12" s="26" t="s">
        <v>483</v>
      </c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35" t="s">
        <v>493</v>
      </c>
      <c r="I15" s="37"/>
      <c r="J15" s="17"/>
      <c r="K15" s="18"/>
      <c r="L15" s="26"/>
      <c r="M15" s="37"/>
      <c r="N15" s="17"/>
      <c r="O15" s="18"/>
      <c r="P15" s="51" t="s">
        <v>437</v>
      </c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4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>
        <v>1</v>
      </c>
      <c r="T17" s="42" t="s">
        <v>245</v>
      </c>
      <c r="U17" s="37"/>
      <c r="V17" s="17"/>
      <c r="W17" s="18">
        <v>1</v>
      </c>
      <c r="X17" s="29" t="s">
        <v>245</v>
      </c>
      <c r="Y17" s="37"/>
      <c r="Z17" s="17"/>
      <c r="AA17" s="18"/>
      <c r="AB17" s="26" t="s">
        <v>413</v>
      </c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2</v>
      </c>
      <c r="R18" s="17"/>
      <c r="S18" s="30"/>
      <c r="T18" s="32" t="s">
        <v>7</v>
      </c>
      <c r="U18" s="37">
        <v>2</v>
      </c>
      <c r="V18" s="17"/>
      <c r="W18" s="30"/>
      <c r="X18" s="53" t="s">
        <v>7</v>
      </c>
      <c r="Y18" s="37"/>
      <c r="Z18" s="17"/>
      <c r="AA18" s="30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 t="s">
        <v>436</v>
      </c>
      <c r="H19" s="32" t="s">
        <v>17</v>
      </c>
      <c r="I19" s="37">
        <v>3</v>
      </c>
      <c r="J19" s="17">
        <v>3</v>
      </c>
      <c r="K19" s="18" t="s">
        <v>462</v>
      </c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 t="s">
        <v>511</v>
      </c>
      <c r="X19" s="32" t="s">
        <v>17</v>
      </c>
      <c r="Y19" s="37"/>
      <c r="Z19" s="17"/>
      <c r="AA19" s="18">
        <v>3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 t="s">
        <v>438</v>
      </c>
      <c r="F20" s="17">
        <v>4</v>
      </c>
      <c r="G20" s="18">
        <v>4</v>
      </c>
      <c r="H20" s="32" t="s">
        <v>18</v>
      </c>
      <c r="I20" s="37" t="s">
        <v>464</v>
      </c>
      <c r="J20" s="17">
        <v>4</v>
      </c>
      <c r="K20" s="18">
        <v>4</v>
      </c>
      <c r="L20" s="32" t="s">
        <v>18</v>
      </c>
      <c r="M20" s="37"/>
      <c r="N20" s="17">
        <v>4</v>
      </c>
      <c r="O20" s="18">
        <v>4</v>
      </c>
      <c r="P20" s="32" t="s">
        <v>18</v>
      </c>
      <c r="Q20" s="37" t="s">
        <v>502</v>
      </c>
      <c r="R20" s="17">
        <v>4</v>
      </c>
      <c r="S20" s="18"/>
      <c r="T20" s="29" t="s">
        <v>18</v>
      </c>
      <c r="U20" s="37" t="s">
        <v>512</v>
      </c>
      <c r="V20" s="17"/>
      <c r="W20" s="18"/>
      <c r="X20" s="45" t="s">
        <v>524</v>
      </c>
      <c r="Y20" s="37">
        <v>3</v>
      </c>
      <c r="Z20" s="17"/>
      <c r="AA20" s="18" t="s">
        <v>529</v>
      </c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 t="s">
        <v>439</v>
      </c>
      <c r="F21" s="17" t="s">
        <v>440</v>
      </c>
      <c r="G21" s="18" t="s">
        <v>440</v>
      </c>
      <c r="H21" s="26" t="s">
        <v>21</v>
      </c>
      <c r="I21" s="37">
        <v>4</v>
      </c>
      <c r="J21" s="17">
        <v>4</v>
      </c>
      <c r="K21" s="18" t="s">
        <v>464</v>
      </c>
      <c r="L21" s="29" t="s">
        <v>21</v>
      </c>
      <c r="M21" s="37">
        <v>4</v>
      </c>
      <c r="N21" s="17"/>
      <c r="O21" s="18" t="s">
        <v>484</v>
      </c>
      <c r="P21" s="29" t="s">
        <v>21</v>
      </c>
      <c r="Q21" s="37"/>
      <c r="R21" s="17"/>
      <c r="S21" s="18"/>
      <c r="T21" s="43" t="s">
        <v>509</v>
      </c>
      <c r="U21" s="37" t="s">
        <v>515</v>
      </c>
      <c r="V21" s="17" t="s">
        <v>515</v>
      </c>
      <c r="W21" s="18" t="s">
        <v>516</v>
      </c>
      <c r="X21" s="26"/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9" t="s">
        <v>496</v>
      </c>
      <c r="E22" s="37" t="s">
        <v>440</v>
      </c>
      <c r="F22" s="28"/>
      <c r="G22" s="18" t="s">
        <v>442</v>
      </c>
      <c r="H22" s="29" t="s">
        <v>447</v>
      </c>
      <c r="I22" s="37" t="s">
        <v>465</v>
      </c>
      <c r="J22" s="28"/>
      <c r="K22" s="18" t="s">
        <v>464</v>
      </c>
      <c r="L22" s="43" t="s">
        <v>478</v>
      </c>
      <c r="M22" s="37" t="s">
        <v>485</v>
      </c>
      <c r="N22" s="28"/>
      <c r="O22" s="18" t="s">
        <v>484</v>
      </c>
      <c r="P22" s="29" t="s">
        <v>508</v>
      </c>
      <c r="Q22" s="44" t="s">
        <v>498</v>
      </c>
      <c r="R22" s="23"/>
      <c r="S22" s="24"/>
      <c r="T22" s="43" t="s">
        <v>510</v>
      </c>
      <c r="U22" s="37" t="s">
        <v>517</v>
      </c>
      <c r="V22" s="28"/>
      <c r="W22" s="18"/>
      <c r="X22" s="26"/>
      <c r="Y22" s="37">
        <v>2</v>
      </c>
      <c r="Z22" s="28">
        <v>2</v>
      </c>
      <c r="AA22" s="18" t="s">
        <v>530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420</v>
      </c>
      <c r="E23" s="37" t="s">
        <v>441</v>
      </c>
      <c r="F23" s="17" t="s">
        <v>441</v>
      </c>
      <c r="G23" s="18" t="s">
        <v>440</v>
      </c>
      <c r="H23" s="43" t="s">
        <v>454</v>
      </c>
      <c r="I23" s="37" t="s">
        <v>466</v>
      </c>
      <c r="J23" s="17" t="s">
        <v>464</v>
      </c>
      <c r="K23" s="18"/>
      <c r="L23" s="43" t="s">
        <v>479</v>
      </c>
      <c r="M23" s="37" t="s">
        <v>486</v>
      </c>
      <c r="N23" s="17" t="s">
        <v>485</v>
      </c>
      <c r="O23" s="18"/>
      <c r="P23" s="26" t="s">
        <v>499</v>
      </c>
      <c r="Q23" s="44"/>
      <c r="R23" s="23"/>
      <c r="S23" s="24"/>
      <c r="T23" s="43" t="s">
        <v>523</v>
      </c>
      <c r="U23" s="37" t="s">
        <v>515</v>
      </c>
      <c r="V23" s="17" t="s">
        <v>515</v>
      </c>
      <c r="W23" s="18" t="s">
        <v>520</v>
      </c>
      <c r="X23" s="26"/>
      <c r="Y23" s="37" t="s">
        <v>530</v>
      </c>
      <c r="Z23" s="17" t="s">
        <v>530</v>
      </c>
      <c r="AA23" s="18" t="s">
        <v>530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443</v>
      </c>
      <c r="E24" s="37"/>
      <c r="F24" s="28"/>
      <c r="G24" s="30"/>
      <c r="H24" s="29" t="s">
        <v>455</v>
      </c>
      <c r="I24" s="37"/>
      <c r="J24" s="28"/>
      <c r="K24" s="30"/>
      <c r="L24" s="29" t="s">
        <v>480</v>
      </c>
      <c r="M24" s="17" t="s">
        <v>485</v>
      </c>
      <c r="N24" s="28"/>
      <c r="O24" s="30"/>
      <c r="P24" s="26"/>
      <c r="Q24" s="37"/>
      <c r="R24" s="28"/>
      <c r="S24" s="30"/>
      <c r="T24" s="26" t="s">
        <v>519</v>
      </c>
      <c r="U24" s="37" t="s">
        <v>521</v>
      </c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445</v>
      </c>
      <c r="G25" s="18"/>
      <c r="H25" s="29" t="s">
        <v>456</v>
      </c>
      <c r="I25" s="38"/>
      <c r="J25" s="17" t="s">
        <v>19</v>
      </c>
      <c r="K25" s="18" t="s">
        <v>469</v>
      </c>
      <c r="L25" s="26"/>
      <c r="M25" s="38"/>
      <c r="N25" s="17" t="s">
        <v>485</v>
      </c>
      <c r="O25" s="18"/>
      <c r="P25" s="26"/>
      <c r="Q25" s="38"/>
      <c r="R25" s="17"/>
      <c r="S25" s="18"/>
      <c r="T25" s="26"/>
      <c r="U25" s="38"/>
      <c r="V25" s="17" t="s">
        <v>515</v>
      </c>
      <c r="W25" s="18" t="s">
        <v>515</v>
      </c>
      <c r="X25" s="26"/>
      <c r="Y25" s="38"/>
      <c r="Z25" s="47"/>
      <c r="AA25" s="4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441</v>
      </c>
      <c r="F26" s="17" t="s">
        <v>446</v>
      </c>
      <c r="G26" s="18" t="s">
        <v>448</v>
      </c>
      <c r="H26" s="26" t="s">
        <v>463</v>
      </c>
      <c r="I26" s="37" t="s">
        <v>469</v>
      </c>
      <c r="J26" s="17" t="s">
        <v>469</v>
      </c>
      <c r="K26" s="18" t="s">
        <v>470</v>
      </c>
      <c r="L26" s="26"/>
      <c r="M26" s="37" t="s">
        <v>487</v>
      </c>
      <c r="N26" s="17" t="s">
        <v>488</v>
      </c>
      <c r="O26" s="18" t="s">
        <v>489</v>
      </c>
      <c r="P26" s="26"/>
      <c r="Q26" s="44" t="s">
        <v>500</v>
      </c>
      <c r="R26" s="23"/>
      <c r="S26" s="24"/>
      <c r="T26" s="26"/>
      <c r="U26" s="37" t="s">
        <v>522</v>
      </c>
      <c r="V26" s="47"/>
      <c r="W26" s="48"/>
      <c r="X26" s="26"/>
      <c r="Y26" s="37" t="s">
        <v>535</v>
      </c>
      <c r="Z26" s="47"/>
      <c r="AA26" s="4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/>
      <c r="I27" s="37" t="s">
        <v>469</v>
      </c>
      <c r="J27" s="28"/>
      <c r="K27" s="18" t="s">
        <v>472</v>
      </c>
      <c r="L27" s="26"/>
      <c r="M27" s="37" t="s">
        <v>485</v>
      </c>
      <c r="N27" s="28"/>
      <c r="O27" s="18" t="s">
        <v>488</v>
      </c>
      <c r="P27" s="26"/>
      <c r="Q27" s="44"/>
      <c r="R27" s="23"/>
      <c r="S27" s="24"/>
      <c r="T27" s="26"/>
      <c r="U27" s="46"/>
      <c r="V27" s="28"/>
      <c r="W27" s="48"/>
      <c r="X27" s="26"/>
      <c r="Y27" s="37" t="s">
        <v>535</v>
      </c>
      <c r="Z27" s="28"/>
      <c r="AA27" s="18" t="s">
        <v>535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440</v>
      </c>
      <c r="F28" s="17" t="s">
        <v>450</v>
      </c>
      <c r="G28" s="18" t="s">
        <v>440</v>
      </c>
      <c r="H28" s="26"/>
      <c r="I28" s="37" t="s">
        <v>473</v>
      </c>
      <c r="J28" s="17" t="s">
        <v>474</v>
      </c>
      <c r="K28" s="18" t="s">
        <v>475</v>
      </c>
      <c r="L28" s="26"/>
      <c r="M28" s="37" t="s">
        <v>488</v>
      </c>
      <c r="N28" s="17" t="s">
        <v>488</v>
      </c>
      <c r="O28" s="18" t="s">
        <v>492</v>
      </c>
      <c r="P28" s="26"/>
      <c r="Q28" s="44"/>
      <c r="R28" s="23"/>
      <c r="S28" s="24"/>
      <c r="T28" s="26"/>
      <c r="U28" s="46"/>
      <c r="V28" s="17" t="s">
        <v>525</v>
      </c>
      <c r="W28" s="18" t="s">
        <v>527</v>
      </c>
      <c r="X28" s="26"/>
      <c r="Y28" s="37" t="s">
        <v>536</v>
      </c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440</v>
      </c>
      <c r="F29" s="17" t="s">
        <v>451</v>
      </c>
      <c r="G29" s="18" t="s">
        <v>440</v>
      </c>
      <c r="H29" s="26"/>
      <c r="I29" s="37" t="s">
        <v>472</v>
      </c>
      <c r="J29" s="17" t="s">
        <v>472</v>
      </c>
      <c r="K29" s="18" t="s">
        <v>472</v>
      </c>
      <c r="L29" s="26"/>
      <c r="M29" s="37" t="s">
        <v>488</v>
      </c>
      <c r="N29" s="17" t="s">
        <v>214</v>
      </c>
      <c r="O29" s="18" t="s">
        <v>214</v>
      </c>
      <c r="P29" s="26"/>
      <c r="Q29" s="37">
        <v>2</v>
      </c>
      <c r="R29" s="17"/>
      <c r="S29" s="18" t="s">
        <v>506</v>
      </c>
      <c r="T29" s="26"/>
      <c r="U29" s="46"/>
      <c r="V29" s="17" t="s">
        <v>528</v>
      </c>
      <c r="W29" s="48"/>
      <c r="X29" s="26"/>
      <c r="Y29" s="37">
        <v>3</v>
      </c>
      <c r="Z29" s="17">
        <v>3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>
        <v>2</v>
      </c>
      <c r="N30" s="28" t="s">
        <v>495</v>
      </c>
      <c r="O30" s="18">
        <v>3</v>
      </c>
      <c r="P30" s="26"/>
      <c r="Q30" s="38"/>
      <c r="R30" s="28"/>
      <c r="S30" s="18" t="s">
        <v>507</v>
      </c>
      <c r="T30" s="26"/>
      <c r="U30" s="38">
        <v>2</v>
      </c>
      <c r="V30" s="28"/>
      <c r="W30" s="18">
        <v>3</v>
      </c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452</v>
      </c>
      <c r="F31" s="17" t="s">
        <v>453</v>
      </c>
      <c r="G31" s="18" t="s">
        <v>457</v>
      </c>
      <c r="H31" s="26"/>
      <c r="I31" s="37"/>
      <c r="J31" s="17"/>
      <c r="K31" s="18" t="s">
        <v>472</v>
      </c>
      <c r="L31" s="26"/>
      <c r="M31" s="37">
        <v>3</v>
      </c>
      <c r="N31" s="17">
        <v>3</v>
      </c>
      <c r="O31" s="18"/>
      <c r="P31" s="26"/>
      <c r="Q31" s="37">
        <v>3</v>
      </c>
      <c r="R31" s="17">
        <v>3</v>
      </c>
      <c r="S31" s="18"/>
      <c r="T31" s="26"/>
      <c r="U31" s="37">
        <v>3</v>
      </c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457</v>
      </c>
      <c r="F32" s="17"/>
      <c r="G32" s="18">
        <v>3</v>
      </c>
      <c r="H32" s="26"/>
      <c r="I32" s="37" t="s">
        <v>481</v>
      </c>
      <c r="J32" s="17" t="s">
        <v>482</v>
      </c>
      <c r="K32" s="18">
        <v>3</v>
      </c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/>
      <c r="R33" s="17"/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/>
      <c r="R34" s="17"/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444</v>
      </c>
      <c r="E36" s="208"/>
      <c r="F36" s="208"/>
      <c r="G36" s="209"/>
      <c r="H36" s="207" t="s">
        <v>467</v>
      </c>
      <c r="I36" s="208"/>
      <c r="J36" s="208"/>
      <c r="K36" s="209"/>
      <c r="L36" s="207" t="s">
        <v>490</v>
      </c>
      <c r="M36" s="208"/>
      <c r="N36" s="208"/>
      <c r="O36" s="209"/>
      <c r="P36" s="207" t="s">
        <v>501</v>
      </c>
      <c r="Q36" s="208"/>
      <c r="R36" s="208"/>
      <c r="S36" s="209"/>
      <c r="T36" s="207" t="s">
        <v>514</v>
      </c>
      <c r="U36" s="208"/>
      <c r="V36" s="208"/>
      <c r="W36" s="209"/>
      <c r="X36" s="207" t="s">
        <v>533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458</v>
      </c>
      <c r="E37" s="199"/>
      <c r="F37" s="199"/>
      <c r="G37" s="200"/>
      <c r="H37" s="198" t="s">
        <v>468</v>
      </c>
      <c r="I37" s="199"/>
      <c r="J37" s="199"/>
      <c r="K37" s="200"/>
      <c r="L37" s="201" t="s">
        <v>491</v>
      </c>
      <c r="M37" s="202"/>
      <c r="N37" s="202"/>
      <c r="O37" s="203"/>
      <c r="P37" s="198"/>
      <c r="Q37" s="199"/>
      <c r="R37" s="199"/>
      <c r="S37" s="200"/>
      <c r="T37" s="216" t="s">
        <v>518</v>
      </c>
      <c r="U37" s="217"/>
      <c r="V37" s="217"/>
      <c r="W37" s="218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459</v>
      </c>
      <c r="E38" s="199"/>
      <c r="F38" s="199"/>
      <c r="G38" s="200"/>
      <c r="H38" s="201" t="s">
        <v>471</v>
      </c>
      <c r="I38" s="202"/>
      <c r="J38" s="202"/>
      <c r="K38" s="203"/>
      <c r="L38" s="201" t="s">
        <v>494</v>
      </c>
      <c r="M38" s="202"/>
      <c r="N38" s="202"/>
      <c r="O38" s="203"/>
      <c r="P38" s="198"/>
      <c r="Q38" s="199"/>
      <c r="R38" s="199"/>
      <c r="S38" s="200"/>
      <c r="T38" s="198" t="s">
        <v>526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 t="s">
        <v>460</v>
      </c>
      <c r="E39" s="199"/>
      <c r="F39" s="199"/>
      <c r="G39" s="200"/>
      <c r="H39" s="198" t="s">
        <v>476</v>
      </c>
      <c r="I39" s="199"/>
      <c r="J39" s="199"/>
      <c r="K39" s="200"/>
      <c r="L39" s="198" t="s">
        <v>497</v>
      </c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 t="s">
        <v>477</v>
      </c>
      <c r="I40" s="98"/>
      <c r="J40" s="98"/>
      <c r="K40" s="99"/>
      <c r="L40" s="97"/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4" spans="2:31" x14ac:dyDescent="0.3">
      <c r="H44" t="s">
        <v>537</v>
      </c>
    </row>
    <row r="45" spans="2:31" x14ac:dyDescent="0.3">
      <c r="H45" t="s">
        <v>538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426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412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44865</v>
      </c>
      <c r="E8" s="153"/>
      <c r="F8" s="153"/>
      <c r="G8" s="154"/>
      <c r="H8" s="152">
        <f>D8+1</f>
        <v>44866</v>
      </c>
      <c r="I8" s="153"/>
      <c r="J8" s="153"/>
      <c r="K8" s="154"/>
      <c r="L8" s="152">
        <f>H8+1</f>
        <v>44867</v>
      </c>
      <c r="M8" s="153"/>
      <c r="N8" s="153"/>
      <c r="O8" s="154"/>
      <c r="P8" s="152">
        <f>L8+1</f>
        <v>44868</v>
      </c>
      <c r="Q8" s="153"/>
      <c r="R8" s="153"/>
      <c r="S8" s="154"/>
      <c r="T8" s="152">
        <f>P8+1</f>
        <v>44869</v>
      </c>
      <c r="U8" s="153"/>
      <c r="V8" s="153"/>
      <c r="W8" s="154"/>
      <c r="X8" s="155">
        <f>T8+1</f>
        <v>44870</v>
      </c>
      <c r="Y8" s="156"/>
      <c r="Z8" s="156"/>
      <c r="AA8" s="157"/>
      <c r="AB8" s="158">
        <f>X8+1</f>
        <v>44871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17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503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 t="s">
        <v>349</v>
      </c>
      <c r="Y12" s="37"/>
      <c r="Z12" s="17"/>
      <c r="AA12" s="18"/>
      <c r="AB12" s="26" t="s">
        <v>303</v>
      </c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 t="s">
        <v>346</v>
      </c>
      <c r="I13" s="37"/>
      <c r="J13" s="17"/>
      <c r="K13" s="18"/>
      <c r="L13" s="26"/>
      <c r="M13" s="37"/>
      <c r="N13" s="17"/>
      <c r="O13" s="18"/>
      <c r="P13" s="26" t="s">
        <v>376</v>
      </c>
      <c r="Q13" s="37"/>
      <c r="R13" s="17"/>
      <c r="S13" s="18"/>
      <c r="T13" s="26" t="s">
        <v>395</v>
      </c>
      <c r="U13" s="37"/>
      <c r="V13" s="17"/>
      <c r="W13" s="18"/>
      <c r="X13" s="26" t="s">
        <v>372</v>
      </c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/>
      <c r="I14" s="37"/>
      <c r="J14" s="17"/>
      <c r="K14" s="18"/>
      <c r="L14" s="26" t="s">
        <v>350</v>
      </c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42" t="s">
        <v>245</v>
      </c>
      <c r="E17" s="37"/>
      <c r="F17" s="17"/>
      <c r="G17" s="18">
        <v>1</v>
      </c>
      <c r="H17" s="42" t="s">
        <v>245</v>
      </c>
      <c r="I17" s="37"/>
      <c r="J17" s="17"/>
      <c r="K17" s="18">
        <v>1</v>
      </c>
      <c r="L17" s="42" t="s">
        <v>245</v>
      </c>
      <c r="M17" s="37"/>
      <c r="N17" s="17"/>
      <c r="O17" s="18">
        <v>1</v>
      </c>
      <c r="P17" s="42" t="s">
        <v>245</v>
      </c>
      <c r="Q17" s="37"/>
      <c r="R17" s="17"/>
      <c r="S17" s="18"/>
      <c r="T17" s="42" t="s">
        <v>245</v>
      </c>
      <c r="U17" s="37"/>
      <c r="V17" s="17"/>
      <c r="W17" s="18"/>
      <c r="X17" s="29" t="s">
        <v>245</v>
      </c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2" t="s">
        <v>7</v>
      </c>
      <c r="E18" s="37">
        <v>2</v>
      </c>
      <c r="F18" s="17"/>
      <c r="G18" s="30"/>
      <c r="H18" s="32" t="s">
        <v>7</v>
      </c>
      <c r="I18" s="37">
        <v>2</v>
      </c>
      <c r="J18" s="17"/>
      <c r="K18" s="30"/>
      <c r="L18" s="32" t="s">
        <v>7</v>
      </c>
      <c r="M18" s="37">
        <v>2</v>
      </c>
      <c r="N18" s="17"/>
      <c r="O18" s="30"/>
      <c r="P18" s="32" t="s">
        <v>7</v>
      </c>
      <c r="Q18" s="37">
        <v>1</v>
      </c>
      <c r="R18" s="17">
        <v>2</v>
      </c>
      <c r="S18" s="30"/>
      <c r="T18" s="32" t="s">
        <v>7</v>
      </c>
      <c r="U18" s="37">
        <v>1</v>
      </c>
      <c r="V18" s="17">
        <v>2</v>
      </c>
      <c r="W18" s="30"/>
      <c r="X18" s="29" t="s">
        <v>7</v>
      </c>
      <c r="Y18" s="44" t="s">
        <v>409</v>
      </c>
      <c r="Z18" s="23"/>
      <c r="AA18" s="24"/>
      <c r="AB18" s="26"/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17</v>
      </c>
      <c r="E19" s="37">
        <v>3</v>
      </c>
      <c r="F19" s="17">
        <v>3</v>
      </c>
      <c r="G19" s="18"/>
      <c r="H19" s="32" t="s">
        <v>17</v>
      </c>
      <c r="I19" s="37">
        <v>3</v>
      </c>
      <c r="J19" s="17">
        <v>3</v>
      </c>
      <c r="K19" s="18"/>
      <c r="L19" s="32" t="s">
        <v>17</v>
      </c>
      <c r="M19" s="37">
        <v>3</v>
      </c>
      <c r="N19" s="17">
        <v>3</v>
      </c>
      <c r="O19" s="18"/>
      <c r="P19" s="32" t="s">
        <v>17</v>
      </c>
      <c r="Q19" s="37">
        <v>3</v>
      </c>
      <c r="R19" s="17">
        <v>3</v>
      </c>
      <c r="S19" s="18"/>
      <c r="T19" s="32" t="s">
        <v>17</v>
      </c>
      <c r="U19" s="37">
        <v>3</v>
      </c>
      <c r="V19" s="17">
        <v>3</v>
      </c>
      <c r="W19" s="18"/>
      <c r="X19" s="32" t="s">
        <v>17</v>
      </c>
      <c r="Y19" s="44"/>
      <c r="Z19" s="23"/>
      <c r="AA19" s="24"/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18</v>
      </c>
      <c r="E20" s="37"/>
      <c r="F20" s="17">
        <v>4</v>
      </c>
      <c r="G20" s="18">
        <v>4</v>
      </c>
      <c r="H20" s="32" t="s">
        <v>18</v>
      </c>
      <c r="I20" s="37"/>
      <c r="J20" s="17">
        <v>4</v>
      </c>
      <c r="K20" s="18">
        <v>4</v>
      </c>
      <c r="L20" s="29" t="s">
        <v>18</v>
      </c>
      <c r="M20" s="37"/>
      <c r="N20" s="17"/>
      <c r="O20" s="18" t="s">
        <v>351</v>
      </c>
      <c r="P20" s="32" t="s">
        <v>18</v>
      </c>
      <c r="Q20" s="37"/>
      <c r="R20" s="17">
        <v>4</v>
      </c>
      <c r="S20" s="18">
        <v>4</v>
      </c>
      <c r="T20" s="32" t="s">
        <v>18</v>
      </c>
      <c r="U20" s="37"/>
      <c r="V20" s="17">
        <v>4</v>
      </c>
      <c r="W20" s="18">
        <v>4</v>
      </c>
      <c r="X20" s="32" t="s">
        <v>373</v>
      </c>
      <c r="Y20" s="44"/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26" t="s">
        <v>21</v>
      </c>
      <c r="E21" s="37"/>
      <c r="F21" s="17" t="s">
        <v>312</v>
      </c>
      <c r="G21" s="18" t="s">
        <v>313</v>
      </c>
      <c r="H21" s="26" t="s">
        <v>21</v>
      </c>
      <c r="I21" s="37">
        <v>4</v>
      </c>
      <c r="J21" s="17">
        <v>4</v>
      </c>
      <c r="K21" s="18"/>
      <c r="L21" s="26" t="s">
        <v>21</v>
      </c>
      <c r="M21" s="44" t="s">
        <v>352</v>
      </c>
      <c r="N21" s="23"/>
      <c r="O21" s="24"/>
      <c r="P21" s="26" t="s">
        <v>21</v>
      </c>
      <c r="Q21" s="37">
        <v>4</v>
      </c>
      <c r="R21" s="17">
        <v>4</v>
      </c>
      <c r="S21" s="18"/>
      <c r="T21" s="45" t="s">
        <v>401</v>
      </c>
      <c r="U21" s="37" t="s">
        <v>399</v>
      </c>
      <c r="V21" s="17" t="s">
        <v>400</v>
      </c>
      <c r="W21" s="18" t="s">
        <v>402</v>
      </c>
      <c r="X21" s="32" t="s">
        <v>414</v>
      </c>
      <c r="Y21" s="37"/>
      <c r="Z21" s="17"/>
      <c r="AA21" s="18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43" t="s">
        <v>302</v>
      </c>
      <c r="E22" s="37" t="s">
        <v>312</v>
      </c>
      <c r="F22" s="28"/>
      <c r="G22" s="18"/>
      <c r="H22" s="50" t="s">
        <v>325</v>
      </c>
      <c r="I22" s="37" t="s">
        <v>330</v>
      </c>
      <c r="J22" s="28"/>
      <c r="K22" s="18" t="s">
        <v>331</v>
      </c>
      <c r="L22" s="43" t="s">
        <v>328</v>
      </c>
      <c r="M22" s="44" t="s">
        <v>357</v>
      </c>
      <c r="N22" s="23" t="s">
        <v>358</v>
      </c>
      <c r="O22" s="24" t="s">
        <v>359</v>
      </c>
      <c r="P22" s="29" t="s">
        <v>396</v>
      </c>
      <c r="Q22" s="37" t="s">
        <v>378</v>
      </c>
      <c r="R22" s="28" t="s">
        <v>381</v>
      </c>
      <c r="S22" s="18" t="s">
        <v>378</v>
      </c>
      <c r="T22" s="29" t="s">
        <v>397</v>
      </c>
      <c r="U22" s="37" t="s">
        <v>399</v>
      </c>
      <c r="V22" s="28"/>
      <c r="W22" s="18" t="s">
        <v>403</v>
      </c>
      <c r="X22" s="43" t="s">
        <v>430</v>
      </c>
      <c r="Y22" s="37">
        <v>3</v>
      </c>
      <c r="Z22" s="28">
        <v>3</v>
      </c>
      <c r="AA22" s="18" t="s">
        <v>411</v>
      </c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43" t="s">
        <v>276</v>
      </c>
      <c r="E23" s="37" t="s">
        <v>312</v>
      </c>
      <c r="F23" s="17" t="s">
        <v>312</v>
      </c>
      <c r="G23" s="18" t="s">
        <v>315</v>
      </c>
      <c r="H23" s="29" t="s">
        <v>326</v>
      </c>
      <c r="I23" s="37" t="s">
        <v>332</v>
      </c>
      <c r="J23" s="17" t="s">
        <v>333</v>
      </c>
      <c r="K23" s="18" t="s">
        <v>334</v>
      </c>
      <c r="L23" s="29" t="s">
        <v>353</v>
      </c>
      <c r="M23" s="44" t="s">
        <v>360</v>
      </c>
      <c r="N23" s="23" t="s">
        <v>361</v>
      </c>
      <c r="O23" s="24"/>
      <c r="P23" s="29" t="s">
        <v>429</v>
      </c>
      <c r="Q23" s="37" t="s">
        <v>382</v>
      </c>
      <c r="R23" s="17" t="s">
        <v>378</v>
      </c>
      <c r="S23" s="18" t="s">
        <v>383</v>
      </c>
      <c r="T23" s="26"/>
      <c r="U23" s="37" t="s">
        <v>399</v>
      </c>
      <c r="V23" s="17" t="s">
        <v>399</v>
      </c>
      <c r="W23" s="18" t="s">
        <v>399</v>
      </c>
      <c r="X23" s="26"/>
      <c r="Y23" s="37" t="s">
        <v>427</v>
      </c>
      <c r="Z23" s="17" t="s">
        <v>428</v>
      </c>
      <c r="AA23" s="18" t="s">
        <v>428</v>
      </c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49" t="s">
        <v>322</v>
      </c>
      <c r="E24" s="37" t="s">
        <v>323</v>
      </c>
      <c r="F24" s="28"/>
      <c r="G24" s="30"/>
      <c r="H24" s="26" t="s">
        <v>329</v>
      </c>
      <c r="I24" s="37"/>
      <c r="J24" s="28"/>
      <c r="K24" s="30"/>
      <c r="L24" s="43" t="s">
        <v>354</v>
      </c>
      <c r="M24" s="44" t="s">
        <v>362</v>
      </c>
      <c r="N24" s="23" t="s">
        <v>363</v>
      </c>
      <c r="O24" s="24"/>
      <c r="P24" s="26" t="s">
        <v>377</v>
      </c>
      <c r="Q24" s="37" t="s">
        <v>383</v>
      </c>
      <c r="R24" s="28"/>
      <c r="S24" s="30"/>
      <c r="T24" s="26"/>
      <c r="U24" s="37" t="s">
        <v>404</v>
      </c>
      <c r="V24" s="28"/>
      <c r="W24" s="30"/>
      <c r="X24" s="26"/>
      <c r="Y24" s="37" t="s">
        <v>431</v>
      </c>
      <c r="Z24" s="28" t="s">
        <v>432</v>
      </c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/>
      <c r="G25" s="18" t="s">
        <v>316</v>
      </c>
      <c r="H25" s="26" t="s">
        <v>337</v>
      </c>
      <c r="I25" s="38"/>
      <c r="J25" s="17"/>
      <c r="K25" s="18" t="s">
        <v>332</v>
      </c>
      <c r="L25" s="43" t="s">
        <v>364</v>
      </c>
      <c r="M25" s="44"/>
      <c r="N25" s="23"/>
      <c r="O25" s="24"/>
      <c r="P25" s="26" t="s">
        <v>379</v>
      </c>
      <c r="Q25" s="38"/>
      <c r="R25" s="17" t="s">
        <v>384</v>
      </c>
      <c r="S25" s="18" t="s">
        <v>385</v>
      </c>
      <c r="T25" s="26"/>
      <c r="U25" s="38"/>
      <c r="V25" s="17"/>
      <c r="W25" s="18" t="s">
        <v>399</v>
      </c>
      <c r="X25" s="26"/>
      <c r="Y25" s="38"/>
      <c r="Z25" s="17" t="s">
        <v>433</v>
      </c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316</v>
      </c>
      <c r="F26" s="17" t="s">
        <v>316</v>
      </c>
      <c r="G26" s="18"/>
      <c r="H26" s="51" t="s">
        <v>345</v>
      </c>
      <c r="I26" s="46"/>
      <c r="J26" s="47"/>
      <c r="K26" s="48"/>
      <c r="L26" s="26"/>
      <c r="M26" s="44"/>
      <c r="N26" s="23"/>
      <c r="O26" s="24"/>
      <c r="P26" s="26"/>
      <c r="Q26" s="37" t="s">
        <v>380</v>
      </c>
      <c r="R26" s="17" t="s">
        <v>380</v>
      </c>
      <c r="S26" s="18" t="s">
        <v>380</v>
      </c>
      <c r="T26" s="26"/>
      <c r="U26" s="37" t="s">
        <v>399</v>
      </c>
      <c r="V26" s="17" t="s">
        <v>399</v>
      </c>
      <c r="W26" s="18" t="s">
        <v>405</v>
      </c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316</v>
      </c>
      <c r="F27" s="28"/>
      <c r="G27" s="18"/>
      <c r="H27" s="26"/>
      <c r="I27" s="46"/>
      <c r="J27" s="28"/>
      <c r="K27" s="18" t="s">
        <v>332</v>
      </c>
      <c r="L27" s="26"/>
      <c r="M27" s="37"/>
      <c r="N27" s="28"/>
      <c r="O27" s="18" t="s">
        <v>355</v>
      </c>
      <c r="P27" s="26"/>
      <c r="Q27" s="37" t="s">
        <v>380</v>
      </c>
      <c r="R27" s="28"/>
      <c r="S27" s="18"/>
      <c r="T27" s="26"/>
      <c r="U27" s="37" t="s">
        <v>399</v>
      </c>
      <c r="V27" s="28"/>
      <c r="W27" s="18" t="s">
        <v>407</v>
      </c>
      <c r="X27" s="26"/>
      <c r="Y27" s="37" t="s">
        <v>410</v>
      </c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317</v>
      </c>
      <c r="F28" s="17" t="s">
        <v>318</v>
      </c>
      <c r="G28" s="18" t="s">
        <v>319</v>
      </c>
      <c r="H28" s="26"/>
      <c r="I28" s="37" t="s">
        <v>338</v>
      </c>
      <c r="J28" s="17" t="s">
        <v>340</v>
      </c>
      <c r="K28" s="18" t="s">
        <v>332</v>
      </c>
      <c r="L28" s="26"/>
      <c r="M28" s="37" t="s">
        <v>356</v>
      </c>
      <c r="N28" s="47"/>
      <c r="O28" s="48"/>
      <c r="P28" s="26"/>
      <c r="Q28" s="37" t="s">
        <v>386</v>
      </c>
      <c r="R28" s="17" t="s">
        <v>387</v>
      </c>
      <c r="S28" s="18" t="s">
        <v>383</v>
      </c>
      <c r="T28" s="26"/>
      <c r="U28" s="44" t="s">
        <v>408</v>
      </c>
      <c r="V28" s="23"/>
      <c r="W28" s="24"/>
      <c r="X28" s="26"/>
      <c r="Y28" s="37" t="s">
        <v>415</v>
      </c>
      <c r="Z28" s="17" t="s">
        <v>416</v>
      </c>
      <c r="AA28" s="18" t="s">
        <v>419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316</v>
      </c>
      <c r="F29" s="17" t="s">
        <v>316</v>
      </c>
      <c r="G29" s="18"/>
      <c r="H29" s="26"/>
      <c r="I29" s="37" t="s">
        <v>341</v>
      </c>
      <c r="J29" s="17" t="s">
        <v>332</v>
      </c>
      <c r="K29" s="18" t="s">
        <v>342</v>
      </c>
      <c r="L29" s="26"/>
      <c r="M29" s="37" t="s">
        <v>352</v>
      </c>
      <c r="N29" s="17" t="s">
        <v>352</v>
      </c>
      <c r="O29" s="18" t="s">
        <v>365</v>
      </c>
      <c r="P29" s="26"/>
      <c r="Q29" s="37" t="s">
        <v>388</v>
      </c>
      <c r="R29" s="17" t="s">
        <v>388</v>
      </c>
      <c r="S29" s="18" t="s">
        <v>389</v>
      </c>
      <c r="T29" s="26"/>
      <c r="U29" s="44"/>
      <c r="V29" s="23"/>
      <c r="W29" s="24">
        <v>2</v>
      </c>
      <c r="X29" s="26"/>
      <c r="Y29" s="37" t="s">
        <v>417</v>
      </c>
      <c r="Z29" s="17" t="s">
        <v>418</v>
      </c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>
        <v>2</v>
      </c>
      <c r="H30" s="26"/>
      <c r="I30" s="38"/>
      <c r="J30" s="28"/>
      <c r="K30" s="18">
        <v>2</v>
      </c>
      <c r="L30" s="26"/>
      <c r="M30" s="38"/>
      <c r="N30" s="28"/>
      <c r="O30" s="4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316</v>
      </c>
      <c r="F31" s="17"/>
      <c r="G31" s="18"/>
      <c r="H31" s="26"/>
      <c r="I31" s="37" t="s">
        <v>332</v>
      </c>
      <c r="J31" s="17" t="s">
        <v>332</v>
      </c>
      <c r="K31" s="18" t="s">
        <v>332</v>
      </c>
      <c r="L31" s="26"/>
      <c r="M31" s="46"/>
      <c r="N31" s="17">
        <v>2</v>
      </c>
      <c r="O31" s="18" t="s">
        <v>366</v>
      </c>
      <c r="P31" s="26"/>
      <c r="Q31" s="37" t="s">
        <v>375</v>
      </c>
      <c r="R31" s="17" t="s">
        <v>390</v>
      </c>
      <c r="S31" s="18" t="s">
        <v>391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320</v>
      </c>
      <c r="F32" s="17" t="s">
        <v>321</v>
      </c>
      <c r="G32" s="18">
        <v>3</v>
      </c>
      <c r="H32" s="26"/>
      <c r="I32" s="37" t="s">
        <v>332</v>
      </c>
      <c r="J32" s="17"/>
      <c r="K32" s="18">
        <v>3</v>
      </c>
      <c r="L32" s="26"/>
      <c r="M32" s="37" t="s">
        <v>374</v>
      </c>
      <c r="N32" s="17" t="s">
        <v>355</v>
      </c>
      <c r="O32" s="18">
        <v>5</v>
      </c>
      <c r="P32" s="26"/>
      <c r="Q32" s="37" t="s">
        <v>392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/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>
        <v>3</v>
      </c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314</v>
      </c>
      <c r="E36" s="208"/>
      <c r="F36" s="208"/>
      <c r="G36" s="209"/>
      <c r="H36" s="207" t="s">
        <v>335</v>
      </c>
      <c r="I36" s="208"/>
      <c r="J36" s="208"/>
      <c r="K36" s="209"/>
      <c r="L36" s="207" t="s">
        <v>369</v>
      </c>
      <c r="M36" s="208"/>
      <c r="N36" s="208"/>
      <c r="O36" s="209"/>
      <c r="P36" s="207" t="s">
        <v>398</v>
      </c>
      <c r="Q36" s="208"/>
      <c r="R36" s="208"/>
      <c r="S36" s="209"/>
      <c r="T36" s="207" t="s">
        <v>398</v>
      </c>
      <c r="U36" s="208"/>
      <c r="V36" s="208"/>
      <c r="W36" s="209"/>
      <c r="X36" s="207" t="s">
        <v>422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324</v>
      </c>
      <c r="E37" s="199"/>
      <c r="F37" s="199"/>
      <c r="G37" s="200"/>
      <c r="H37" s="198" t="s">
        <v>336</v>
      </c>
      <c r="I37" s="199"/>
      <c r="J37" s="199"/>
      <c r="K37" s="200"/>
      <c r="L37" s="198" t="s">
        <v>370</v>
      </c>
      <c r="M37" s="199"/>
      <c r="N37" s="199"/>
      <c r="O37" s="200"/>
      <c r="P37" s="198" t="s">
        <v>393</v>
      </c>
      <c r="Q37" s="199"/>
      <c r="R37" s="199"/>
      <c r="S37" s="200"/>
      <c r="T37" s="198" t="s">
        <v>406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327</v>
      </c>
      <c r="E38" s="199"/>
      <c r="F38" s="199"/>
      <c r="G38" s="200"/>
      <c r="H38" s="198" t="s">
        <v>343</v>
      </c>
      <c r="I38" s="199"/>
      <c r="J38" s="199"/>
      <c r="K38" s="200"/>
      <c r="L38" s="198" t="s">
        <v>368</v>
      </c>
      <c r="M38" s="199"/>
      <c r="N38" s="199"/>
      <c r="O38" s="200"/>
      <c r="P38" s="198" t="s">
        <v>394</v>
      </c>
      <c r="Q38" s="199"/>
      <c r="R38" s="199"/>
      <c r="S38" s="200"/>
      <c r="T38" s="198" t="s">
        <v>423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339</v>
      </c>
      <c r="I39" s="199"/>
      <c r="J39" s="199"/>
      <c r="K39" s="200"/>
      <c r="L39" s="198" t="s">
        <v>371</v>
      </c>
      <c r="M39" s="199"/>
      <c r="N39" s="199"/>
      <c r="O39" s="200"/>
      <c r="P39" s="198"/>
      <c r="Q39" s="199"/>
      <c r="R39" s="199"/>
      <c r="S39" s="200"/>
      <c r="T39" s="198" t="s">
        <v>424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x14ac:dyDescent="0.3">
      <c r="B40" s="125"/>
      <c r="C40" s="126"/>
      <c r="D40" s="97"/>
      <c r="E40" s="98"/>
      <c r="F40" s="98"/>
      <c r="G40" s="99"/>
      <c r="H40" s="97" t="s">
        <v>344</v>
      </c>
      <c r="I40" s="98"/>
      <c r="J40" s="98"/>
      <c r="K40" s="99"/>
      <c r="L40" s="97" t="s">
        <v>367</v>
      </c>
      <c r="M40" s="98"/>
      <c r="N40" s="98"/>
      <c r="O40" s="99"/>
      <c r="P40" s="97"/>
      <c r="Q40" s="98"/>
      <c r="R40" s="98"/>
      <c r="S40" s="99"/>
      <c r="T40" s="97"/>
      <c r="U40" s="98"/>
      <c r="V40" s="98"/>
      <c r="W40" s="99"/>
      <c r="X40" s="97"/>
      <c r="Y40" s="98"/>
      <c r="Z40" s="98"/>
      <c r="AA40" s="99"/>
      <c r="AB40" s="97"/>
      <c r="AC40" s="98"/>
      <c r="AD40" s="98"/>
      <c r="AE40" s="99"/>
    </row>
    <row r="41" spans="2:31" ht="17.25" thickBot="1" x14ac:dyDescent="0.35">
      <c r="B41" s="127"/>
      <c r="C41" s="128"/>
      <c r="D41" s="100"/>
      <c r="E41" s="101"/>
      <c r="F41" s="101"/>
      <c r="G41" s="102"/>
      <c r="H41" s="100"/>
      <c r="I41" s="101"/>
      <c r="J41" s="101"/>
      <c r="K41" s="102"/>
      <c r="L41" s="100"/>
      <c r="M41" s="101"/>
      <c r="N41" s="101"/>
      <c r="O41" s="102"/>
      <c r="P41" s="100"/>
      <c r="Q41" s="101"/>
      <c r="R41" s="101"/>
      <c r="S41" s="102"/>
      <c r="T41" s="100"/>
      <c r="U41" s="101"/>
      <c r="V41" s="101"/>
      <c r="W41" s="102"/>
      <c r="X41" s="100"/>
      <c r="Y41" s="101"/>
      <c r="Z41" s="101"/>
      <c r="AA41" s="102"/>
      <c r="AB41" s="100"/>
      <c r="AC41" s="101"/>
      <c r="AD41" s="101"/>
      <c r="AE41" s="102"/>
    </row>
    <row r="43" spans="2:31" x14ac:dyDescent="0.3">
      <c r="H43" t="s">
        <v>434</v>
      </c>
    </row>
    <row r="44" spans="2:31" x14ac:dyDescent="0.3">
      <c r="H44" t="s">
        <v>435</v>
      </c>
    </row>
    <row r="45" spans="2:31" x14ac:dyDescent="0.3">
      <c r="H45" t="s">
        <v>421</v>
      </c>
    </row>
    <row r="46" spans="2:31" x14ac:dyDescent="0.3">
      <c r="H46" t="s">
        <v>425</v>
      </c>
    </row>
    <row r="47" spans="2:31" x14ac:dyDescent="0.3">
      <c r="H47" t="s">
        <v>449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293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292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44858</v>
      </c>
      <c r="E8" s="153"/>
      <c r="F8" s="153"/>
      <c r="G8" s="154"/>
      <c r="H8" s="152">
        <f>D8+1</f>
        <v>44859</v>
      </c>
      <c r="I8" s="153"/>
      <c r="J8" s="153"/>
      <c r="K8" s="154"/>
      <c r="L8" s="152">
        <f>H8+1</f>
        <v>44860</v>
      </c>
      <c r="M8" s="153"/>
      <c r="N8" s="153"/>
      <c r="O8" s="154"/>
      <c r="P8" s="152">
        <f>L8+1</f>
        <v>44861</v>
      </c>
      <c r="Q8" s="153"/>
      <c r="R8" s="153"/>
      <c r="S8" s="154"/>
      <c r="T8" s="152">
        <f>P8+1</f>
        <v>44862</v>
      </c>
      <c r="U8" s="153"/>
      <c r="V8" s="153"/>
      <c r="W8" s="154"/>
      <c r="X8" s="155">
        <f>T8+1</f>
        <v>44863</v>
      </c>
      <c r="Y8" s="156"/>
      <c r="Z8" s="156"/>
      <c r="AA8" s="157"/>
      <c r="AB8" s="158">
        <f>X8+1</f>
        <v>44864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7.25" thickBot="1" x14ac:dyDescent="0.35">
      <c r="B10" s="140" t="str">
        <f ca="1">TEXT(NOW(),"h")</f>
        <v>17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504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 t="s">
        <v>504</v>
      </c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 t="s">
        <v>277</v>
      </c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217</v>
      </c>
      <c r="I14" s="37"/>
      <c r="J14" s="17"/>
      <c r="K14" s="18"/>
      <c r="L14" s="26" t="s">
        <v>242</v>
      </c>
      <c r="M14" s="37"/>
      <c r="N14" s="17"/>
      <c r="O14" s="18"/>
      <c r="P14" s="26" t="s">
        <v>259</v>
      </c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42" t="s">
        <v>295</v>
      </c>
      <c r="E18" s="37">
        <v>1</v>
      </c>
      <c r="F18" s="17">
        <v>2</v>
      </c>
      <c r="G18" s="30"/>
      <c r="H18" s="42" t="s">
        <v>245</v>
      </c>
      <c r="I18" s="37">
        <v>1</v>
      </c>
      <c r="J18" s="17">
        <v>2</v>
      </c>
      <c r="K18" s="30"/>
      <c r="L18" s="42" t="s">
        <v>6</v>
      </c>
      <c r="M18" s="37">
        <v>1</v>
      </c>
      <c r="N18" s="17">
        <v>2</v>
      </c>
      <c r="O18" s="30"/>
      <c r="P18" s="42" t="s">
        <v>245</v>
      </c>
      <c r="Q18" s="37">
        <v>1</v>
      </c>
      <c r="R18" s="17">
        <v>2</v>
      </c>
      <c r="S18" s="30"/>
      <c r="T18" s="42" t="s">
        <v>245</v>
      </c>
      <c r="U18" s="37">
        <v>1</v>
      </c>
      <c r="V18" s="37">
        <v>2</v>
      </c>
      <c r="W18" s="30"/>
      <c r="X18" s="29" t="s">
        <v>246</v>
      </c>
      <c r="Y18" s="37"/>
      <c r="Z18" s="17"/>
      <c r="AA18" s="30"/>
      <c r="AB18" s="26" t="s">
        <v>247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>
        <v>3</v>
      </c>
      <c r="N19" s="17">
        <v>3</v>
      </c>
      <c r="O19" s="18">
        <v>3</v>
      </c>
      <c r="P19" s="32" t="s">
        <v>7</v>
      </c>
      <c r="Q19" s="37">
        <v>3</v>
      </c>
      <c r="R19" s="17">
        <v>3</v>
      </c>
      <c r="S19" s="18">
        <v>3</v>
      </c>
      <c r="T19" s="32" t="s">
        <v>7</v>
      </c>
      <c r="U19" s="37">
        <v>3</v>
      </c>
      <c r="V19" s="17">
        <v>3</v>
      </c>
      <c r="W19" s="18">
        <v>3</v>
      </c>
      <c r="X19" s="32" t="s">
        <v>7</v>
      </c>
      <c r="Y19" s="37"/>
      <c r="Z19" s="17"/>
      <c r="AA19" s="18" t="s">
        <v>298</v>
      </c>
      <c r="AB19" s="26"/>
      <c r="AC19" s="37"/>
      <c r="AD19" s="17"/>
      <c r="AE19" s="18"/>
    </row>
    <row r="20" spans="2:31" x14ac:dyDescent="0.3">
      <c r="B20" s="7">
        <v>8</v>
      </c>
      <c r="C20" s="4">
        <v>9</v>
      </c>
      <c r="D20" s="32" t="s">
        <v>17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32" t="s">
        <v>17</v>
      </c>
      <c r="M20" s="37" t="s">
        <v>239</v>
      </c>
      <c r="N20" s="17"/>
      <c r="O20" s="18"/>
      <c r="P20" s="32" t="s">
        <v>17</v>
      </c>
      <c r="Q20" s="37"/>
      <c r="R20" s="17">
        <v>4</v>
      </c>
      <c r="S20" s="18">
        <v>4</v>
      </c>
      <c r="T20" s="32" t="s">
        <v>17</v>
      </c>
      <c r="U20" s="37"/>
      <c r="V20" s="17"/>
      <c r="W20" s="18" t="s">
        <v>279</v>
      </c>
      <c r="X20" s="32" t="s">
        <v>17</v>
      </c>
      <c r="Y20" s="44" t="s">
        <v>290</v>
      </c>
      <c r="Z20" s="23"/>
      <c r="AA20" s="24"/>
      <c r="AB20" s="26"/>
      <c r="AC20" s="37"/>
      <c r="AD20" s="17"/>
      <c r="AE20" s="18"/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194</v>
      </c>
      <c r="G21" s="18" t="s">
        <v>196</v>
      </c>
      <c r="H21" s="32" t="s">
        <v>18</v>
      </c>
      <c r="I21" s="37" t="s">
        <v>212</v>
      </c>
      <c r="J21" s="17" t="s">
        <v>212</v>
      </c>
      <c r="K21" s="18" t="s">
        <v>213</v>
      </c>
      <c r="L21" s="29" t="s">
        <v>18</v>
      </c>
      <c r="M21" s="37"/>
      <c r="N21" s="17"/>
      <c r="O21" s="18"/>
      <c r="P21" s="32" t="s">
        <v>18</v>
      </c>
      <c r="Q21" s="37">
        <v>4</v>
      </c>
      <c r="R21" s="17">
        <v>4</v>
      </c>
      <c r="S21" s="18" t="s">
        <v>254</v>
      </c>
      <c r="T21" s="29" t="s">
        <v>18</v>
      </c>
      <c r="U21" s="37" t="s">
        <v>278</v>
      </c>
      <c r="V21" s="17" t="s">
        <v>278</v>
      </c>
      <c r="W21" s="18" t="s">
        <v>278</v>
      </c>
      <c r="X21" s="26" t="s">
        <v>289</v>
      </c>
      <c r="Y21" s="44"/>
      <c r="Z21" s="23"/>
      <c r="AA21" s="24"/>
      <c r="AB21" s="26"/>
      <c r="AC21" s="37"/>
      <c r="AD21" s="17"/>
      <c r="AE21" s="18"/>
    </row>
    <row r="22" spans="2:31" x14ac:dyDescent="0.3">
      <c r="B22" s="7">
        <v>10</v>
      </c>
      <c r="C22" s="4">
        <v>11</v>
      </c>
      <c r="D22" s="26" t="s">
        <v>192</v>
      </c>
      <c r="E22" s="37" t="s">
        <v>197</v>
      </c>
      <c r="F22" s="28"/>
      <c r="G22" s="18" t="s">
        <v>198</v>
      </c>
      <c r="H22" s="32" t="s">
        <v>191</v>
      </c>
      <c r="I22" s="37" t="s">
        <v>212</v>
      </c>
      <c r="J22" s="28"/>
      <c r="K22" s="18" t="s">
        <v>214</v>
      </c>
      <c r="L22" s="32" t="s">
        <v>21</v>
      </c>
      <c r="M22" s="44" t="s">
        <v>229</v>
      </c>
      <c r="N22" s="23"/>
      <c r="O22" s="24"/>
      <c r="P22" s="32" t="s">
        <v>21</v>
      </c>
      <c r="Q22" s="37" t="s">
        <v>256</v>
      </c>
      <c r="R22" s="28"/>
      <c r="S22" s="18" t="s">
        <v>255</v>
      </c>
      <c r="T22" s="45" t="s">
        <v>276</v>
      </c>
      <c r="U22" s="37" t="s">
        <v>281</v>
      </c>
      <c r="V22" s="28"/>
      <c r="W22" s="18"/>
      <c r="X22" s="43" t="s">
        <v>294</v>
      </c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6" t="s">
        <v>193</v>
      </c>
      <c r="E23" s="37"/>
      <c r="F23" s="17"/>
      <c r="G23" s="18" t="s">
        <v>200</v>
      </c>
      <c r="H23" s="26" t="s">
        <v>208</v>
      </c>
      <c r="I23" s="37" t="s">
        <v>212</v>
      </c>
      <c r="J23" s="17" t="s">
        <v>213</v>
      </c>
      <c r="K23" s="18" t="s">
        <v>216</v>
      </c>
      <c r="L23" s="43" t="s">
        <v>228</v>
      </c>
      <c r="M23" s="44"/>
      <c r="N23" s="23"/>
      <c r="O23" s="24"/>
      <c r="P23" s="43" t="s">
        <v>244</v>
      </c>
      <c r="Q23" s="37" t="s">
        <v>260</v>
      </c>
      <c r="R23" s="17" t="s">
        <v>261</v>
      </c>
      <c r="S23" s="18"/>
      <c r="T23" s="43" t="s">
        <v>270</v>
      </c>
      <c r="U23" s="37"/>
      <c r="V23" s="17" t="s">
        <v>278</v>
      </c>
      <c r="W23" s="18" t="s">
        <v>285</v>
      </c>
      <c r="X23" s="26"/>
      <c r="Y23" s="37">
        <v>3</v>
      </c>
      <c r="Z23" s="17">
        <v>3</v>
      </c>
      <c r="AA23" s="18"/>
      <c r="AB23" s="26"/>
      <c r="AC23" s="37"/>
      <c r="AD23" s="17"/>
      <c r="AE23" s="18"/>
    </row>
    <row r="24" spans="2:31" x14ac:dyDescent="0.3">
      <c r="B24" s="8">
        <v>12</v>
      </c>
      <c r="C24" s="5">
        <v>13</v>
      </c>
      <c r="D24" s="26" t="s">
        <v>195</v>
      </c>
      <c r="E24" s="37" t="s">
        <v>199</v>
      </c>
      <c r="F24" s="28"/>
      <c r="G24" s="30"/>
      <c r="H24" s="29" t="s">
        <v>209</v>
      </c>
      <c r="I24" s="37" t="s">
        <v>212</v>
      </c>
      <c r="J24" s="28"/>
      <c r="K24" s="30"/>
      <c r="L24" s="29" t="s">
        <v>238</v>
      </c>
      <c r="M24" s="44"/>
      <c r="N24" s="23"/>
      <c r="O24" s="24"/>
      <c r="P24" s="29" t="s">
        <v>275</v>
      </c>
      <c r="Q24" s="37"/>
      <c r="R24" s="28"/>
      <c r="S24" s="30"/>
      <c r="T24" s="26" t="s">
        <v>280</v>
      </c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 t="s">
        <v>202</v>
      </c>
      <c r="E25" s="38"/>
      <c r="F25" s="17"/>
      <c r="G25" s="18"/>
      <c r="H25" s="26" t="s">
        <v>215</v>
      </c>
      <c r="I25" s="38"/>
      <c r="J25" s="17" t="s">
        <v>212</v>
      </c>
      <c r="K25" s="18" t="s">
        <v>221</v>
      </c>
      <c r="L25" s="26"/>
      <c r="M25" s="44"/>
      <c r="N25" s="23"/>
      <c r="O25" s="24"/>
      <c r="P25" s="26" t="s">
        <v>253</v>
      </c>
      <c r="Q25" s="38"/>
      <c r="R25" s="17"/>
      <c r="S25" s="18"/>
      <c r="T25" s="26" t="s">
        <v>286</v>
      </c>
      <c r="U25" s="38"/>
      <c r="V25" s="17" t="s">
        <v>287</v>
      </c>
      <c r="W25" s="18" t="s">
        <v>287</v>
      </c>
      <c r="X25" s="26"/>
      <c r="Y25" s="38"/>
      <c r="Z25" s="17">
        <v>2</v>
      </c>
      <c r="AA25" s="18" t="s">
        <v>291</v>
      </c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201</v>
      </c>
      <c r="F26" s="17"/>
      <c r="G26" s="18" t="s">
        <v>199</v>
      </c>
      <c r="H26" s="26" t="s">
        <v>218</v>
      </c>
      <c r="I26" s="37" t="s">
        <v>222</v>
      </c>
      <c r="J26" s="17"/>
      <c r="K26" s="18"/>
      <c r="L26" s="26"/>
      <c r="M26" s="44"/>
      <c r="N26" s="23"/>
      <c r="O26" s="24"/>
      <c r="P26" s="26" t="s">
        <v>257</v>
      </c>
      <c r="Q26" s="37" t="s">
        <v>258</v>
      </c>
      <c r="R26" s="17" t="s">
        <v>263</v>
      </c>
      <c r="S26" s="18" t="s">
        <v>258</v>
      </c>
      <c r="T26" s="26"/>
      <c r="U26" s="37" t="s">
        <v>287</v>
      </c>
      <c r="V26" s="17" t="s">
        <v>287</v>
      </c>
      <c r="W26" s="18"/>
      <c r="X26" s="26"/>
      <c r="Y26" s="37" t="s">
        <v>296</v>
      </c>
      <c r="Z26" s="17" t="s">
        <v>301</v>
      </c>
      <c r="AA26" s="18" t="s">
        <v>296</v>
      </c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/>
      <c r="F27" s="28"/>
      <c r="G27" s="18"/>
      <c r="H27" s="26" t="s">
        <v>219</v>
      </c>
      <c r="I27" s="37" t="s">
        <v>220</v>
      </c>
      <c r="J27" s="28"/>
      <c r="K27" s="18" t="s">
        <v>223</v>
      </c>
      <c r="L27" s="26"/>
      <c r="M27" s="44"/>
      <c r="N27" s="23"/>
      <c r="O27" s="24"/>
      <c r="P27" s="26"/>
      <c r="Q27" s="37" t="s">
        <v>264</v>
      </c>
      <c r="R27" s="28"/>
      <c r="S27" s="18" t="s">
        <v>266</v>
      </c>
      <c r="T27" s="52" t="s">
        <v>347</v>
      </c>
      <c r="U27" s="46"/>
      <c r="V27" s="47"/>
      <c r="W27" s="48"/>
      <c r="X27" s="26"/>
      <c r="Y27" s="37" t="s">
        <v>296</v>
      </c>
      <c r="Z27" s="28"/>
      <c r="AA27" s="18" t="s">
        <v>307</v>
      </c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/>
      <c r="F28" s="17"/>
      <c r="G28" s="18" t="s">
        <v>201</v>
      </c>
      <c r="H28" s="26" t="s">
        <v>230</v>
      </c>
      <c r="I28" s="37" t="s">
        <v>224</v>
      </c>
      <c r="J28" s="17" t="s">
        <v>225</v>
      </c>
      <c r="K28" s="18" t="s">
        <v>226</v>
      </c>
      <c r="L28" s="26"/>
      <c r="M28" s="44"/>
      <c r="N28" s="23"/>
      <c r="O28" s="24"/>
      <c r="P28" s="26"/>
      <c r="Q28" s="37" t="s">
        <v>267</v>
      </c>
      <c r="R28" s="17" t="s">
        <v>266</v>
      </c>
      <c r="S28" s="18" t="s">
        <v>268</v>
      </c>
      <c r="T28" s="51" t="s">
        <v>348</v>
      </c>
      <c r="U28" s="46"/>
      <c r="V28" s="47"/>
      <c r="W28" s="48"/>
      <c r="X28" s="26"/>
      <c r="Y28" s="37" t="s">
        <v>307</v>
      </c>
      <c r="Z28" s="17" t="s">
        <v>308</v>
      </c>
      <c r="AA28" s="18" t="s">
        <v>309</v>
      </c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 t="s">
        <v>199</v>
      </c>
      <c r="F29" s="17" t="s">
        <v>199</v>
      </c>
      <c r="G29" s="18" t="s">
        <v>199</v>
      </c>
      <c r="H29" s="26" t="s">
        <v>232</v>
      </c>
      <c r="I29" s="37" t="s">
        <v>231</v>
      </c>
      <c r="J29" s="17"/>
      <c r="K29" s="18"/>
      <c r="L29" s="26"/>
      <c r="M29" s="37"/>
      <c r="N29" s="17"/>
      <c r="O29" s="18"/>
      <c r="P29" s="26"/>
      <c r="Q29" s="37" t="s">
        <v>266</v>
      </c>
      <c r="R29" s="17" t="s">
        <v>266</v>
      </c>
      <c r="S29" s="18" t="s">
        <v>266</v>
      </c>
      <c r="T29" s="26"/>
      <c r="U29" s="46"/>
      <c r="V29" s="47"/>
      <c r="W29" s="48"/>
      <c r="X29" s="26"/>
      <c r="Y29" s="37" t="s">
        <v>310</v>
      </c>
      <c r="Z29" s="17">
        <v>3</v>
      </c>
      <c r="AA29" s="18">
        <v>3</v>
      </c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199</v>
      </c>
      <c r="H30" s="26"/>
      <c r="I30" s="38"/>
      <c r="J30" s="28"/>
      <c r="K30" s="18"/>
      <c r="L30" s="26"/>
      <c r="M30" s="38"/>
      <c r="N30" s="28"/>
      <c r="O30" s="18">
        <v>2</v>
      </c>
      <c r="P30" s="26"/>
      <c r="Q30" s="38"/>
      <c r="R30" s="28"/>
      <c r="S30" s="18">
        <v>2</v>
      </c>
      <c r="T30" s="26"/>
      <c r="U30" s="38">
        <v>3</v>
      </c>
      <c r="V30" s="28">
        <v>3</v>
      </c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203</v>
      </c>
      <c r="F31" s="17"/>
      <c r="G31" s="18"/>
      <c r="H31" s="26"/>
      <c r="I31" s="37" t="s">
        <v>233</v>
      </c>
      <c r="J31" s="17" t="s">
        <v>234</v>
      </c>
      <c r="K31" s="18" t="s">
        <v>235</v>
      </c>
      <c r="L31" s="26"/>
      <c r="M31" s="37"/>
      <c r="N31" s="17"/>
      <c r="O31" s="18"/>
      <c r="P31" s="26"/>
      <c r="Q31" s="37" t="s">
        <v>269</v>
      </c>
      <c r="R31" s="17" t="s">
        <v>271</v>
      </c>
      <c r="S31" s="18" t="s">
        <v>272</v>
      </c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210</v>
      </c>
      <c r="F32" s="17"/>
      <c r="G32" s="18">
        <v>3</v>
      </c>
      <c r="H32" s="26"/>
      <c r="I32" s="37">
        <v>2</v>
      </c>
      <c r="J32" s="17" t="s">
        <v>236</v>
      </c>
      <c r="K32" s="18">
        <v>3</v>
      </c>
      <c r="L32" s="26"/>
      <c r="M32" s="37" t="s">
        <v>243</v>
      </c>
      <c r="N32" s="17" t="s">
        <v>248</v>
      </c>
      <c r="O32" s="18">
        <v>5</v>
      </c>
      <c r="P32" s="26"/>
      <c r="Q32" s="37" t="s">
        <v>273</v>
      </c>
      <c r="R32" s="17"/>
      <c r="S32" s="18">
        <v>3</v>
      </c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>
        <v>3</v>
      </c>
      <c r="F33" s="17"/>
      <c r="G33" s="18">
        <v>5</v>
      </c>
      <c r="H33" s="26"/>
      <c r="I33" s="37">
        <v>3</v>
      </c>
      <c r="J33" s="17"/>
      <c r="K33" s="18">
        <v>5</v>
      </c>
      <c r="L33" s="26"/>
      <c r="M33" s="37">
        <v>5</v>
      </c>
      <c r="N33" s="17">
        <v>5</v>
      </c>
      <c r="O33" s="18">
        <v>3</v>
      </c>
      <c r="P33" s="26"/>
      <c r="Q33" s="37">
        <v>3</v>
      </c>
      <c r="R33" s="17"/>
      <c r="S33" s="18">
        <v>5</v>
      </c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5</v>
      </c>
      <c r="F34" s="17">
        <v>5</v>
      </c>
      <c r="G34" s="18"/>
      <c r="H34" s="26"/>
      <c r="I34" s="37">
        <v>5</v>
      </c>
      <c r="J34" s="17">
        <v>5</v>
      </c>
      <c r="K34" s="18"/>
      <c r="L34" s="26"/>
      <c r="M34" s="37">
        <v>3</v>
      </c>
      <c r="N34" s="17"/>
      <c r="O34" s="18"/>
      <c r="P34" s="26"/>
      <c r="Q34" s="37">
        <v>5</v>
      </c>
      <c r="R34" s="17">
        <v>5</v>
      </c>
      <c r="S34" s="18"/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211</v>
      </c>
      <c r="E36" s="208"/>
      <c r="F36" s="208"/>
      <c r="G36" s="209"/>
      <c r="H36" s="207" t="s">
        <v>227</v>
      </c>
      <c r="I36" s="208"/>
      <c r="J36" s="208"/>
      <c r="K36" s="209"/>
      <c r="L36" s="207" t="s">
        <v>265</v>
      </c>
      <c r="M36" s="208"/>
      <c r="N36" s="208"/>
      <c r="O36" s="209"/>
      <c r="P36" s="207" t="s">
        <v>262</v>
      </c>
      <c r="Q36" s="208"/>
      <c r="R36" s="208"/>
      <c r="S36" s="209"/>
      <c r="T36" s="207" t="s">
        <v>282</v>
      </c>
      <c r="U36" s="208"/>
      <c r="V36" s="208"/>
      <c r="W36" s="209"/>
      <c r="X36" s="207" t="s">
        <v>311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 t="s">
        <v>204</v>
      </c>
      <c r="E37" s="199"/>
      <c r="F37" s="199"/>
      <c r="G37" s="200"/>
      <c r="H37" s="198" t="s">
        <v>237</v>
      </c>
      <c r="I37" s="199"/>
      <c r="J37" s="199"/>
      <c r="K37" s="200"/>
      <c r="L37" s="219" t="s">
        <v>250</v>
      </c>
      <c r="M37" s="199"/>
      <c r="N37" s="199"/>
      <c r="O37" s="200"/>
      <c r="P37" s="198" t="s">
        <v>274</v>
      </c>
      <c r="Q37" s="199"/>
      <c r="R37" s="199"/>
      <c r="S37" s="200"/>
      <c r="T37" s="198" t="s">
        <v>283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205</v>
      </c>
      <c r="E38" s="199"/>
      <c r="F38" s="199"/>
      <c r="G38" s="200"/>
      <c r="H38" s="198" t="s">
        <v>240</v>
      </c>
      <c r="I38" s="199"/>
      <c r="J38" s="199"/>
      <c r="K38" s="200"/>
      <c r="L38" s="198" t="s">
        <v>249</v>
      </c>
      <c r="M38" s="199"/>
      <c r="N38" s="199"/>
      <c r="O38" s="200"/>
      <c r="P38" s="198"/>
      <c r="Q38" s="199"/>
      <c r="R38" s="199"/>
      <c r="S38" s="200"/>
      <c r="T38" s="198" t="s">
        <v>284</v>
      </c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 t="s">
        <v>206</v>
      </c>
      <c r="E39" s="199"/>
      <c r="F39" s="199"/>
      <c r="G39" s="200"/>
      <c r="H39" s="198" t="s">
        <v>241</v>
      </c>
      <c r="I39" s="199"/>
      <c r="J39" s="199"/>
      <c r="K39" s="200"/>
      <c r="L39" s="198" t="s">
        <v>251</v>
      </c>
      <c r="M39" s="199"/>
      <c r="N39" s="199"/>
      <c r="O39" s="200"/>
      <c r="P39" s="198"/>
      <c r="Q39" s="199"/>
      <c r="R39" s="199"/>
      <c r="S39" s="200"/>
      <c r="T39" s="198" t="s">
        <v>288</v>
      </c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ht="17.25" thickBot="1" x14ac:dyDescent="0.35">
      <c r="B40" s="127"/>
      <c r="C40" s="128"/>
      <c r="D40" s="100" t="s">
        <v>207</v>
      </c>
      <c r="E40" s="101"/>
      <c r="F40" s="101"/>
      <c r="G40" s="102"/>
      <c r="H40" s="100"/>
      <c r="I40" s="101"/>
      <c r="J40" s="101"/>
      <c r="K40" s="102"/>
      <c r="L40" s="100" t="s">
        <v>252</v>
      </c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2" spans="2:31" x14ac:dyDescent="0.3">
      <c r="H42" t="s">
        <v>297</v>
      </c>
    </row>
    <row r="43" spans="2:31" x14ac:dyDescent="0.3">
      <c r="H43" t="s">
        <v>299</v>
      </c>
    </row>
    <row r="44" spans="2:31" x14ac:dyDescent="0.3">
      <c r="H44" t="s">
        <v>300</v>
      </c>
    </row>
    <row r="45" spans="2:31" x14ac:dyDescent="0.3">
      <c r="H45" t="s">
        <v>304</v>
      </c>
    </row>
    <row r="46" spans="2:31" x14ac:dyDescent="0.3">
      <c r="H46" t="s">
        <v>306</v>
      </c>
    </row>
    <row r="47" spans="2:31" x14ac:dyDescent="0.3">
      <c r="H47" t="s">
        <v>305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181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180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3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2">
        <v>44851</v>
      </c>
      <c r="E8" s="153"/>
      <c r="F8" s="153"/>
      <c r="G8" s="154"/>
      <c r="H8" s="152">
        <f>D8+1</f>
        <v>44852</v>
      </c>
      <c r="I8" s="153"/>
      <c r="J8" s="153"/>
      <c r="K8" s="154"/>
      <c r="L8" s="152">
        <f>H8+1</f>
        <v>44853</v>
      </c>
      <c r="M8" s="153"/>
      <c r="N8" s="153"/>
      <c r="O8" s="154"/>
      <c r="P8" s="152">
        <f>L8+1</f>
        <v>44854</v>
      </c>
      <c r="Q8" s="153"/>
      <c r="R8" s="153"/>
      <c r="S8" s="154"/>
      <c r="T8" s="152">
        <f>P8+1</f>
        <v>44855</v>
      </c>
      <c r="U8" s="153"/>
      <c r="V8" s="153"/>
      <c r="W8" s="154"/>
      <c r="X8" s="155">
        <f>T8+1</f>
        <v>44856</v>
      </c>
      <c r="Y8" s="156"/>
      <c r="Z8" s="156"/>
      <c r="AA8" s="157"/>
      <c r="AB8" s="158">
        <f>X8+1</f>
        <v>44857</v>
      </c>
      <c r="AC8" s="159"/>
      <c r="AD8" s="159"/>
      <c r="AE8" s="160"/>
    </row>
    <row r="9" spans="2:31" ht="18" thickBot="1" x14ac:dyDescent="0.35">
      <c r="B9" s="150"/>
      <c r="C9" s="151"/>
      <c r="D9" s="161" t="s">
        <v>48</v>
      </c>
      <c r="E9" s="162"/>
      <c r="F9" s="162"/>
      <c r="G9" s="163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53</v>
      </c>
      <c r="U9" s="162"/>
      <c r="V9" s="162"/>
      <c r="W9" s="163"/>
      <c r="X9" s="129" t="s">
        <v>54</v>
      </c>
      <c r="Y9" s="130"/>
      <c r="Z9" s="130"/>
      <c r="AA9" s="131"/>
      <c r="AB9" s="132" t="s">
        <v>55</v>
      </c>
      <c r="AC9" s="133"/>
      <c r="AD9" s="133"/>
      <c r="AE9" s="134"/>
    </row>
    <row r="10" spans="2:31" ht="18" thickBot="1" x14ac:dyDescent="0.35">
      <c r="B10" s="140" t="str">
        <f ca="1">TEXT(NOW(),"h")</f>
        <v>17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61" t="s">
        <v>49</v>
      </c>
      <c r="J10" s="162"/>
      <c r="K10" s="162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0</v>
      </c>
      <c r="C11" s="139"/>
      <c r="D11" s="25" t="s">
        <v>505</v>
      </c>
      <c r="E11" s="36" t="s">
        <v>8</v>
      </c>
      <c r="F11" s="14" t="s">
        <v>9</v>
      </c>
      <c r="G11" s="15" t="s">
        <v>10</v>
      </c>
      <c r="H11" s="25"/>
      <c r="I11" s="36" t="s">
        <v>8</v>
      </c>
      <c r="J11" s="14" t="s">
        <v>9</v>
      </c>
      <c r="K11" s="15" t="s">
        <v>10</v>
      </c>
      <c r="L11" s="25"/>
      <c r="M11" s="36" t="s">
        <v>8</v>
      </c>
      <c r="N11" s="14" t="s">
        <v>9</v>
      </c>
      <c r="O11" s="15" t="s">
        <v>10</v>
      </c>
      <c r="P11" s="25"/>
      <c r="Q11" s="36" t="s">
        <v>8</v>
      </c>
      <c r="R11" s="14" t="s">
        <v>9</v>
      </c>
      <c r="S11" s="15" t="s">
        <v>10</v>
      </c>
      <c r="T11" s="25"/>
      <c r="U11" s="36" t="s">
        <v>8</v>
      </c>
      <c r="V11" s="14" t="s">
        <v>9</v>
      </c>
      <c r="W11" s="15" t="s">
        <v>10</v>
      </c>
      <c r="X11" s="25"/>
      <c r="Y11" s="36" t="s">
        <v>8</v>
      </c>
      <c r="Z11" s="14" t="s">
        <v>9</v>
      </c>
      <c r="AA11" s="15" t="s">
        <v>10</v>
      </c>
      <c r="AB11" s="25"/>
      <c r="AC11" s="36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37"/>
      <c r="F12" s="17"/>
      <c r="G12" s="18"/>
      <c r="H12" s="26"/>
      <c r="I12" s="37"/>
      <c r="J12" s="17"/>
      <c r="K12" s="18"/>
      <c r="L12" s="26"/>
      <c r="M12" s="37"/>
      <c r="N12" s="17"/>
      <c r="O12" s="18"/>
      <c r="P12" s="26"/>
      <c r="Q12" s="37"/>
      <c r="R12" s="17"/>
      <c r="S12" s="18"/>
      <c r="T12" s="26"/>
      <c r="U12" s="37"/>
      <c r="V12" s="17"/>
      <c r="W12" s="18"/>
      <c r="X12" s="26"/>
      <c r="Y12" s="37"/>
      <c r="Z12" s="17"/>
      <c r="AA12" s="18"/>
      <c r="AB12" s="26"/>
      <c r="AC12" s="37"/>
      <c r="AD12" s="17"/>
      <c r="AE12" s="18"/>
    </row>
    <row r="13" spans="2:31" x14ac:dyDescent="0.3">
      <c r="B13" s="6">
        <v>1</v>
      </c>
      <c r="C13" s="3">
        <v>2</v>
      </c>
      <c r="D13" s="26"/>
      <c r="E13" s="37"/>
      <c r="F13" s="17"/>
      <c r="G13" s="18"/>
      <c r="H13" s="26"/>
      <c r="I13" s="37"/>
      <c r="J13" s="17"/>
      <c r="K13" s="18"/>
      <c r="L13" s="26"/>
      <c r="M13" s="37"/>
      <c r="N13" s="17"/>
      <c r="O13" s="18"/>
      <c r="P13" s="26"/>
      <c r="Q13" s="37"/>
      <c r="R13" s="17"/>
      <c r="S13" s="18"/>
      <c r="T13" s="26"/>
      <c r="U13" s="37"/>
      <c r="V13" s="17"/>
      <c r="W13" s="18"/>
      <c r="X13" s="26"/>
      <c r="Y13" s="37"/>
      <c r="Z13" s="17"/>
      <c r="AA13" s="18"/>
      <c r="AB13" s="26"/>
      <c r="AC13" s="37"/>
      <c r="AD13" s="17"/>
      <c r="AE13" s="18"/>
    </row>
    <row r="14" spans="2:31" x14ac:dyDescent="0.3">
      <c r="B14" s="6">
        <v>2</v>
      </c>
      <c r="C14" s="3">
        <v>3</v>
      </c>
      <c r="D14" s="26"/>
      <c r="E14" s="37"/>
      <c r="F14" s="17"/>
      <c r="G14" s="18"/>
      <c r="H14" s="26" t="s">
        <v>76</v>
      </c>
      <c r="I14" s="37"/>
      <c r="J14" s="17"/>
      <c r="K14" s="18"/>
      <c r="L14" s="26"/>
      <c r="M14" s="37"/>
      <c r="N14" s="17"/>
      <c r="O14" s="18"/>
      <c r="P14" s="26"/>
      <c r="Q14" s="37"/>
      <c r="R14" s="17"/>
      <c r="S14" s="18"/>
      <c r="T14" s="26"/>
      <c r="U14" s="37"/>
      <c r="V14" s="17"/>
      <c r="W14" s="18"/>
      <c r="X14" s="26"/>
      <c r="Y14" s="37"/>
      <c r="Z14" s="17"/>
      <c r="AA14" s="18"/>
      <c r="AB14" s="26"/>
      <c r="AC14" s="37"/>
      <c r="AD14" s="17"/>
      <c r="AE14" s="18"/>
    </row>
    <row r="15" spans="2:31" x14ac:dyDescent="0.3">
      <c r="B15" s="6">
        <v>3</v>
      </c>
      <c r="C15" s="3">
        <v>4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/>
      <c r="Q15" s="37"/>
      <c r="R15" s="17"/>
      <c r="S15" s="18"/>
      <c r="T15" s="26"/>
      <c r="U15" s="37"/>
      <c r="V15" s="17"/>
      <c r="W15" s="18"/>
      <c r="X15" s="26"/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4</v>
      </c>
      <c r="C16" s="3">
        <v>5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5</v>
      </c>
      <c r="C17" s="3">
        <v>6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7">
        <v>6</v>
      </c>
      <c r="C18" s="4">
        <v>7</v>
      </c>
      <c r="D18" s="31" t="s">
        <v>6</v>
      </c>
      <c r="E18" s="37">
        <v>1</v>
      </c>
      <c r="F18" s="17">
        <v>2</v>
      </c>
      <c r="G18" s="30"/>
      <c r="H18" s="42" t="s">
        <v>6</v>
      </c>
      <c r="I18" s="37">
        <v>1</v>
      </c>
      <c r="J18" s="17">
        <v>2</v>
      </c>
      <c r="K18" s="30"/>
      <c r="L18" s="31" t="s">
        <v>6</v>
      </c>
      <c r="M18" s="37">
        <v>1</v>
      </c>
      <c r="N18" s="17">
        <v>2</v>
      </c>
      <c r="O18" s="30"/>
      <c r="P18" s="31" t="s">
        <v>6</v>
      </c>
      <c r="Q18" s="37">
        <v>1</v>
      </c>
      <c r="R18" s="17">
        <v>2</v>
      </c>
      <c r="S18" s="30"/>
      <c r="T18" s="29" t="s">
        <v>6</v>
      </c>
      <c r="U18" s="37"/>
      <c r="V18" s="17"/>
      <c r="W18" s="30"/>
      <c r="X18" s="29" t="s">
        <v>6</v>
      </c>
      <c r="Y18" s="37"/>
      <c r="Z18" s="17"/>
      <c r="AA18" s="30"/>
      <c r="AB18" s="26" t="s">
        <v>184</v>
      </c>
      <c r="AC18" s="37"/>
      <c r="AD18" s="17"/>
      <c r="AE18" s="18"/>
    </row>
    <row r="19" spans="2:31" x14ac:dyDescent="0.3">
      <c r="B19" s="7">
        <v>7</v>
      </c>
      <c r="C19" s="4">
        <v>8</v>
      </c>
      <c r="D19" s="32" t="s">
        <v>7</v>
      </c>
      <c r="E19" s="37">
        <v>3</v>
      </c>
      <c r="F19" s="17">
        <v>3</v>
      </c>
      <c r="G19" s="18">
        <v>3</v>
      </c>
      <c r="H19" s="32" t="s">
        <v>7</v>
      </c>
      <c r="I19" s="37">
        <v>3</v>
      </c>
      <c r="J19" s="17">
        <v>3</v>
      </c>
      <c r="K19" s="18">
        <v>3</v>
      </c>
      <c r="L19" s="32" t="s">
        <v>7</v>
      </c>
      <c r="M19" s="37"/>
      <c r="N19" s="17"/>
      <c r="O19" s="18"/>
      <c r="P19" s="32" t="s">
        <v>7</v>
      </c>
      <c r="Q19" s="37">
        <v>3</v>
      </c>
      <c r="R19" s="17">
        <v>3</v>
      </c>
      <c r="S19" s="18">
        <v>3</v>
      </c>
      <c r="T19" s="29" t="s">
        <v>7</v>
      </c>
      <c r="U19" s="37"/>
      <c r="V19" s="17"/>
      <c r="W19" s="18"/>
      <c r="X19" s="29" t="s">
        <v>7</v>
      </c>
      <c r="Y19" s="37"/>
      <c r="Z19" s="17"/>
      <c r="AA19" s="18"/>
      <c r="AB19" s="26"/>
      <c r="AC19" s="37" t="s">
        <v>185</v>
      </c>
      <c r="AD19" s="17" t="s">
        <v>188</v>
      </c>
      <c r="AE19" s="18" t="s">
        <v>185</v>
      </c>
    </row>
    <row r="20" spans="2:31" x14ac:dyDescent="0.3">
      <c r="B20" s="7">
        <v>8</v>
      </c>
      <c r="C20" s="4">
        <v>9</v>
      </c>
      <c r="D20" s="32" t="s">
        <v>139</v>
      </c>
      <c r="E20" s="37"/>
      <c r="F20" s="17">
        <v>4</v>
      </c>
      <c r="G20" s="18">
        <v>4</v>
      </c>
      <c r="H20" s="32" t="s">
        <v>17</v>
      </c>
      <c r="I20" s="37"/>
      <c r="J20" s="17">
        <v>4</v>
      </c>
      <c r="K20" s="18">
        <v>4</v>
      </c>
      <c r="L20" s="29" t="s">
        <v>17</v>
      </c>
      <c r="M20" s="37"/>
      <c r="N20" s="17" t="s">
        <v>162</v>
      </c>
      <c r="O20" s="18"/>
      <c r="P20" s="32" t="s">
        <v>17</v>
      </c>
      <c r="Q20" s="37"/>
      <c r="R20" s="17"/>
      <c r="S20" s="18"/>
      <c r="T20" s="32" t="s">
        <v>17</v>
      </c>
      <c r="U20" s="37"/>
      <c r="V20" s="17"/>
      <c r="W20" s="18"/>
      <c r="X20" s="32" t="s">
        <v>17</v>
      </c>
      <c r="Y20" s="37"/>
      <c r="Z20" s="17"/>
      <c r="AA20" s="18"/>
      <c r="AB20" s="26"/>
      <c r="AC20" s="37" t="s">
        <v>186</v>
      </c>
      <c r="AD20" s="17" t="s">
        <v>186</v>
      </c>
      <c r="AE20" s="18" t="s">
        <v>185</v>
      </c>
    </row>
    <row r="21" spans="2:31" x14ac:dyDescent="0.3">
      <c r="B21" s="7">
        <v>9</v>
      </c>
      <c r="C21" s="4">
        <v>10</v>
      </c>
      <c r="D21" s="32" t="s">
        <v>18</v>
      </c>
      <c r="E21" s="37">
        <v>4</v>
      </c>
      <c r="F21" s="17" t="s">
        <v>140</v>
      </c>
      <c r="G21" s="18" t="s">
        <v>141</v>
      </c>
      <c r="H21" s="32" t="s">
        <v>18</v>
      </c>
      <c r="I21" s="37">
        <v>4</v>
      </c>
      <c r="J21" s="17">
        <v>4</v>
      </c>
      <c r="K21" s="18" t="s">
        <v>156</v>
      </c>
      <c r="L21" s="29" t="s">
        <v>18</v>
      </c>
      <c r="M21" s="37"/>
      <c r="N21" s="17"/>
      <c r="O21" s="18"/>
      <c r="P21" s="29" t="s">
        <v>18</v>
      </c>
      <c r="Q21" s="37"/>
      <c r="R21" s="17"/>
      <c r="S21" s="18"/>
      <c r="T21" s="29" t="s">
        <v>18</v>
      </c>
      <c r="U21" s="37"/>
      <c r="V21" s="17"/>
      <c r="W21" s="18"/>
      <c r="X21" s="26"/>
      <c r="Y21" s="37"/>
      <c r="Z21" s="17"/>
      <c r="AA21" s="18"/>
      <c r="AB21" s="26"/>
      <c r="AC21" s="37" t="s">
        <v>187</v>
      </c>
      <c r="AD21" s="17"/>
      <c r="AE21" s="18"/>
    </row>
    <row r="22" spans="2:31" x14ac:dyDescent="0.3">
      <c r="B22" s="7">
        <v>10</v>
      </c>
      <c r="C22" s="4">
        <v>11</v>
      </c>
      <c r="D22" s="29" t="s">
        <v>137</v>
      </c>
      <c r="E22" s="37" t="s">
        <v>140</v>
      </c>
      <c r="F22" s="28"/>
      <c r="G22" s="18"/>
      <c r="H22" s="32" t="s">
        <v>21</v>
      </c>
      <c r="I22" s="37" t="s">
        <v>156</v>
      </c>
      <c r="J22" s="28"/>
      <c r="K22" s="18" t="s">
        <v>158</v>
      </c>
      <c r="L22" s="29" t="s">
        <v>21</v>
      </c>
      <c r="M22" s="37"/>
      <c r="N22" s="28"/>
      <c r="O22" s="18"/>
      <c r="P22" s="32" t="s">
        <v>21</v>
      </c>
      <c r="Q22" s="37"/>
      <c r="R22" s="28"/>
      <c r="S22" s="18"/>
      <c r="T22" s="29" t="s">
        <v>148</v>
      </c>
      <c r="U22" s="37"/>
      <c r="V22" s="28"/>
      <c r="W22" s="18"/>
      <c r="X22" s="26"/>
      <c r="Y22" s="37"/>
      <c r="Z22" s="28"/>
      <c r="AA22" s="18"/>
      <c r="AB22" s="26"/>
      <c r="AC22" s="37"/>
      <c r="AD22" s="17"/>
      <c r="AE22" s="18"/>
    </row>
    <row r="23" spans="2:31" x14ac:dyDescent="0.3">
      <c r="B23" s="7">
        <v>11</v>
      </c>
      <c r="C23" s="4">
        <v>12</v>
      </c>
      <c r="D23" s="29" t="s">
        <v>138</v>
      </c>
      <c r="E23" s="37"/>
      <c r="F23" s="17" t="s">
        <v>140</v>
      </c>
      <c r="G23" s="18"/>
      <c r="H23" s="26" t="s">
        <v>137</v>
      </c>
      <c r="I23" s="37" t="s">
        <v>158</v>
      </c>
      <c r="J23" s="17"/>
      <c r="K23" s="18" t="s">
        <v>160</v>
      </c>
      <c r="L23" s="26" t="s">
        <v>157</v>
      </c>
      <c r="M23" s="37"/>
      <c r="N23" s="17"/>
      <c r="O23" s="18"/>
      <c r="P23" s="26"/>
      <c r="Q23" s="37"/>
      <c r="R23" s="17"/>
      <c r="S23" s="18"/>
      <c r="T23" s="26"/>
      <c r="U23" s="37"/>
      <c r="V23" s="17"/>
      <c r="W23" s="18"/>
      <c r="X23" s="26"/>
      <c r="Y23" s="37"/>
      <c r="Z23" s="17"/>
      <c r="AA23" s="18"/>
      <c r="AB23" s="26"/>
      <c r="AC23" s="37"/>
      <c r="AD23" s="17" t="s">
        <v>189</v>
      </c>
      <c r="AE23" s="18" t="s">
        <v>190</v>
      </c>
    </row>
    <row r="24" spans="2:31" x14ac:dyDescent="0.3">
      <c r="B24" s="8">
        <v>12</v>
      </c>
      <c r="C24" s="5">
        <v>13</v>
      </c>
      <c r="D24" s="26" t="s">
        <v>146</v>
      </c>
      <c r="E24" s="37"/>
      <c r="F24" s="28"/>
      <c r="G24" s="30"/>
      <c r="H24" s="26" t="s">
        <v>161</v>
      </c>
      <c r="I24" s="37" t="s">
        <v>160</v>
      </c>
      <c r="J24" s="28"/>
      <c r="K24" s="30"/>
      <c r="L24" s="29" t="s">
        <v>173</v>
      </c>
      <c r="M24" s="37"/>
      <c r="N24" s="28"/>
      <c r="O24" s="30"/>
      <c r="P24" s="26"/>
      <c r="Q24" s="37"/>
      <c r="R24" s="28"/>
      <c r="S24" s="30"/>
      <c r="T24" s="26"/>
      <c r="U24" s="37"/>
      <c r="V24" s="28"/>
      <c r="W24" s="30"/>
      <c r="X24" s="26"/>
      <c r="Y24" s="37"/>
      <c r="Z24" s="28"/>
      <c r="AA24" s="30"/>
      <c r="AB24" s="26"/>
      <c r="AC24" s="37"/>
      <c r="AD24" s="17"/>
      <c r="AE24" s="18"/>
    </row>
    <row r="25" spans="2:31" x14ac:dyDescent="0.3">
      <c r="B25" s="8">
        <v>13</v>
      </c>
      <c r="C25" s="5">
        <v>14</v>
      </c>
      <c r="D25" s="26"/>
      <c r="E25" s="38"/>
      <c r="F25" s="17" t="s">
        <v>145</v>
      </c>
      <c r="G25" s="18" t="s">
        <v>133</v>
      </c>
      <c r="H25" s="26" t="s">
        <v>169</v>
      </c>
      <c r="I25" s="38"/>
      <c r="J25" s="17"/>
      <c r="K25" s="18" t="s">
        <v>158</v>
      </c>
      <c r="L25" s="26" t="s">
        <v>175</v>
      </c>
      <c r="M25" s="38"/>
      <c r="N25" s="17"/>
      <c r="O25" s="18"/>
      <c r="P25" s="26"/>
      <c r="Q25" s="38"/>
      <c r="R25" s="17"/>
      <c r="S25" s="18"/>
      <c r="T25" s="26"/>
      <c r="U25" s="38"/>
      <c r="V25" s="17"/>
      <c r="W25" s="18"/>
      <c r="X25" s="26"/>
      <c r="Y25" s="38"/>
      <c r="Z25" s="17"/>
      <c r="AA25" s="18"/>
      <c r="AB25" s="26"/>
      <c r="AC25" s="37"/>
      <c r="AD25" s="17"/>
      <c r="AE25" s="18"/>
    </row>
    <row r="26" spans="2:31" x14ac:dyDescent="0.3">
      <c r="B26" s="8">
        <v>14</v>
      </c>
      <c r="C26" s="5">
        <v>15</v>
      </c>
      <c r="D26" s="26"/>
      <c r="E26" s="37" t="s">
        <v>133</v>
      </c>
      <c r="F26" s="17" t="s">
        <v>133</v>
      </c>
      <c r="G26" s="18" t="s">
        <v>133</v>
      </c>
      <c r="H26" s="26"/>
      <c r="I26" s="37" t="s">
        <v>158</v>
      </c>
      <c r="J26" s="17" t="s">
        <v>158</v>
      </c>
      <c r="K26" s="18" t="s">
        <v>163</v>
      </c>
      <c r="L26" s="26"/>
      <c r="M26" s="37"/>
      <c r="N26" s="17"/>
      <c r="O26" s="18"/>
      <c r="P26" s="26"/>
      <c r="Q26" s="37"/>
      <c r="R26" s="17"/>
      <c r="S26" s="18"/>
      <c r="T26" s="26"/>
      <c r="U26" s="37" t="s">
        <v>149</v>
      </c>
      <c r="V26" s="17"/>
      <c r="W26" s="18"/>
      <c r="X26" s="26"/>
      <c r="Y26" s="37"/>
      <c r="Z26" s="17"/>
      <c r="AA26" s="18"/>
      <c r="AB26" s="26"/>
      <c r="AC26" s="37"/>
      <c r="AD26" s="17"/>
      <c r="AE26" s="18"/>
    </row>
    <row r="27" spans="2:31" x14ac:dyDescent="0.3">
      <c r="B27" s="8">
        <v>15</v>
      </c>
      <c r="C27" s="5">
        <v>16</v>
      </c>
      <c r="D27" s="26"/>
      <c r="E27" s="37" t="s">
        <v>147</v>
      </c>
      <c r="F27" s="28"/>
      <c r="G27" s="18"/>
      <c r="H27" s="26"/>
      <c r="I27" s="37" t="s">
        <v>164</v>
      </c>
      <c r="J27" s="28"/>
      <c r="K27" s="18"/>
      <c r="L27" s="26"/>
      <c r="M27" s="37"/>
      <c r="N27" s="28"/>
      <c r="O27" s="18"/>
      <c r="P27" s="26"/>
      <c r="Q27" s="37"/>
      <c r="R27" s="28"/>
      <c r="S27" s="18"/>
      <c r="T27" s="26"/>
      <c r="U27" s="37"/>
      <c r="V27" s="28"/>
      <c r="W27" s="18"/>
      <c r="X27" s="26"/>
      <c r="Y27" s="37"/>
      <c r="Z27" s="28"/>
      <c r="AA27" s="18"/>
      <c r="AB27" s="26"/>
      <c r="AC27" s="37"/>
      <c r="AD27" s="17"/>
      <c r="AE27" s="18"/>
    </row>
    <row r="28" spans="2:31" x14ac:dyDescent="0.3">
      <c r="B28" s="8">
        <v>16</v>
      </c>
      <c r="C28" s="5">
        <v>17</v>
      </c>
      <c r="D28" s="26"/>
      <c r="E28" s="37" t="s">
        <v>140</v>
      </c>
      <c r="F28" s="17" t="s">
        <v>140</v>
      </c>
      <c r="G28" s="18"/>
      <c r="H28" s="26"/>
      <c r="I28" s="37"/>
      <c r="J28" s="17" t="s">
        <v>168</v>
      </c>
      <c r="K28" s="18"/>
      <c r="L28" s="26"/>
      <c r="M28" s="37"/>
      <c r="N28" s="17"/>
      <c r="O28" s="18"/>
      <c r="P28" s="26"/>
      <c r="Q28" s="37"/>
      <c r="R28" s="17"/>
      <c r="S28" s="18"/>
      <c r="T28" s="26"/>
      <c r="U28" s="37"/>
      <c r="V28" s="17"/>
      <c r="W28" s="18"/>
      <c r="X28" s="26"/>
      <c r="Y28" s="37"/>
      <c r="Z28" s="17"/>
      <c r="AA28" s="18"/>
      <c r="AB28" s="26"/>
      <c r="AC28" s="37"/>
      <c r="AD28" s="17"/>
      <c r="AE28" s="18"/>
    </row>
    <row r="29" spans="2:31" x14ac:dyDescent="0.3">
      <c r="B29" s="8">
        <v>17</v>
      </c>
      <c r="C29" s="5">
        <v>18</v>
      </c>
      <c r="D29" s="26"/>
      <c r="E29" s="37"/>
      <c r="F29" s="17"/>
      <c r="G29" s="18"/>
      <c r="H29" s="26"/>
      <c r="I29" s="37" t="s">
        <v>166</v>
      </c>
      <c r="J29" s="17" t="s">
        <v>167</v>
      </c>
      <c r="K29" s="18" t="s">
        <v>166</v>
      </c>
      <c r="L29" s="26"/>
      <c r="M29" s="37" t="s">
        <v>165</v>
      </c>
      <c r="N29" s="17"/>
      <c r="O29" s="18"/>
      <c r="P29" s="26"/>
      <c r="Q29" s="37"/>
      <c r="R29" s="17"/>
      <c r="S29" s="18"/>
      <c r="T29" s="26"/>
      <c r="U29" s="37"/>
      <c r="V29" s="17"/>
      <c r="W29" s="18"/>
      <c r="X29" s="26"/>
      <c r="Y29" s="37"/>
      <c r="Z29" s="17"/>
      <c r="AA29" s="18"/>
      <c r="AB29" s="26"/>
      <c r="AC29" s="37"/>
      <c r="AD29" s="17"/>
      <c r="AE29" s="18"/>
    </row>
    <row r="30" spans="2:31" x14ac:dyDescent="0.3">
      <c r="B30" s="9">
        <v>18</v>
      </c>
      <c r="C30" s="2">
        <v>19</v>
      </c>
      <c r="D30" s="26"/>
      <c r="E30" s="38"/>
      <c r="F30" s="28"/>
      <c r="G30" s="18" t="s">
        <v>140</v>
      </c>
      <c r="H30" s="26"/>
      <c r="I30" s="38"/>
      <c r="J30" s="28"/>
      <c r="K30" s="18">
        <v>2</v>
      </c>
      <c r="L30" s="26"/>
      <c r="M30" s="38"/>
      <c r="N30" s="28"/>
      <c r="O30" s="18"/>
      <c r="P30" s="26"/>
      <c r="Q30" s="38"/>
      <c r="R30" s="28"/>
      <c r="S30" s="18"/>
      <c r="T30" s="26"/>
      <c r="U30" s="38"/>
      <c r="V30" s="28"/>
      <c r="W30" s="18"/>
      <c r="X30" s="26"/>
      <c r="Y30" s="38"/>
      <c r="Z30" s="28"/>
      <c r="AA30" s="18"/>
      <c r="AB30" s="26"/>
      <c r="AC30" s="37"/>
      <c r="AD30" s="17"/>
      <c r="AE30" s="18"/>
    </row>
    <row r="31" spans="2:31" x14ac:dyDescent="0.3">
      <c r="B31" s="9">
        <v>19</v>
      </c>
      <c r="C31" s="2">
        <v>20</v>
      </c>
      <c r="D31" s="26"/>
      <c r="E31" s="37" t="s">
        <v>140</v>
      </c>
      <c r="F31" s="17" t="s">
        <v>145</v>
      </c>
      <c r="G31" s="18" t="s">
        <v>151</v>
      </c>
      <c r="H31" s="26"/>
      <c r="I31" s="37"/>
      <c r="J31" s="17" t="s">
        <v>166</v>
      </c>
      <c r="K31" s="18" t="s">
        <v>166</v>
      </c>
      <c r="L31" s="26"/>
      <c r="M31" s="37"/>
      <c r="N31" s="17"/>
      <c r="O31" s="18">
        <v>2</v>
      </c>
      <c r="P31" s="26"/>
      <c r="Q31" s="37"/>
      <c r="R31" s="17"/>
      <c r="S31" s="18"/>
      <c r="T31" s="26"/>
      <c r="U31" s="37"/>
      <c r="V31" s="17"/>
      <c r="W31" s="18"/>
      <c r="X31" s="26"/>
      <c r="Y31" s="37"/>
      <c r="Z31" s="17"/>
      <c r="AA31" s="18"/>
      <c r="AB31" s="26"/>
      <c r="AC31" s="37"/>
      <c r="AD31" s="17"/>
      <c r="AE31" s="18"/>
    </row>
    <row r="32" spans="2:31" x14ac:dyDescent="0.3">
      <c r="B32" s="9">
        <v>20</v>
      </c>
      <c r="C32" s="2">
        <v>21</v>
      </c>
      <c r="D32" s="26"/>
      <c r="E32" s="37" t="s">
        <v>152</v>
      </c>
      <c r="F32" s="17" t="s">
        <v>151</v>
      </c>
      <c r="G32" s="18" t="s">
        <v>153</v>
      </c>
      <c r="H32" s="26"/>
      <c r="I32" s="37" t="s">
        <v>172</v>
      </c>
      <c r="J32" s="17"/>
      <c r="K32" s="18">
        <v>3</v>
      </c>
      <c r="L32" s="26"/>
      <c r="M32" s="37" t="s">
        <v>176</v>
      </c>
      <c r="N32" s="17"/>
      <c r="O32" s="18"/>
      <c r="P32" s="26"/>
      <c r="Q32" s="37"/>
      <c r="R32" s="17">
        <v>2</v>
      </c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9">
        <v>21</v>
      </c>
      <c r="C33" s="2">
        <v>22</v>
      </c>
      <c r="D33" s="26"/>
      <c r="E33" s="37" t="s">
        <v>154</v>
      </c>
      <c r="F33" s="17"/>
      <c r="G33" s="18">
        <v>3</v>
      </c>
      <c r="H33" s="26"/>
      <c r="I33" s="37">
        <v>3</v>
      </c>
      <c r="J33" s="17"/>
      <c r="K33" s="18">
        <v>5</v>
      </c>
      <c r="L33" s="26"/>
      <c r="M33" s="37"/>
      <c r="N33" s="17"/>
      <c r="O33" s="18"/>
      <c r="P33" s="26"/>
      <c r="Q33" s="37">
        <v>3</v>
      </c>
      <c r="R33" s="17">
        <v>3</v>
      </c>
      <c r="S33" s="18"/>
      <c r="T33" s="26"/>
      <c r="U33" s="37"/>
      <c r="V33" s="17"/>
      <c r="W33" s="18"/>
      <c r="X33" s="26"/>
      <c r="Y33" s="37"/>
      <c r="Z33" s="17"/>
      <c r="AA33" s="18"/>
      <c r="AB33" s="26"/>
      <c r="AC33" s="37"/>
      <c r="AD33" s="17"/>
      <c r="AE33" s="18"/>
    </row>
    <row r="34" spans="2:31" x14ac:dyDescent="0.3">
      <c r="B34" s="9">
        <v>22</v>
      </c>
      <c r="C34" s="2">
        <v>23</v>
      </c>
      <c r="D34" s="26"/>
      <c r="E34" s="37">
        <v>3</v>
      </c>
      <c r="F34" s="17"/>
      <c r="G34" s="18"/>
      <c r="H34" s="26"/>
      <c r="I34" s="37">
        <v>5</v>
      </c>
      <c r="J34" s="17">
        <v>5</v>
      </c>
      <c r="K34" s="18"/>
      <c r="L34" s="26"/>
      <c r="M34" s="37"/>
      <c r="N34" s="17"/>
      <c r="O34" s="18"/>
      <c r="P34" s="26"/>
      <c r="Q34" s="37">
        <v>5</v>
      </c>
      <c r="R34" s="17">
        <v>5</v>
      </c>
      <c r="S34" s="18">
        <v>5</v>
      </c>
      <c r="T34" s="26"/>
      <c r="U34" s="37"/>
      <c r="V34" s="17"/>
      <c r="W34" s="18"/>
      <c r="X34" s="26"/>
      <c r="Y34" s="37"/>
      <c r="Z34" s="17"/>
      <c r="AA34" s="18"/>
      <c r="AB34" s="26"/>
      <c r="AC34" s="37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39"/>
      <c r="F35" s="20"/>
      <c r="G35" s="21"/>
      <c r="H35" s="27"/>
      <c r="I35" s="39"/>
      <c r="J35" s="20"/>
      <c r="K35" s="21"/>
      <c r="L35" s="27"/>
      <c r="M35" s="39"/>
      <c r="N35" s="20"/>
      <c r="O35" s="21"/>
      <c r="P35" s="27"/>
      <c r="Q35" s="39"/>
      <c r="R35" s="20"/>
      <c r="S35" s="21"/>
      <c r="T35" s="27"/>
      <c r="U35" s="39"/>
      <c r="V35" s="20"/>
      <c r="W35" s="21"/>
      <c r="X35" s="27"/>
      <c r="Y35" s="39"/>
      <c r="Z35" s="20"/>
      <c r="AA35" s="21"/>
      <c r="AB35" s="27"/>
      <c r="AC35" s="39"/>
      <c r="AD35" s="20"/>
      <c r="AE35" s="21"/>
    </row>
    <row r="36" spans="2:31" x14ac:dyDescent="0.3">
      <c r="B36" s="121" t="s">
        <v>5</v>
      </c>
      <c r="C36" s="122"/>
      <c r="D36" s="207" t="s">
        <v>142</v>
      </c>
      <c r="E36" s="208"/>
      <c r="F36" s="208"/>
      <c r="G36" s="209"/>
      <c r="H36" s="207"/>
      <c r="I36" s="208"/>
      <c r="J36" s="208"/>
      <c r="K36" s="209"/>
      <c r="L36" s="221" t="s">
        <v>178</v>
      </c>
      <c r="M36" s="208"/>
      <c r="N36" s="208"/>
      <c r="O36" s="209"/>
      <c r="P36" s="221" t="s">
        <v>178</v>
      </c>
      <c r="Q36" s="208"/>
      <c r="R36" s="208"/>
      <c r="S36" s="209"/>
      <c r="T36" s="207"/>
      <c r="U36" s="208"/>
      <c r="V36" s="208"/>
      <c r="W36" s="209"/>
      <c r="X36" s="207"/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220" t="s">
        <v>150</v>
      </c>
      <c r="E37" s="199"/>
      <c r="F37" s="199"/>
      <c r="G37" s="200"/>
      <c r="H37" s="198" t="s">
        <v>159</v>
      </c>
      <c r="I37" s="199"/>
      <c r="J37" s="199"/>
      <c r="K37" s="200"/>
      <c r="L37" s="198" t="s">
        <v>174</v>
      </c>
      <c r="M37" s="199"/>
      <c r="N37" s="199"/>
      <c r="O37" s="200"/>
      <c r="P37" s="198" t="s">
        <v>177</v>
      </c>
      <c r="Q37" s="199"/>
      <c r="R37" s="199"/>
      <c r="S37" s="200"/>
      <c r="T37" s="198" t="s">
        <v>179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 t="s">
        <v>155</v>
      </c>
      <c r="E38" s="199"/>
      <c r="F38" s="199"/>
      <c r="G38" s="200"/>
      <c r="H38" s="198" t="s">
        <v>170</v>
      </c>
      <c r="I38" s="199"/>
      <c r="J38" s="199"/>
      <c r="K38" s="200"/>
      <c r="L38" s="198"/>
      <c r="M38" s="199"/>
      <c r="N38" s="199"/>
      <c r="O38" s="200"/>
      <c r="P38" s="198"/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171</v>
      </c>
      <c r="I39" s="199"/>
      <c r="J39" s="199"/>
      <c r="K39" s="200"/>
      <c r="L39" s="198"/>
      <c r="M39" s="199"/>
      <c r="N39" s="199"/>
      <c r="O39" s="200"/>
      <c r="P39" s="198"/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ht="17.25" thickBot="1" x14ac:dyDescent="0.35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2" spans="2:31" x14ac:dyDescent="0.3">
      <c r="H42" t="s">
        <v>182</v>
      </c>
    </row>
    <row r="43" spans="2:31" x14ac:dyDescent="0.3">
      <c r="H43" t="s">
        <v>183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96</v>
      </c>
      <c r="E2" s="222"/>
      <c r="F2" s="222"/>
      <c r="G2" s="222"/>
      <c r="H2" s="222"/>
      <c r="I2" s="222"/>
      <c r="J2" s="222"/>
      <c r="K2" s="222"/>
      <c r="L2" s="222"/>
      <c r="M2" s="222"/>
      <c r="N2" s="222"/>
      <c r="O2" s="222"/>
      <c r="P2" s="222"/>
      <c r="Q2" s="222"/>
      <c r="R2" s="222"/>
      <c r="S2" s="223"/>
      <c r="T2" s="222" t="s">
        <v>127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224"/>
      <c r="E3" s="225"/>
      <c r="F3" s="225"/>
      <c r="G3" s="225"/>
      <c r="H3" s="225"/>
      <c r="I3" s="225"/>
      <c r="J3" s="225"/>
      <c r="K3" s="225"/>
      <c r="L3" s="225"/>
      <c r="M3" s="225"/>
      <c r="N3" s="225"/>
      <c r="O3" s="225"/>
      <c r="P3" s="225"/>
      <c r="Q3" s="225"/>
      <c r="R3" s="225"/>
      <c r="S3" s="226"/>
      <c r="T3" s="145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224"/>
      <c r="E4" s="225"/>
      <c r="F4" s="225"/>
      <c r="G4" s="225"/>
      <c r="H4" s="225"/>
      <c r="I4" s="225"/>
      <c r="J4" s="225"/>
      <c r="K4" s="225"/>
      <c r="L4" s="225"/>
      <c r="M4" s="225"/>
      <c r="N4" s="225"/>
      <c r="O4" s="225"/>
      <c r="P4" s="225"/>
      <c r="Q4" s="225"/>
      <c r="R4" s="225"/>
      <c r="S4" s="226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224"/>
      <c r="E5" s="225"/>
      <c r="F5" s="225"/>
      <c r="G5" s="225"/>
      <c r="H5" s="225"/>
      <c r="I5" s="225"/>
      <c r="J5" s="225"/>
      <c r="K5" s="225"/>
      <c r="L5" s="225"/>
      <c r="M5" s="225"/>
      <c r="N5" s="225"/>
      <c r="O5" s="225"/>
      <c r="P5" s="225"/>
      <c r="Q5" s="225"/>
      <c r="R5" s="225"/>
      <c r="S5" s="226"/>
      <c r="T5" s="145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224"/>
      <c r="E6" s="225"/>
      <c r="F6" s="225"/>
      <c r="G6" s="225"/>
      <c r="H6" s="225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6"/>
      <c r="T6" s="145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ht="17.25" thickBot="1" x14ac:dyDescent="0.35">
      <c r="B7" s="127"/>
      <c r="C7" s="128"/>
      <c r="D7" s="227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229"/>
      <c r="T7" s="174"/>
      <c r="U7" s="174"/>
      <c r="V7" s="174"/>
      <c r="W7" s="174"/>
      <c r="X7" s="174"/>
      <c r="Y7" s="174"/>
      <c r="Z7" s="174"/>
      <c r="AA7" s="174"/>
      <c r="AB7" s="174"/>
      <c r="AC7" s="174"/>
      <c r="AD7" s="174"/>
      <c r="AE7" s="175"/>
    </row>
    <row r="8" spans="2:31" ht="18" thickBot="1" x14ac:dyDescent="0.35">
      <c r="B8" s="148"/>
      <c r="C8" s="149"/>
      <c r="D8" s="158">
        <v>44844</v>
      </c>
      <c r="E8" s="159"/>
      <c r="F8" s="159"/>
      <c r="G8" s="160"/>
      <c r="H8" s="152">
        <f>D8+1</f>
        <v>44845</v>
      </c>
      <c r="I8" s="153"/>
      <c r="J8" s="153"/>
      <c r="K8" s="154"/>
      <c r="L8" s="152">
        <f>H8+1</f>
        <v>44846</v>
      </c>
      <c r="M8" s="153"/>
      <c r="N8" s="153"/>
      <c r="O8" s="154"/>
      <c r="P8" s="152">
        <f>L8+1</f>
        <v>44847</v>
      </c>
      <c r="Q8" s="153"/>
      <c r="R8" s="153"/>
      <c r="S8" s="154"/>
      <c r="T8" s="152">
        <f>P8+1</f>
        <v>44848</v>
      </c>
      <c r="U8" s="153"/>
      <c r="V8" s="153"/>
      <c r="W8" s="154"/>
      <c r="X8" s="155">
        <f>T8+1</f>
        <v>44849</v>
      </c>
      <c r="Y8" s="156"/>
      <c r="Z8" s="156"/>
      <c r="AA8" s="157"/>
      <c r="AB8" s="158">
        <f>X8+1</f>
        <v>44850</v>
      </c>
      <c r="AC8" s="159"/>
      <c r="AD8" s="159"/>
      <c r="AE8" s="160"/>
    </row>
    <row r="9" spans="2:31" ht="18" thickBot="1" x14ac:dyDescent="0.35">
      <c r="B9" s="150"/>
      <c r="C9" s="151"/>
      <c r="D9" s="132" t="s">
        <v>48</v>
      </c>
      <c r="E9" s="133"/>
      <c r="F9" s="133"/>
      <c r="G9" s="134"/>
      <c r="H9" s="161" t="s">
        <v>49</v>
      </c>
      <c r="I9" s="162"/>
      <c r="J9" s="162"/>
      <c r="K9" s="163"/>
      <c r="L9" s="161" t="s">
        <v>32</v>
      </c>
      <c r="M9" s="162"/>
      <c r="N9" s="162"/>
      <c r="O9" s="163"/>
      <c r="P9" s="161" t="s">
        <v>52</v>
      </c>
      <c r="Q9" s="162"/>
      <c r="R9" s="162"/>
      <c r="S9" s="163"/>
      <c r="T9" s="161" t="s">
        <v>56</v>
      </c>
      <c r="U9" s="162"/>
      <c r="V9" s="162"/>
      <c r="W9" s="163"/>
      <c r="X9" s="129" t="s">
        <v>57</v>
      </c>
      <c r="Y9" s="130"/>
      <c r="Z9" s="130"/>
      <c r="AA9" s="131"/>
      <c r="AB9" s="132" t="s">
        <v>58</v>
      </c>
      <c r="AC9" s="133"/>
      <c r="AD9" s="133"/>
      <c r="AE9" s="134"/>
    </row>
    <row r="10" spans="2:31" ht="17.25" thickBot="1" x14ac:dyDescent="0.35">
      <c r="B10" s="140" t="str">
        <f ca="1">TEXT(NOW(),"h")</f>
        <v>17</v>
      </c>
      <c r="C10" s="141"/>
      <c r="D10" s="12" t="s">
        <v>3</v>
      </c>
      <c r="E10" s="135" t="s">
        <v>4</v>
      </c>
      <c r="F10" s="136"/>
      <c r="G10" s="137"/>
      <c r="H10" s="12" t="s">
        <v>3</v>
      </c>
      <c r="I10" s="135" t="s">
        <v>4</v>
      </c>
      <c r="J10" s="136"/>
      <c r="K10" s="137"/>
      <c r="L10" s="12" t="s">
        <v>3</v>
      </c>
      <c r="M10" s="135" t="s">
        <v>4</v>
      </c>
      <c r="N10" s="136"/>
      <c r="O10" s="137"/>
      <c r="P10" s="12" t="s">
        <v>3</v>
      </c>
      <c r="Q10" s="135" t="s">
        <v>4</v>
      </c>
      <c r="R10" s="136"/>
      <c r="S10" s="137"/>
      <c r="T10" s="12" t="s">
        <v>3</v>
      </c>
      <c r="U10" s="135" t="s">
        <v>4</v>
      </c>
      <c r="V10" s="136"/>
      <c r="W10" s="137"/>
      <c r="X10" s="12" t="s">
        <v>3</v>
      </c>
      <c r="Y10" s="135" t="s">
        <v>4</v>
      </c>
      <c r="Z10" s="136"/>
      <c r="AA10" s="137"/>
      <c r="AB10" s="12" t="s">
        <v>3</v>
      </c>
      <c r="AC10" s="135" t="s">
        <v>4</v>
      </c>
      <c r="AD10" s="136"/>
      <c r="AE10" s="137"/>
    </row>
    <row r="11" spans="2:31" ht="20.25" x14ac:dyDescent="0.3">
      <c r="B11" s="138" t="s">
        <v>1</v>
      </c>
      <c r="C11" s="139"/>
      <c r="D11" s="25"/>
      <c r="E11" s="13" t="s">
        <v>8</v>
      </c>
      <c r="F11" s="14" t="s">
        <v>9</v>
      </c>
      <c r="G11" s="15" t="s">
        <v>10</v>
      </c>
      <c r="H11" s="25"/>
      <c r="I11" s="13" t="s">
        <v>8</v>
      </c>
      <c r="J11" s="14" t="s">
        <v>9</v>
      </c>
      <c r="K11" s="15" t="s">
        <v>10</v>
      </c>
      <c r="L11" s="25"/>
      <c r="M11" s="13" t="s">
        <v>8</v>
      </c>
      <c r="N11" s="14" t="s">
        <v>9</v>
      </c>
      <c r="O11" s="15" t="s">
        <v>10</v>
      </c>
      <c r="P11" s="25"/>
      <c r="Q11" s="13" t="s">
        <v>8</v>
      </c>
      <c r="R11" s="14" t="s">
        <v>9</v>
      </c>
      <c r="S11" s="15" t="s">
        <v>10</v>
      </c>
      <c r="T11" s="25"/>
      <c r="U11" s="13" t="s">
        <v>8</v>
      </c>
      <c r="V11" s="14" t="s">
        <v>9</v>
      </c>
      <c r="W11" s="15" t="s">
        <v>10</v>
      </c>
      <c r="X11" s="25" t="s">
        <v>143</v>
      </c>
      <c r="Y11" s="13" t="s">
        <v>8</v>
      </c>
      <c r="Z11" s="14" t="s">
        <v>9</v>
      </c>
      <c r="AA11" s="15" t="s">
        <v>10</v>
      </c>
      <c r="AB11" s="25"/>
      <c r="AC11" s="13" t="s">
        <v>8</v>
      </c>
      <c r="AD11" s="14" t="s">
        <v>9</v>
      </c>
      <c r="AE11" s="15" t="s">
        <v>10</v>
      </c>
    </row>
    <row r="12" spans="2:31" x14ac:dyDescent="0.3">
      <c r="B12" s="6">
        <v>0</v>
      </c>
      <c r="C12" s="3">
        <v>1</v>
      </c>
      <c r="D12" s="26"/>
      <c r="E12" s="16"/>
      <c r="F12" s="17"/>
      <c r="G12" s="18"/>
      <c r="H12" s="26"/>
      <c r="I12" s="16"/>
      <c r="J12" s="17"/>
      <c r="K12" s="18"/>
      <c r="L12" s="26"/>
      <c r="M12" s="16"/>
      <c r="N12" s="17"/>
      <c r="O12" s="18"/>
      <c r="P12" s="26"/>
      <c r="Q12" s="16"/>
      <c r="R12" s="17"/>
      <c r="S12" s="18"/>
      <c r="T12" s="26"/>
      <c r="U12" s="16"/>
      <c r="V12" s="17"/>
      <c r="W12" s="18"/>
      <c r="X12" s="26" t="s">
        <v>144</v>
      </c>
      <c r="Y12" s="16"/>
      <c r="Z12" s="17"/>
      <c r="AA12" s="18"/>
      <c r="AB12" s="26"/>
      <c r="AC12" s="16"/>
      <c r="AD12" s="17"/>
      <c r="AE12" s="18"/>
    </row>
    <row r="13" spans="2:31" x14ac:dyDescent="0.3">
      <c r="B13" s="6">
        <v>1</v>
      </c>
      <c r="C13" s="3">
        <v>2</v>
      </c>
      <c r="D13" s="26"/>
      <c r="E13" s="16"/>
      <c r="F13" s="17"/>
      <c r="G13" s="18"/>
      <c r="H13" s="26"/>
      <c r="I13" s="16"/>
      <c r="J13" s="17"/>
      <c r="K13" s="18"/>
      <c r="L13" s="26" t="s">
        <v>34</v>
      </c>
      <c r="M13" s="16"/>
      <c r="N13" s="17"/>
      <c r="O13" s="18"/>
      <c r="P13" s="26"/>
      <c r="Q13" s="16"/>
      <c r="R13" s="17"/>
      <c r="S13" s="18"/>
      <c r="T13" s="26" t="s">
        <v>109</v>
      </c>
      <c r="U13" s="16"/>
      <c r="V13" s="17"/>
      <c r="W13" s="18"/>
      <c r="X13" s="26"/>
      <c r="Y13" s="16"/>
      <c r="Z13" s="17"/>
      <c r="AA13" s="18"/>
      <c r="AB13" s="26"/>
      <c r="AC13" s="16"/>
      <c r="AD13" s="17"/>
      <c r="AE13" s="18"/>
    </row>
    <row r="14" spans="2:31" x14ac:dyDescent="0.3">
      <c r="B14" s="6">
        <v>2</v>
      </c>
      <c r="C14" s="3">
        <v>3</v>
      </c>
      <c r="D14" s="26"/>
      <c r="E14" s="16"/>
      <c r="F14" s="17"/>
      <c r="G14" s="18"/>
      <c r="H14" s="26"/>
      <c r="I14" s="16"/>
      <c r="J14" s="17"/>
      <c r="K14" s="18"/>
      <c r="L14" s="26"/>
      <c r="M14" s="16"/>
      <c r="N14" s="17"/>
      <c r="O14" s="18"/>
      <c r="P14" s="26" t="s">
        <v>76</v>
      </c>
      <c r="Q14" s="16"/>
      <c r="R14" s="17"/>
      <c r="S14" s="18"/>
      <c r="T14" s="26"/>
      <c r="U14" s="16"/>
      <c r="V14" s="17"/>
      <c r="W14" s="18"/>
      <c r="X14" s="26"/>
      <c r="Y14" s="16"/>
      <c r="Z14" s="17"/>
      <c r="AA14" s="18"/>
      <c r="AB14" s="26"/>
      <c r="AC14" s="16"/>
      <c r="AD14" s="17"/>
      <c r="AE14" s="18"/>
    </row>
    <row r="15" spans="2:31" x14ac:dyDescent="0.3">
      <c r="B15" s="6">
        <v>3</v>
      </c>
      <c r="C15" s="3">
        <v>4</v>
      </c>
      <c r="D15" s="26"/>
      <c r="E15" s="16"/>
      <c r="F15" s="17"/>
      <c r="G15" s="18"/>
      <c r="H15" s="26"/>
      <c r="I15" s="16"/>
      <c r="J15" s="17"/>
      <c r="K15" s="18"/>
      <c r="L15" s="26"/>
      <c r="M15" s="16"/>
      <c r="N15" s="17"/>
      <c r="O15" s="18"/>
      <c r="P15" s="26"/>
      <c r="Q15" s="16"/>
      <c r="R15" s="17"/>
      <c r="S15" s="18"/>
      <c r="T15" s="26"/>
      <c r="U15" s="16"/>
      <c r="V15" s="17"/>
      <c r="W15" s="18"/>
      <c r="X15" s="26"/>
      <c r="Y15" s="16"/>
      <c r="Z15" s="17"/>
      <c r="AA15" s="18"/>
      <c r="AB15" s="26"/>
      <c r="AC15" s="16"/>
      <c r="AD15" s="17"/>
      <c r="AE15" s="18"/>
    </row>
    <row r="16" spans="2:31" x14ac:dyDescent="0.3">
      <c r="B16" s="6">
        <v>4</v>
      </c>
      <c r="C16" s="3">
        <v>5</v>
      </c>
      <c r="D16" s="26"/>
      <c r="E16" s="16"/>
      <c r="F16" s="17"/>
      <c r="G16" s="18"/>
      <c r="H16" s="26"/>
      <c r="I16" s="16"/>
      <c r="J16" s="17"/>
      <c r="K16" s="18"/>
      <c r="L16" s="26"/>
      <c r="M16" s="16"/>
      <c r="N16" s="17"/>
      <c r="O16" s="18"/>
      <c r="P16" s="26"/>
      <c r="Q16" s="16"/>
      <c r="R16" s="17"/>
      <c r="S16" s="18"/>
      <c r="T16" s="26"/>
      <c r="U16" s="16"/>
      <c r="V16" s="17"/>
      <c r="W16" s="18"/>
      <c r="X16" s="26"/>
      <c r="Y16" s="16"/>
      <c r="Z16" s="17"/>
      <c r="AA16" s="18"/>
      <c r="AB16" s="26"/>
      <c r="AC16" s="16"/>
      <c r="AD16" s="17"/>
      <c r="AE16" s="18"/>
    </row>
    <row r="17" spans="2:31" x14ac:dyDescent="0.3">
      <c r="B17" s="6">
        <v>5</v>
      </c>
      <c r="C17" s="3">
        <v>6</v>
      </c>
      <c r="D17" s="26"/>
      <c r="E17" s="16"/>
      <c r="F17" s="17"/>
      <c r="G17" s="18"/>
      <c r="H17" s="26"/>
      <c r="I17" s="16"/>
      <c r="J17" s="17"/>
      <c r="K17" s="18"/>
      <c r="L17" s="26"/>
      <c r="M17" s="16"/>
      <c r="N17" s="17"/>
      <c r="O17" s="18"/>
      <c r="P17" s="26"/>
      <c r="Q17" s="16"/>
      <c r="R17" s="17"/>
      <c r="S17" s="18"/>
      <c r="T17" s="26"/>
      <c r="U17" s="16"/>
      <c r="V17" s="17"/>
      <c r="W17" s="18"/>
      <c r="X17" s="26"/>
      <c r="Y17" s="16"/>
      <c r="Z17" s="17"/>
      <c r="AA17" s="18"/>
      <c r="AB17" s="26"/>
      <c r="AC17" s="16"/>
      <c r="AD17" s="17"/>
      <c r="AE17" s="18"/>
    </row>
    <row r="18" spans="2:31" x14ac:dyDescent="0.3">
      <c r="B18" s="7">
        <v>6</v>
      </c>
      <c r="C18" s="4">
        <v>7</v>
      </c>
      <c r="D18" s="26"/>
      <c r="E18" s="16"/>
      <c r="F18" s="17"/>
      <c r="G18" s="18"/>
      <c r="H18" s="31" t="s">
        <v>6</v>
      </c>
      <c r="I18" s="22">
        <v>1</v>
      </c>
      <c r="J18" s="23">
        <v>2</v>
      </c>
      <c r="K18" s="30"/>
      <c r="L18" s="31" t="s">
        <v>40</v>
      </c>
      <c r="M18" s="16">
        <v>1</v>
      </c>
      <c r="N18" s="17">
        <v>2</v>
      </c>
      <c r="O18" s="30"/>
      <c r="P18" s="26" t="s">
        <v>6</v>
      </c>
      <c r="Q18" s="16">
        <v>1</v>
      </c>
      <c r="R18" s="17">
        <v>2</v>
      </c>
      <c r="S18" s="30"/>
      <c r="T18" s="26" t="s">
        <v>6</v>
      </c>
      <c r="U18" s="16">
        <v>1</v>
      </c>
      <c r="V18" s="17">
        <v>2</v>
      </c>
      <c r="W18" s="30"/>
      <c r="X18" s="29" t="s">
        <v>6</v>
      </c>
      <c r="Y18" s="16"/>
      <c r="Z18" s="17"/>
      <c r="AA18" s="30"/>
      <c r="AB18" s="26" t="s">
        <v>61</v>
      </c>
      <c r="AC18" s="16"/>
      <c r="AD18" s="17"/>
      <c r="AE18" s="18"/>
    </row>
    <row r="19" spans="2:31" x14ac:dyDescent="0.3">
      <c r="B19" s="7">
        <v>7</v>
      </c>
      <c r="C19" s="4">
        <v>8</v>
      </c>
      <c r="D19" s="26"/>
      <c r="E19" s="16"/>
      <c r="F19" s="17"/>
      <c r="G19" s="18"/>
      <c r="H19" s="32" t="s">
        <v>7</v>
      </c>
      <c r="I19" s="22">
        <v>3</v>
      </c>
      <c r="J19" s="23">
        <v>3</v>
      </c>
      <c r="K19" s="24">
        <v>3</v>
      </c>
      <c r="L19" s="26" t="s">
        <v>7</v>
      </c>
      <c r="M19" s="16">
        <v>3</v>
      </c>
      <c r="N19" s="17">
        <v>3</v>
      </c>
      <c r="O19" s="18">
        <v>3</v>
      </c>
      <c r="P19" s="26" t="s">
        <v>7</v>
      </c>
      <c r="Q19" s="16">
        <v>3</v>
      </c>
      <c r="R19" s="17">
        <v>3</v>
      </c>
      <c r="S19" s="18">
        <v>3</v>
      </c>
      <c r="T19" s="26" t="s">
        <v>7</v>
      </c>
      <c r="U19" s="16">
        <v>3</v>
      </c>
      <c r="V19" s="17">
        <v>3</v>
      </c>
      <c r="W19" s="18">
        <v>3</v>
      </c>
      <c r="X19" s="26" t="s">
        <v>7</v>
      </c>
      <c r="Y19" s="16">
        <v>2</v>
      </c>
      <c r="Z19" s="17"/>
      <c r="AA19" s="18"/>
      <c r="AB19" s="26"/>
      <c r="AC19" s="16" t="s">
        <v>134</v>
      </c>
      <c r="AD19" s="17" t="s">
        <v>135</v>
      </c>
      <c r="AE19" s="18" t="s">
        <v>136</v>
      </c>
    </row>
    <row r="20" spans="2:31" x14ac:dyDescent="0.3">
      <c r="B20" s="7">
        <v>8</v>
      </c>
      <c r="C20" s="4">
        <v>9</v>
      </c>
      <c r="D20" s="26"/>
      <c r="E20" s="16"/>
      <c r="F20" s="17"/>
      <c r="G20" s="18"/>
      <c r="H20" s="32" t="s">
        <v>17</v>
      </c>
      <c r="I20" s="16"/>
      <c r="J20" s="23">
        <v>4</v>
      </c>
      <c r="K20" s="24">
        <v>4</v>
      </c>
      <c r="L20" s="26" t="s">
        <v>17</v>
      </c>
      <c r="M20" s="16"/>
      <c r="N20" s="17">
        <v>4</v>
      </c>
      <c r="O20" s="18">
        <v>4</v>
      </c>
      <c r="P20" s="26" t="s">
        <v>17</v>
      </c>
      <c r="Q20" s="16"/>
      <c r="R20" s="17">
        <v>4</v>
      </c>
      <c r="S20" s="18">
        <v>4</v>
      </c>
      <c r="T20" s="26" t="s">
        <v>17</v>
      </c>
      <c r="U20" s="16"/>
      <c r="V20" s="17">
        <v>4</v>
      </c>
      <c r="W20" s="18">
        <v>4</v>
      </c>
      <c r="X20" s="26" t="s">
        <v>17</v>
      </c>
      <c r="Y20" s="16">
        <v>3</v>
      </c>
      <c r="Z20" s="17">
        <v>3</v>
      </c>
      <c r="AA20" s="18" t="s">
        <v>108</v>
      </c>
      <c r="AB20" s="26"/>
      <c r="AC20" s="16" t="s">
        <v>133</v>
      </c>
      <c r="AD20" s="17" t="s">
        <v>133</v>
      </c>
      <c r="AE20" s="18" t="s">
        <v>133</v>
      </c>
    </row>
    <row r="21" spans="2:31" x14ac:dyDescent="0.3">
      <c r="B21" s="7">
        <v>9</v>
      </c>
      <c r="C21" s="4">
        <v>10</v>
      </c>
      <c r="D21" s="26"/>
      <c r="E21" s="16"/>
      <c r="F21" s="17"/>
      <c r="G21" s="18"/>
      <c r="H21" s="32" t="s">
        <v>18</v>
      </c>
      <c r="I21" s="22">
        <v>4</v>
      </c>
      <c r="J21" s="17"/>
      <c r="K21" s="18"/>
      <c r="L21" s="26" t="s">
        <v>41</v>
      </c>
      <c r="M21" s="16"/>
      <c r="N21" s="17" t="s">
        <v>33</v>
      </c>
      <c r="O21" s="18" t="s">
        <v>35</v>
      </c>
      <c r="P21" s="26" t="s">
        <v>18</v>
      </c>
      <c r="Q21" s="16"/>
      <c r="R21" s="17" t="s">
        <v>66</v>
      </c>
      <c r="S21" s="18" t="s">
        <v>67</v>
      </c>
      <c r="T21" s="26" t="s">
        <v>18</v>
      </c>
      <c r="U21" s="16">
        <v>4</v>
      </c>
      <c r="V21" s="17"/>
      <c r="W21" s="18" t="s">
        <v>97</v>
      </c>
      <c r="X21" s="26" t="s">
        <v>125</v>
      </c>
      <c r="Y21" s="16">
        <v>2</v>
      </c>
      <c r="Z21" s="17">
        <v>2</v>
      </c>
      <c r="AA21" s="18" t="s">
        <v>114</v>
      </c>
      <c r="AB21" s="26"/>
      <c r="AC21" s="16"/>
      <c r="AD21" s="17"/>
      <c r="AE21" s="18"/>
    </row>
    <row r="22" spans="2:31" x14ac:dyDescent="0.3">
      <c r="B22" s="7">
        <v>10</v>
      </c>
      <c r="C22" s="4">
        <v>11</v>
      </c>
      <c r="D22" s="26"/>
      <c r="E22" s="16"/>
      <c r="F22" s="17"/>
      <c r="G22" s="18"/>
      <c r="H22" s="32" t="s">
        <v>21</v>
      </c>
      <c r="I22" s="16"/>
      <c r="J22" s="17"/>
      <c r="K22" s="18"/>
      <c r="L22" s="26" t="s">
        <v>21</v>
      </c>
      <c r="M22" s="16" t="s">
        <v>33</v>
      </c>
      <c r="N22" s="17"/>
      <c r="O22" s="18" t="s">
        <v>36</v>
      </c>
      <c r="P22" s="26" t="s">
        <v>21</v>
      </c>
      <c r="Q22" s="16"/>
      <c r="R22" s="28"/>
      <c r="S22" s="18" t="s">
        <v>68</v>
      </c>
      <c r="T22" s="29" t="s">
        <v>105</v>
      </c>
      <c r="U22" s="16" t="s">
        <v>98</v>
      </c>
      <c r="V22" s="28"/>
      <c r="W22" s="18" t="s">
        <v>99</v>
      </c>
      <c r="X22" s="29" t="s">
        <v>128</v>
      </c>
      <c r="Y22" s="16" t="s">
        <v>115</v>
      </c>
      <c r="Z22" s="28"/>
      <c r="AA22" s="18" t="s">
        <v>116</v>
      </c>
      <c r="AB22" s="26"/>
      <c r="AC22" s="16"/>
      <c r="AD22" s="17"/>
      <c r="AE22" s="18"/>
    </row>
    <row r="23" spans="2:31" x14ac:dyDescent="0.3">
      <c r="B23" s="7">
        <v>11</v>
      </c>
      <c r="C23" s="4">
        <v>12</v>
      </c>
      <c r="D23" s="26"/>
      <c r="E23" s="16"/>
      <c r="F23" s="17"/>
      <c r="G23" s="18"/>
      <c r="H23" s="32" t="s">
        <v>26</v>
      </c>
      <c r="I23" s="16"/>
      <c r="J23" s="23" t="s">
        <v>19</v>
      </c>
      <c r="K23" s="24" t="s">
        <v>22</v>
      </c>
      <c r="L23" s="26" t="s">
        <v>46</v>
      </c>
      <c r="M23" s="16" t="s">
        <v>33</v>
      </c>
      <c r="N23" s="17" t="s">
        <v>37</v>
      </c>
      <c r="O23" s="18"/>
      <c r="P23" s="26" t="s">
        <v>45</v>
      </c>
      <c r="Q23" s="16" t="s">
        <v>69</v>
      </c>
      <c r="R23" s="17" t="s">
        <v>70</v>
      </c>
      <c r="S23" s="18" t="s">
        <v>71</v>
      </c>
      <c r="T23" s="29" t="s">
        <v>101</v>
      </c>
      <c r="U23" s="16" t="s">
        <v>100</v>
      </c>
      <c r="V23" s="17" t="s">
        <v>104</v>
      </c>
      <c r="W23" s="18"/>
      <c r="X23" s="35" t="s">
        <v>112</v>
      </c>
      <c r="Y23" s="16" t="s">
        <v>117</v>
      </c>
      <c r="Z23" s="17" t="s">
        <v>117</v>
      </c>
      <c r="AA23" s="18" t="s">
        <v>117</v>
      </c>
      <c r="AB23" s="26"/>
      <c r="AC23" s="16"/>
      <c r="AD23" s="17"/>
      <c r="AE23" s="18"/>
    </row>
    <row r="24" spans="2:31" x14ac:dyDescent="0.3">
      <c r="B24" s="8">
        <v>12</v>
      </c>
      <c r="C24" s="5">
        <v>13</v>
      </c>
      <c r="D24" s="26"/>
      <c r="E24" s="16"/>
      <c r="F24" s="17"/>
      <c r="G24" s="18"/>
      <c r="H24" s="29" t="s">
        <v>27</v>
      </c>
      <c r="I24" s="22" t="s">
        <v>23</v>
      </c>
      <c r="J24" s="17"/>
      <c r="K24" s="18"/>
      <c r="L24" s="29" t="s">
        <v>39</v>
      </c>
      <c r="M24" s="16"/>
      <c r="N24" s="28"/>
      <c r="O24" s="30"/>
      <c r="P24" s="29" t="s">
        <v>92</v>
      </c>
      <c r="Q24" s="16" t="s">
        <v>72</v>
      </c>
      <c r="R24" s="28"/>
      <c r="S24" s="30"/>
      <c r="T24" s="26" t="s">
        <v>103</v>
      </c>
      <c r="U24" s="16"/>
      <c r="V24" s="28"/>
      <c r="W24" s="30"/>
      <c r="X24" s="26" t="s">
        <v>113</v>
      </c>
      <c r="Y24" s="16" t="s">
        <v>118</v>
      </c>
      <c r="Z24" s="28"/>
      <c r="AA24" s="30"/>
      <c r="AB24" s="26" t="s">
        <v>62</v>
      </c>
      <c r="AC24" s="16"/>
      <c r="AD24" s="17"/>
      <c r="AE24" s="18"/>
    </row>
    <row r="25" spans="2:31" x14ac:dyDescent="0.3">
      <c r="B25" s="8">
        <v>13</v>
      </c>
      <c r="C25" s="5">
        <v>14</v>
      </c>
      <c r="D25" s="26"/>
      <c r="E25" s="16"/>
      <c r="F25" s="17"/>
      <c r="G25" s="18"/>
      <c r="H25" s="26"/>
      <c r="I25" s="16"/>
      <c r="J25" s="17"/>
      <c r="K25" s="24" t="s">
        <v>19</v>
      </c>
      <c r="L25" s="26" t="s">
        <v>42</v>
      </c>
      <c r="M25" s="33"/>
      <c r="N25" s="17"/>
      <c r="O25" s="18" t="s">
        <v>35</v>
      </c>
      <c r="P25" s="26" t="s">
        <v>65</v>
      </c>
      <c r="Q25" s="33"/>
      <c r="R25" s="17" t="s">
        <v>73</v>
      </c>
      <c r="S25" s="18" t="s">
        <v>75</v>
      </c>
      <c r="T25" s="40" t="s">
        <v>102</v>
      </c>
      <c r="U25" s="33"/>
      <c r="V25" s="17" t="s">
        <v>111</v>
      </c>
      <c r="W25" s="18"/>
      <c r="X25" s="26" t="s">
        <v>120</v>
      </c>
      <c r="Y25" s="33"/>
      <c r="Z25" s="17" t="s">
        <v>119</v>
      </c>
      <c r="AA25" s="18" t="s">
        <v>119</v>
      </c>
      <c r="AB25" s="26"/>
      <c r="AC25" s="16"/>
      <c r="AD25" s="17"/>
      <c r="AE25" s="18"/>
    </row>
    <row r="26" spans="2:31" x14ac:dyDescent="0.3">
      <c r="B26" s="8">
        <v>14</v>
      </c>
      <c r="C26" s="5">
        <v>15</v>
      </c>
      <c r="D26" s="26"/>
      <c r="E26" s="16"/>
      <c r="F26" s="17"/>
      <c r="G26" s="18"/>
      <c r="H26" s="26"/>
      <c r="I26" s="22" t="s">
        <v>22</v>
      </c>
      <c r="J26" s="23" t="s">
        <v>24</v>
      </c>
      <c r="K26" s="24" t="s">
        <v>19</v>
      </c>
      <c r="L26" s="26" t="s">
        <v>44</v>
      </c>
      <c r="M26" s="16" t="s">
        <v>33</v>
      </c>
      <c r="N26" s="17" t="s">
        <v>33</v>
      </c>
      <c r="O26" s="18"/>
      <c r="P26" s="29" t="s">
        <v>74</v>
      </c>
      <c r="Q26" s="16" t="s">
        <v>72</v>
      </c>
      <c r="R26" s="17" t="s">
        <v>78</v>
      </c>
      <c r="S26" s="18" t="s">
        <v>80</v>
      </c>
      <c r="T26" s="26"/>
      <c r="U26" s="16"/>
      <c r="V26" s="17"/>
      <c r="W26" s="18"/>
      <c r="X26" s="26"/>
      <c r="Y26" s="16" t="s">
        <v>121</v>
      </c>
      <c r="Z26" s="17" t="s">
        <v>122</v>
      </c>
      <c r="AA26" s="18" t="s">
        <v>123</v>
      </c>
      <c r="AB26" s="26"/>
      <c r="AC26" s="16"/>
      <c r="AD26" s="17"/>
      <c r="AE26" s="18"/>
    </row>
    <row r="27" spans="2:31" x14ac:dyDescent="0.3">
      <c r="B27" s="8">
        <v>15</v>
      </c>
      <c r="C27" s="5">
        <v>16</v>
      </c>
      <c r="D27" s="26"/>
      <c r="E27" s="16"/>
      <c r="F27" s="17"/>
      <c r="G27" s="18"/>
      <c r="H27" s="26"/>
      <c r="I27" s="16"/>
      <c r="J27" s="17"/>
      <c r="K27" s="18"/>
      <c r="L27" s="26"/>
      <c r="M27" s="16" t="s">
        <v>38</v>
      </c>
      <c r="N27" s="28"/>
      <c r="O27" s="18" t="s">
        <v>33</v>
      </c>
      <c r="P27" s="26" t="s">
        <v>79</v>
      </c>
      <c r="Q27" s="16" t="s">
        <v>82</v>
      </c>
      <c r="R27" s="28"/>
      <c r="S27" s="18" t="s">
        <v>83</v>
      </c>
      <c r="T27" s="26"/>
      <c r="U27" s="16"/>
      <c r="V27" s="28"/>
      <c r="W27" s="18"/>
      <c r="X27" s="26"/>
      <c r="Y27" s="16" t="s">
        <v>124</v>
      </c>
      <c r="Z27" s="28" t="s">
        <v>123</v>
      </c>
      <c r="AA27" s="18" t="s">
        <v>123</v>
      </c>
      <c r="AB27" s="26"/>
      <c r="AC27" s="16"/>
      <c r="AD27" s="17"/>
      <c r="AE27" s="18"/>
    </row>
    <row r="28" spans="2:31" x14ac:dyDescent="0.3">
      <c r="B28" s="8">
        <v>16</v>
      </c>
      <c r="C28" s="5">
        <v>17</v>
      </c>
      <c r="D28" s="26"/>
      <c r="E28" s="16"/>
      <c r="F28" s="17"/>
      <c r="G28" s="18"/>
      <c r="H28" s="26"/>
      <c r="I28" s="22" t="s">
        <v>19</v>
      </c>
      <c r="J28" s="23" t="s">
        <v>25</v>
      </c>
      <c r="K28" s="24" t="s">
        <v>23</v>
      </c>
      <c r="L28" s="26"/>
      <c r="M28" s="16" t="s">
        <v>37</v>
      </c>
      <c r="N28" s="17" t="s">
        <v>33</v>
      </c>
      <c r="O28" s="18" t="s">
        <v>43</v>
      </c>
      <c r="P28" s="26" t="s">
        <v>95</v>
      </c>
      <c r="Q28" s="16" t="s">
        <v>84</v>
      </c>
      <c r="R28" s="17" t="s">
        <v>85</v>
      </c>
      <c r="S28" s="18" t="s">
        <v>86</v>
      </c>
      <c r="T28" s="26"/>
      <c r="U28" s="16"/>
      <c r="V28" s="17"/>
      <c r="W28" s="18"/>
      <c r="X28" s="26"/>
      <c r="Y28" s="16"/>
      <c r="Z28" s="17" t="s">
        <v>123</v>
      </c>
      <c r="AA28" s="18" t="s">
        <v>126</v>
      </c>
      <c r="AB28" s="26"/>
      <c r="AC28" s="16"/>
      <c r="AD28" s="17"/>
      <c r="AE28" s="18"/>
    </row>
    <row r="29" spans="2:31" x14ac:dyDescent="0.3">
      <c r="B29" s="8">
        <v>17</v>
      </c>
      <c r="C29" s="5">
        <v>18</v>
      </c>
      <c r="D29" s="26"/>
      <c r="E29" s="16"/>
      <c r="F29" s="17"/>
      <c r="G29" s="18"/>
      <c r="H29" s="26"/>
      <c r="I29" s="16"/>
      <c r="J29" s="17"/>
      <c r="K29" s="18"/>
      <c r="L29" s="26"/>
      <c r="M29" s="16"/>
      <c r="N29" s="17" t="s">
        <v>30</v>
      </c>
      <c r="O29" s="18" t="s">
        <v>47</v>
      </c>
      <c r="P29" s="26"/>
      <c r="Q29" s="16" t="s">
        <v>75</v>
      </c>
      <c r="R29" s="17" t="s">
        <v>87</v>
      </c>
      <c r="S29" s="18" t="s">
        <v>87</v>
      </c>
      <c r="T29" s="26"/>
      <c r="U29" s="16"/>
      <c r="V29" s="17"/>
      <c r="W29" s="18"/>
      <c r="X29" s="26"/>
      <c r="Y29" s="16" t="s">
        <v>123</v>
      </c>
      <c r="Z29" s="17" t="s">
        <v>117</v>
      </c>
      <c r="AA29" s="18" t="s">
        <v>119</v>
      </c>
      <c r="AB29" s="26"/>
      <c r="AC29" s="16"/>
      <c r="AD29" s="17"/>
      <c r="AE29" s="18"/>
    </row>
    <row r="30" spans="2:31" x14ac:dyDescent="0.3">
      <c r="B30" s="9">
        <v>18</v>
      </c>
      <c r="C30" s="2">
        <v>19</v>
      </c>
      <c r="D30" s="26"/>
      <c r="E30" s="16"/>
      <c r="F30" s="17"/>
      <c r="G30" s="18"/>
      <c r="H30" s="26"/>
      <c r="I30" s="16"/>
      <c r="J30" s="23">
        <v>2</v>
      </c>
      <c r="K30" s="24">
        <v>2</v>
      </c>
      <c r="L30" s="26"/>
      <c r="M30" s="16" t="s">
        <v>59</v>
      </c>
      <c r="N30" s="17" t="s">
        <v>59</v>
      </c>
      <c r="O30" s="18"/>
      <c r="P30" s="26"/>
      <c r="Q30" s="16" t="s">
        <v>88</v>
      </c>
      <c r="R30" s="28"/>
      <c r="S30" s="34"/>
      <c r="T30" s="26"/>
      <c r="U30" s="33"/>
      <c r="V30" s="28"/>
      <c r="W30" s="34"/>
      <c r="X30" s="26"/>
      <c r="Y30" s="33"/>
      <c r="Z30" s="28"/>
      <c r="AA30" s="34"/>
      <c r="AB30" s="26"/>
      <c r="AC30" s="16"/>
      <c r="AD30" s="17"/>
      <c r="AE30" s="18"/>
    </row>
    <row r="31" spans="2:31" x14ac:dyDescent="0.3">
      <c r="B31" s="9">
        <v>19</v>
      </c>
      <c r="C31" s="2">
        <v>20</v>
      </c>
      <c r="D31" s="26"/>
      <c r="E31" s="16"/>
      <c r="F31" s="17"/>
      <c r="G31" s="18"/>
      <c r="H31" s="26"/>
      <c r="I31" s="22" t="s">
        <v>28</v>
      </c>
      <c r="J31" s="23" t="s">
        <v>29</v>
      </c>
      <c r="K31" s="24" t="s">
        <v>31</v>
      </c>
      <c r="L31" s="26"/>
      <c r="M31" s="16" t="s">
        <v>29</v>
      </c>
      <c r="N31" s="17" t="s">
        <v>63</v>
      </c>
      <c r="O31" s="18">
        <v>5</v>
      </c>
      <c r="P31" s="26"/>
      <c r="Q31" s="16" t="s">
        <v>89</v>
      </c>
      <c r="R31" s="17">
        <v>2</v>
      </c>
      <c r="S31" s="18" t="s">
        <v>90</v>
      </c>
      <c r="T31" s="26"/>
      <c r="U31" s="16"/>
      <c r="V31" s="17"/>
      <c r="W31" s="18"/>
      <c r="X31" s="26"/>
      <c r="Y31" s="16"/>
      <c r="Z31" s="17"/>
      <c r="AA31" s="18"/>
      <c r="AB31" s="26"/>
      <c r="AC31" s="16"/>
      <c r="AD31" s="17"/>
      <c r="AE31" s="18"/>
    </row>
    <row r="32" spans="2:31" x14ac:dyDescent="0.3">
      <c r="B32" s="9">
        <v>20</v>
      </c>
      <c r="C32" s="2">
        <v>21</v>
      </c>
      <c r="D32" s="26"/>
      <c r="E32" s="16"/>
      <c r="F32" s="17"/>
      <c r="G32" s="18"/>
      <c r="H32" s="26"/>
      <c r="I32" s="22" t="s">
        <v>30</v>
      </c>
      <c r="J32" s="23" t="s">
        <v>30</v>
      </c>
      <c r="K32" s="24">
        <v>3</v>
      </c>
      <c r="L32" s="26"/>
      <c r="M32" s="16">
        <v>5</v>
      </c>
      <c r="N32" s="17">
        <v>5</v>
      </c>
      <c r="O32" s="18">
        <v>5</v>
      </c>
      <c r="P32" s="26"/>
      <c r="Q32" s="16" t="s">
        <v>94</v>
      </c>
      <c r="R32" s="17"/>
      <c r="S32" s="18">
        <v>3</v>
      </c>
      <c r="T32" s="26"/>
      <c r="U32" s="16"/>
      <c r="V32" s="17"/>
      <c r="W32" s="18"/>
      <c r="X32" s="26"/>
      <c r="Y32" s="16"/>
      <c r="Z32" s="17"/>
      <c r="AA32" s="18"/>
      <c r="AB32" s="26"/>
      <c r="AC32" s="16"/>
      <c r="AD32" s="17"/>
      <c r="AE32" s="18"/>
    </row>
    <row r="33" spans="2:31" x14ac:dyDescent="0.3">
      <c r="B33" s="9">
        <v>21</v>
      </c>
      <c r="C33" s="2">
        <v>22</v>
      </c>
      <c r="D33" s="26"/>
      <c r="E33" s="16"/>
      <c r="F33" s="17"/>
      <c r="G33" s="18"/>
      <c r="H33" s="26"/>
      <c r="I33" s="22">
        <v>3</v>
      </c>
      <c r="J33" s="17"/>
      <c r="K33" s="24">
        <v>5</v>
      </c>
      <c r="L33" s="26"/>
      <c r="M33" s="16">
        <v>5</v>
      </c>
      <c r="N33" s="17"/>
      <c r="O33" s="18">
        <v>3</v>
      </c>
      <c r="P33" s="26"/>
      <c r="Q33" s="16">
        <v>3</v>
      </c>
      <c r="R33" s="17"/>
      <c r="S33" s="18">
        <v>5</v>
      </c>
      <c r="T33" s="26"/>
      <c r="U33" s="16"/>
      <c r="V33" s="17"/>
      <c r="W33" s="18"/>
      <c r="X33" s="26"/>
      <c r="Y33" s="16"/>
      <c r="Z33" s="17"/>
      <c r="AA33" s="18"/>
      <c r="AB33" s="26"/>
      <c r="AC33" s="16"/>
      <c r="AD33" s="17"/>
      <c r="AE33" s="18"/>
    </row>
    <row r="34" spans="2:31" x14ac:dyDescent="0.3">
      <c r="B34" s="9">
        <v>22</v>
      </c>
      <c r="C34" s="2">
        <v>23</v>
      </c>
      <c r="D34" s="26"/>
      <c r="E34" s="16"/>
      <c r="F34" s="17"/>
      <c r="G34" s="18"/>
      <c r="H34" s="26"/>
      <c r="I34" s="22">
        <v>5</v>
      </c>
      <c r="J34" s="17"/>
      <c r="K34" s="18"/>
      <c r="L34" s="26"/>
      <c r="M34" s="16">
        <v>3</v>
      </c>
      <c r="N34" s="17"/>
      <c r="O34" s="18" t="s">
        <v>93</v>
      </c>
      <c r="P34" s="26"/>
      <c r="Q34" s="16">
        <v>5</v>
      </c>
      <c r="R34" s="17"/>
      <c r="S34" s="18"/>
      <c r="T34" s="26"/>
      <c r="U34" s="16"/>
      <c r="V34" s="17"/>
      <c r="W34" s="18"/>
      <c r="X34" s="26"/>
      <c r="Y34" s="16"/>
      <c r="Z34" s="17"/>
      <c r="AA34" s="18"/>
      <c r="AB34" s="26"/>
      <c r="AC34" s="16"/>
      <c r="AD34" s="17"/>
      <c r="AE34" s="18"/>
    </row>
    <row r="35" spans="2:31" ht="17.25" thickBot="1" x14ac:dyDescent="0.35">
      <c r="B35" s="10">
        <v>23</v>
      </c>
      <c r="C35" s="11">
        <v>24</v>
      </c>
      <c r="D35" s="27"/>
      <c r="E35" s="19"/>
      <c r="F35" s="20"/>
      <c r="G35" s="21"/>
      <c r="H35" s="27"/>
      <c r="I35" s="19"/>
      <c r="J35" s="20"/>
      <c r="K35" s="21"/>
      <c r="L35" s="27"/>
      <c r="M35" s="19"/>
      <c r="N35" s="20"/>
      <c r="O35" s="21"/>
      <c r="P35" s="27"/>
      <c r="Q35" s="19"/>
      <c r="R35" s="20"/>
      <c r="S35" s="21"/>
      <c r="T35" s="27"/>
      <c r="U35" s="19"/>
      <c r="V35" s="20"/>
      <c r="W35" s="21"/>
      <c r="X35" s="27"/>
      <c r="Y35" s="19"/>
      <c r="Z35" s="20"/>
      <c r="AA35" s="21"/>
      <c r="AB35" s="27"/>
      <c r="AC35" s="19"/>
      <c r="AD35" s="20"/>
      <c r="AE35" s="21"/>
    </row>
    <row r="36" spans="2:31" x14ac:dyDescent="0.3">
      <c r="B36" s="121" t="s">
        <v>5</v>
      </c>
      <c r="C36" s="122"/>
      <c r="D36" s="207"/>
      <c r="E36" s="208"/>
      <c r="F36" s="208"/>
      <c r="G36" s="209"/>
      <c r="H36" s="207" t="s">
        <v>13</v>
      </c>
      <c r="I36" s="208"/>
      <c r="J36" s="208"/>
      <c r="K36" s="209"/>
      <c r="L36" s="207" t="s">
        <v>77</v>
      </c>
      <c r="M36" s="208"/>
      <c r="N36" s="208"/>
      <c r="O36" s="209"/>
      <c r="P36" s="207" t="s">
        <v>64</v>
      </c>
      <c r="Q36" s="208"/>
      <c r="R36" s="208"/>
      <c r="S36" s="209"/>
      <c r="T36" s="207"/>
      <c r="U36" s="208"/>
      <c r="V36" s="208"/>
      <c r="W36" s="209"/>
      <c r="X36" s="207" t="s">
        <v>107</v>
      </c>
      <c r="Y36" s="208"/>
      <c r="Z36" s="208"/>
      <c r="AA36" s="209"/>
      <c r="AB36" s="207"/>
      <c r="AC36" s="208"/>
      <c r="AD36" s="208"/>
      <c r="AE36" s="209"/>
    </row>
    <row r="37" spans="2:31" x14ac:dyDescent="0.3">
      <c r="B37" s="123"/>
      <c r="C37" s="124"/>
      <c r="D37" s="198"/>
      <c r="E37" s="199"/>
      <c r="F37" s="199"/>
      <c r="G37" s="200"/>
      <c r="H37" s="198" t="s">
        <v>12</v>
      </c>
      <c r="I37" s="199"/>
      <c r="J37" s="199"/>
      <c r="K37" s="200"/>
      <c r="L37" s="198" t="s">
        <v>60</v>
      </c>
      <c r="M37" s="199"/>
      <c r="N37" s="199"/>
      <c r="O37" s="200"/>
      <c r="P37" s="198" t="s">
        <v>91</v>
      </c>
      <c r="Q37" s="199"/>
      <c r="R37" s="199"/>
      <c r="S37" s="200"/>
      <c r="T37" s="198" t="s">
        <v>110</v>
      </c>
      <c r="U37" s="199"/>
      <c r="V37" s="199"/>
      <c r="W37" s="200"/>
      <c r="X37" s="198"/>
      <c r="Y37" s="199"/>
      <c r="Z37" s="199"/>
      <c r="AA37" s="200"/>
      <c r="AB37" s="198"/>
      <c r="AC37" s="199"/>
      <c r="AD37" s="199"/>
      <c r="AE37" s="200"/>
    </row>
    <row r="38" spans="2:31" x14ac:dyDescent="0.3">
      <c r="B38" s="123"/>
      <c r="C38" s="124"/>
      <c r="D38" s="198"/>
      <c r="E38" s="199"/>
      <c r="F38" s="199"/>
      <c r="G38" s="200"/>
      <c r="H38" s="198" t="s">
        <v>14</v>
      </c>
      <c r="I38" s="199"/>
      <c r="J38" s="199"/>
      <c r="K38" s="200"/>
      <c r="L38" s="198"/>
      <c r="M38" s="199"/>
      <c r="N38" s="199"/>
      <c r="O38" s="200"/>
      <c r="P38" s="198" t="s">
        <v>81</v>
      </c>
      <c r="Q38" s="199"/>
      <c r="R38" s="199"/>
      <c r="S38" s="200"/>
      <c r="T38" s="198"/>
      <c r="U38" s="199"/>
      <c r="V38" s="199"/>
      <c r="W38" s="200"/>
      <c r="X38" s="198"/>
      <c r="Y38" s="199"/>
      <c r="Z38" s="199"/>
      <c r="AA38" s="200"/>
      <c r="AB38" s="198"/>
      <c r="AC38" s="199"/>
      <c r="AD38" s="199"/>
      <c r="AE38" s="200"/>
    </row>
    <row r="39" spans="2:31" x14ac:dyDescent="0.3">
      <c r="B39" s="123"/>
      <c r="C39" s="124"/>
      <c r="D39" s="198"/>
      <c r="E39" s="199"/>
      <c r="F39" s="199"/>
      <c r="G39" s="200"/>
      <c r="H39" s="198" t="s">
        <v>20</v>
      </c>
      <c r="I39" s="199"/>
      <c r="J39" s="199"/>
      <c r="K39" s="200"/>
      <c r="L39" s="198"/>
      <c r="M39" s="199"/>
      <c r="N39" s="199"/>
      <c r="O39" s="200"/>
      <c r="P39" s="198" t="s">
        <v>106</v>
      </c>
      <c r="Q39" s="199"/>
      <c r="R39" s="199"/>
      <c r="S39" s="200"/>
      <c r="T39" s="198"/>
      <c r="U39" s="199"/>
      <c r="V39" s="199"/>
      <c r="W39" s="200"/>
      <c r="X39" s="198"/>
      <c r="Y39" s="199"/>
      <c r="Z39" s="199"/>
      <c r="AA39" s="200"/>
      <c r="AB39" s="198"/>
      <c r="AC39" s="199"/>
      <c r="AD39" s="199"/>
      <c r="AE39" s="200"/>
    </row>
    <row r="40" spans="2:31" ht="17.25" thickBot="1" x14ac:dyDescent="0.35">
      <c r="B40" s="127"/>
      <c r="C40" s="128"/>
      <c r="D40" s="100"/>
      <c r="E40" s="101"/>
      <c r="F40" s="101"/>
      <c r="G40" s="102"/>
      <c r="H40" s="100"/>
      <c r="I40" s="101"/>
      <c r="J40" s="101"/>
      <c r="K40" s="102"/>
      <c r="L40" s="100"/>
      <c r="M40" s="101"/>
      <c r="N40" s="101"/>
      <c r="O40" s="102"/>
      <c r="P40" s="100"/>
      <c r="Q40" s="101"/>
      <c r="R40" s="101"/>
      <c r="S40" s="102"/>
      <c r="T40" s="100"/>
      <c r="U40" s="101"/>
      <c r="V40" s="101"/>
      <c r="W40" s="102"/>
      <c r="X40" s="100"/>
      <c r="Y40" s="101"/>
      <c r="Z40" s="101"/>
      <c r="AA40" s="102"/>
      <c r="AB40" s="100"/>
      <c r="AC40" s="101"/>
      <c r="AD40" s="101"/>
      <c r="AE40" s="102"/>
    </row>
    <row r="42" spans="2:31" x14ac:dyDescent="0.3">
      <c r="H42" t="s">
        <v>129</v>
      </c>
    </row>
    <row r="43" spans="2:31" x14ac:dyDescent="0.3">
      <c r="H43" t="s">
        <v>130</v>
      </c>
    </row>
    <row r="44" spans="2:31" x14ac:dyDescent="0.3">
      <c r="H44" t="s">
        <v>131</v>
      </c>
    </row>
    <row r="45" spans="2:31" x14ac:dyDescent="0.3">
      <c r="H45" t="s">
        <v>132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2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U16"/>
  <sheetViews>
    <sheetView zoomScale="86" zoomScaleNormal="86" workbookViewId="0">
      <pane xSplit="2" topLeftCell="C1" activePane="topRight" state="frozen"/>
      <selection pane="topRight" activeCell="AF16" sqref="AF16"/>
    </sheetView>
  </sheetViews>
  <sheetFormatPr defaultRowHeight="16.5" x14ac:dyDescent="0.3"/>
  <cols>
    <col min="1" max="1" width="9" style="65"/>
    <col min="2" max="2" width="21.5" bestFit="1" customWidth="1"/>
    <col min="3" max="33" width="3.75" bestFit="1" customWidth="1"/>
    <col min="34" max="125" width="3.75" style="65" bestFit="1" customWidth="1"/>
  </cols>
  <sheetData>
    <row r="1" spans="1:125" ht="26.25" x14ac:dyDescent="0.3">
      <c r="B1" s="90"/>
    </row>
    <row r="2" spans="1:125" ht="20.25" x14ac:dyDescent="0.3">
      <c r="A2" s="94" t="s">
        <v>2739</v>
      </c>
      <c r="B2" s="93">
        <f ca="1">TODAY()</f>
        <v>45016</v>
      </c>
      <c r="C2" s="170">
        <v>44986</v>
      </c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1"/>
      <c r="AA2" s="171"/>
      <c r="AB2" s="171"/>
      <c r="AC2" s="171"/>
      <c r="AD2" s="171"/>
      <c r="AE2" s="171"/>
      <c r="AF2" s="171"/>
      <c r="AG2" s="171"/>
      <c r="AH2" s="170">
        <v>45017</v>
      </c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  <c r="BA2" s="171"/>
      <c r="BB2" s="171"/>
      <c r="BC2" s="171"/>
      <c r="BD2" s="171"/>
      <c r="BE2" s="171"/>
      <c r="BF2" s="171"/>
      <c r="BG2" s="171"/>
      <c r="BH2" s="171"/>
      <c r="BI2" s="171"/>
      <c r="BJ2" s="171"/>
      <c r="BK2" s="171"/>
      <c r="BL2" s="170">
        <v>45047</v>
      </c>
      <c r="BM2" s="171"/>
      <c r="BN2" s="171"/>
      <c r="BO2" s="171"/>
      <c r="BP2" s="171"/>
      <c r="BQ2" s="171"/>
      <c r="BR2" s="171"/>
      <c r="BS2" s="171"/>
      <c r="BT2" s="171"/>
      <c r="BU2" s="171"/>
      <c r="BV2" s="171"/>
      <c r="BW2" s="171"/>
      <c r="BX2" s="171"/>
      <c r="BY2" s="171"/>
      <c r="BZ2" s="171"/>
      <c r="CA2" s="171"/>
      <c r="CB2" s="171"/>
      <c r="CC2" s="171"/>
      <c r="CD2" s="171"/>
      <c r="CE2" s="171"/>
      <c r="CF2" s="171"/>
      <c r="CG2" s="171"/>
      <c r="CH2" s="171"/>
      <c r="CI2" s="171"/>
      <c r="CJ2" s="171"/>
      <c r="CK2" s="171"/>
      <c r="CL2" s="171"/>
      <c r="CM2" s="171"/>
      <c r="CN2" s="171"/>
      <c r="CO2" s="171"/>
      <c r="CP2" s="171"/>
      <c r="CQ2" s="170">
        <v>45078</v>
      </c>
      <c r="CR2" s="171"/>
      <c r="CS2" s="171"/>
      <c r="CT2" s="171"/>
      <c r="CU2" s="171"/>
      <c r="CV2" s="171"/>
      <c r="CW2" s="171"/>
      <c r="CX2" s="171"/>
      <c r="CY2" s="171"/>
      <c r="CZ2" s="171"/>
      <c r="DA2" s="171"/>
      <c r="DB2" s="171"/>
      <c r="DC2" s="171"/>
      <c r="DD2" s="171"/>
      <c r="DE2" s="171"/>
      <c r="DF2" s="171"/>
      <c r="DG2" s="171"/>
      <c r="DH2" s="171"/>
      <c r="DI2" s="171"/>
      <c r="DJ2" s="171"/>
      <c r="DK2" s="171"/>
      <c r="DL2" s="171"/>
      <c r="DM2" s="171"/>
      <c r="DN2" s="171"/>
      <c r="DO2" s="171"/>
      <c r="DP2" s="171"/>
      <c r="DQ2" s="171"/>
      <c r="DR2" s="171"/>
      <c r="DS2" s="171"/>
      <c r="DT2" s="171"/>
      <c r="DU2" s="171"/>
    </row>
    <row r="3" spans="1:125" x14ac:dyDescent="0.3">
      <c r="B3" s="91" t="s">
        <v>2404</v>
      </c>
      <c r="C3" s="92">
        <f>C2</f>
        <v>44986</v>
      </c>
      <c r="D3" s="92">
        <f>C3+1</f>
        <v>44987</v>
      </c>
      <c r="E3" s="92">
        <f t="shared" ref="E3:AG3" si="0">D3+1</f>
        <v>44988</v>
      </c>
      <c r="F3" s="92">
        <f t="shared" si="0"/>
        <v>44989</v>
      </c>
      <c r="G3" s="92">
        <f t="shared" si="0"/>
        <v>44990</v>
      </c>
      <c r="H3" s="92">
        <f t="shared" si="0"/>
        <v>44991</v>
      </c>
      <c r="I3" s="92">
        <f t="shared" si="0"/>
        <v>44992</v>
      </c>
      <c r="J3" s="92">
        <f t="shared" si="0"/>
        <v>44993</v>
      </c>
      <c r="K3" s="92">
        <f t="shared" si="0"/>
        <v>44994</v>
      </c>
      <c r="L3" s="92">
        <f t="shared" si="0"/>
        <v>44995</v>
      </c>
      <c r="M3" s="92">
        <f t="shared" si="0"/>
        <v>44996</v>
      </c>
      <c r="N3" s="92">
        <f t="shared" si="0"/>
        <v>44997</v>
      </c>
      <c r="O3" s="92">
        <f t="shared" si="0"/>
        <v>44998</v>
      </c>
      <c r="P3" s="92">
        <f t="shared" si="0"/>
        <v>44999</v>
      </c>
      <c r="Q3" s="92">
        <f t="shared" si="0"/>
        <v>45000</v>
      </c>
      <c r="R3" s="92">
        <f t="shared" si="0"/>
        <v>45001</v>
      </c>
      <c r="S3" s="92">
        <f t="shared" si="0"/>
        <v>45002</v>
      </c>
      <c r="T3" s="92">
        <f t="shared" si="0"/>
        <v>45003</v>
      </c>
      <c r="U3" s="92">
        <f t="shared" si="0"/>
        <v>45004</v>
      </c>
      <c r="V3" s="92">
        <f t="shared" si="0"/>
        <v>45005</v>
      </c>
      <c r="W3" s="92">
        <f t="shared" si="0"/>
        <v>45006</v>
      </c>
      <c r="X3" s="92">
        <f t="shared" si="0"/>
        <v>45007</v>
      </c>
      <c r="Y3" s="92">
        <f t="shared" si="0"/>
        <v>45008</v>
      </c>
      <c r="Z3" s="92">
        <f t="shared" si="0"/>
        <v>45009</v>
      </c>
      <c r="AA3" s="92">
        <f t="shared" si="0"/>
        <v>45010</v>
      </c>
      <c r="AB3" s="92">
        <f t="shared" si="0"/>
        <v>45011</v>
      </c>
      <c r="AC3" s="92">
        <f t="shared" si="0"/>
        <v>45012</v>
      </c>
      <c r="AD3" s="92">
        <f t="shared" si="0"/>
        <v>45013</v>
      </c>
      <c r="AE3" s="92">
        <f t="shared" si="0"/>
        <v>45014</v>
      </c>
      <c r="AF3" s="92">
        <f t="shared" si="0"/>
        <v>45015</v>
      </c>
      <c r="AG3" s="92">
        <f t="shared" si="0"/>
        <v>45016</v>
      </c>
      <c r="AH3" s="92">
        <f>AH2</f>
        <v>45017</v>
      </c>
      <c r="AI3" s="92">
        <f>AH3+1</f>
        <v>45018</v>
      </c>
      <c r="AJ3" s="92">
        <f t="shared" ref="AJ3:BK3" si="1">AI3+1</f>
        <v>45019</v>
      </c>
      <c r="AK3" s="92">
        <f t="shared" si="1"/>
        <v>45020</v>
      </c>
      <c r="AL3" s="92">
        <f t="shared" si="1"/>
        <v>45021</v>
      </c>
      <c r="AM3" s="92">
        <f t="shared" si="1"/>
        <v>45022</v>
      </c>
      <c r="AN3" s="92">
        <f t="shared" si="1"/>
        <v>45023</v>
      </c>
      <c r="AO3" s="92">
        <f t="shared" si="1"/>
        <v>45024</v>
      </c>
      <c r="AP3" s="92">
        <f t="shared" si="1"/>
        <v>45025</v>
      </c>
      <c r="AQ3" s="92">
        <f t="shared" si="1"/>
        <v>45026</v>
      </c>
      <c r="AR3" s="92">
        <f t="shared" si="1"/>
        <v>45027</v>
      </c>
      <c r="AS3" s="92">
        <f t="shared" si="1"/>
        <v>45028</v>
      </c>
      <c r="AT3" s="92">
        <f t="shared" si="1"/>
        <v>45029</v>
      </c>
      <c r="AU3" s="92">
        <f t="shared" si="1"/>
        <v>45030</v>
      </c>
      <c r="AV3" s="92">
        <f t="shared" si="1"/>
        <v>45031</v>
      </c>
      <c r="AW3" s="92">
        <f t="shared" si="1"/>
        <v>45032</v>
      </c>
      <c r="AX3" s="92">
        <f t="shared" si="1"/>
        <v>45033</v>
      </c>
      <c r="AY3" s="92">
        <f t="shared" si="1"/>
        <v>45034</v>
      </c>
      <c r="AZ3" s="92">
        <f t="shared" si="1"/>
        <v>45035</v>
      </c>
      <c r="BA3" s="92">
        <f t="shared" si="1"/>
        <v>45036</v>
      </c>
      <c r="BB3" s="92">
        <f t="shared" si="1"/>
        <v>45037</v>
      </c>
      <c r="BC3" s="92">
        <f t="shared" si="1"/>
        <v>45038</v>
      </c>
      <c r="BD3" s="92">
        <f t="shared" si="1"/>
        <v>45039</v>
      </c>
      <c r="BE3" s="92">
        <f t="shared" si="1"/>
        <v>45040</v>
      </c>
      <c r="BF3" s="92">
        <f t="shared" si="1"/>
        <v>45041</v>
      </c>
      <c r="BG3" s="92">
        <f t="shared" si="1"/>
        <v>45042</v>
      </c>
      <c r="BH3" s="92">
        <f t="shared" si="1"/>
        <v>45043</v>
      </c>
      <c r="BI3" s="92">
        <f t="shared" si="1"/>
        <v>45044</v>
      </c>
      <c r="BJ3" s="92">
        <f t="shared" si="1"/>
        <v>45045</v>
      </c>
      <c r="BK3" s="92">
        <f t="shared" si="1"/>
        <v>45046</v>
      </c>
      <c r="BL3" s="92">
        <f>BL2</f>
        <v>45047</v>
      </c>
      <c r="BM3" s="92">
        <f>BL3+1</f>
        <v>45048</v>
      </c>
      <c r="BN3" s="92">
        <f t="shared" ref="BN3:CP3" si="2">BM3+1</f>
        <v>45049</v>
      </c>
      <c r="BO3" s="92">
        <f t="shared" si="2"/>
        <v>45050</v>
      </c>
      <c r="BP3" s="92">
        <f t="shared" si="2"/>
        <v>45051</v>
      </c>
      <c r="BQ3" s="92">
        <f t="shared" si="2"/>
        <v>45052</v>
      </c>
      <c r="BR3" s="92">
        <f t="shared" si="2"/>
        <v>45053</v>
      </c>
      <c r="BS3" s="92">
        <f t="shared" si="2"/>
        <v>45054</v>
      </c>
      <c r="BT3" s="92">
        <f t="shared" si="2"/>
        <v>45055</v>
      </c>
      <c r="BU3" s="92">
        <f t="shared" si="2"/>
        <v>45056</v>
      </c>
      <c r="BV3" s="92">
        <f t="shared" si="2"/>
        <v>45057</v>
      </c>
      <c r="BW3" s="92">
        <f t="shared" si="2"/>
        <v>45058</v>
      </c>
      <c r="BX3" s="92">
        <f t="shared" si="2"/>
        <v>45059</v>
      </c>
      <c r="BY3" s="92">
        <f t="shared" si="2"/>
        <v>45060</v>
      </c>
      <c r="BZ3" s="92">
        <f t="shared" si="2"/>
        <v>45061</v>
      </c>
      <c r="CA3" s="92">
        <f t="shared" si="2"/>
        <v>45062</v>
      </c>
      <c r="CB3" s="92">
        <f t="shared" si="2"/>
        <v>45063</v>
      </c>
      <c r="CC3" s="92">
        <f t="shared" si="2"/>
        <v>45064</v>
      </c>
      <c r="CD3" s="92">
        <f t="shared" si="2"/>
        <v>45065</v>
      </c>
      <c r="CE3" s="92">
        <f t="shared" si="2"/>
        <v>45066</v>
      </c>
      <c r="CF3" s="92">
        <f t="shared" si="2"/>
        <v>45067</v>
      </c>
      <c r="CG3" s="92">
        <f t="shared" si="2"/>
        <v>45068</v>
      </c>
      <c r="CH3" s="92">
        <f t="shared" si="2"/>
        <v>45069</v>
      </c>
      <c r="CI3" s="92">
        <f t="shared" si="2"/>
        <v>45070</v>
      </c>
      <c r="CJ3" s="92">
        <f t="shared" si="2"/>
        <v>45071</v>
      </c>
      <c r="CK3" s="92">
        <f t="shared" si="2"/>
        <v>45072</v>
      </c>
      <c r="CL3" s="92">
        <f t="shared" si="2"/>
        <v>45073</v>
      </c>
      <c r="CM3" s="92">
        <f t="shared" si="2"/>
        <v>45074</v>
      </c>
      <c r="CN3" s="92">
        <f t="shared" si="2"/>
        <v>45075</v>
      </c>
      <c r="CO3" s="92">
        <f t="shared" si="2"/>
        <v>45076</v>
      </c>
      <c r="CP3" s="92">
        <f t="shared" si="2"/>
        <v>45077</v>
      </c>
      <c r="CQ3" s="92">
        <f>CQ2</f>
        <v>45078</v>
      </c>
      <c r="CR3" s="92">
        <f>CQ3+1</f>
        <v>45079</v>
      </c>
      <c r="CS3" s="92">
        <f t="shared" ref="CS3" si="3">CR3+1</f>
        <v>45080</v>
      </c>
      <c r="CT3" s="92">
        <f t="shared" ref="CT3" si="4">CS3+1</f>
        <v>45081</v>
      </c>
      <c r="CU3" s="92">
        <f t="shared" ref="CU3" si="5">CT3+1</f>
        <v>45082</v>
      </c>
      <c r="CV3" s="92">
        <f t="shared" ref="CV3" si="6">CU3+1</f>
        <v>45083</v>
      </c>
      <c r="CW3" s="92">
        <f t="shared" ref="CW3" si="7">CV3+1</f>
        <v>45084</v>
      </c>
      <c r="CX3" s="92">
        <f t="shared" ref="CX3" si="8">CW3+1</f>
        <v>45085</v>
      </c>
      <c r="CY3" s="92">
        <f t="shared" ref="CY3" si="9">CX3+1</f>
        <v>45086</v>
      </c>
      <c r="CZ3" s="92">
        <f t="shared" ref="CZ3" si="10">CY3+1</f>
        <v>45087</v>
      </c>
      <c r="DA3" s="92">
        <f t="shared" ref="DA3" si="11">CZ3+1</f>
        <v>45088</v>
      </c>
      <c r="DB3" s="92">
        <f t="shared" ref="DB3" si="12">DA3+1</f>
        <v>45089</v>
      </c>
      <c r="DC3" s="92">
        <f t="shared" ref="DC3" si="13">DB3+1</f>
        <v>45090</v>
      </c>
      <c r="DD3" s="92">
        <f t="shared" ref="DD3" si="14">DC3+1</f>
        <v>45091</v>
      </c>
      <c r="DE3" s="92">
        <f t="shared" ref="DE3" si="15">DD3+1</f>
        <v>45092</v>
      </c>
      <c r="DF3" s="92">
        <f t="shared" ref="DF3" si="16">DE3+1</f>
        <v>45093</v>
      </c>
      <c r="DG3" s="92">
        <f t="shared" ref="DG3" si="17">DF3+1</f>
        <v>45094</v>
      </c>
      <c r="DH3" s="92">
        <f t="shared" ref="DH3" si="18">DG3+1</f>
        <v>45095</v>
      </c>
      <c r="DI3" s="92">
        <f t="shared" ref="DI3" si="19">DH3+1</f>
        <v>45096</v>
      </c>
      <c r="DJ3" s="92">
        <f t="shared" ref="DJ3" si="20">DI3+1</f>
        <v>45097</v>
      </c>
      <c r="DK3" s="92">
        <f t="shared" ref="DK3" si="21">DJ3+1</f>
        <v>45098</v>
      </c>
      <c r="DL3" s="92">
        <f t="shared" ref="DL3" si="22">DK3+1</f>
        <v>45099</v>
      </c>
      <c r="DM3" s="92">
        <f t="shared" ref="DM3" si="23">DL3+1</f>
        <v>45100</v>
      </c>
      <c r="DN3" s="92">
        <f t="shared" ref="DN3" si="24">DM3+1</f>
        <v>45101</v>
      </c>
      <c r="DO3" s="92">
        <f t="shared" ref="DO3" si="25">DN3+1</f>
        <v>45102</v>
      </c>
      <c r="DP3" s="92">
        <f t="shared" ref="DP3" si="26">DO3+1</f>
        <v>45103</v>
      </c>
      <c r="DQ3" s="92">
        <f t="shared" ref="DQ3" si="27">DP3+1</f>
        <v>45104</v>
      </c>
      <c r="DR3" s="92">
        <f t="shared" ref="DR3" si="28">DQ3+1</f>
        <v>45105</v>
      </c>
      <c r="DS3" s="92">
        <f t="shared" ref="DS3" si="29">DR3+1</f>
        <v>45106</v>
      </c>
      <c r="DT3" s="92">
        <f t="shared" ref="DT3" si="30">DS3+1</f>
        <v>45107</v>
      </c>
      <c r="DU3" s="92">
        <f t="shared" ref="DU3" si="31">DT3+1</f>
        <v>45108</v>
      </c>
    </row>
    <row r="4" spans="1:125" s="65" customFormat="1" hidden="1" x14ac:dyDescent="0.3">
      <c r="B4" s="91" t="s">
        <v>2632</v>
      </c>
      <c r="C4" s="92">
        <f>WEEKDAY(C3)</f>
        <v>4</v>
      </c>
      <c r="D4" s="92">
        <f t="shared" ref="D4:BO4" si="32">WEEKDAY(D3)</f>
        <v>5</v>
      </c>
      <c r="E4" s="92">
        <f t="shared" si="32"/>
        <v>6</v>
      </c>
      <c r="F4" s="92">
        <f t="shared" si="32"/>
        <v>7</v>
      </c>
      <c r="G4" s="92">
        <f t="shared" si="32"/>
        <v>1</v>
      </c>
      <c r="H4" s="92">
        <f t="shared" si="32"/>
        <v>2</v>
      </c>
      <c r="I4" s="92">
        <f t="shared" si="32"/>
        <v>3</v>
      </c>
      <c r="J4" s="92">
        <f t="shared" si="32"/>
        <v>4</v>
      </c>
      <c r="K4" s="92">
        <f t="shared" si="32"/>
        <v>5</v>
      </c>
      <c r="L4" s="92">
        <f t="shared" si="32"/>
        <v>6</v>
      </c>
      <c r="M4" s="92">
        <f t="shared" si="32"/>
        <v>7</v>
      </c>
      <c r="N4" s="92">
        <f t="shared" si="32"/>
        <v>1</v>
      </c>
      <c r="O4" s="92">
        <f t="shared" si="32"/>
        <v>2</v>
      </c>
      <c r="P4" s="92">
        <f t="shared" si="32"/>
        <v>3</v>
      </c>
      <c r="Q4" s="92">
        <f t="shared" si="32"/>
        <v>4</v>
      </c>
      <c r="R4" s="92">
        <f t="shared" si="32"/>
        <v>5</v>
      </c>
      <c r="S4" s="92">
        <f t="shared" si="32"/>
        <v>6</v>
      </c>
      <c r="T4" s="92">
        <f t="shared" si="32"/>
        <v>7</v>
      </c>
      <c r="U4" s="92">
        <f t="shared" si="32"/>
        <v>1</v>
      </c>
      <c r="V4" s="92">
        <f t="shared" si="32"/>
        <v>2</v>
      </c>
      <c r="W4" s="92">
        <f t="shared" si="32"/>
        <v>3</v>
      </c>
      <c r="X4" s="92">
        <f t="shared" si="32"/>
        <v>4</v>
      </c>
      <c r="Y4" s="92">
        <f t="shared" si="32"/>
        <v>5</v>
      </c>
      <c r="Z4" s="92">
        <f t="shared" si="32"/>
        <v>6</v>
      </c>
      <c r="AA4" s="92">
        <f t="shared" si="32"/>
        <v>7</v>
      </c>
      <c r="AB4" s="92">
        <f t="shared" si="32"/>
        <v>1</v>
      </c>
      <c r="AC4" s="92">
        <f t="shared" si="32"/>
        <v>2</v>
      </c>
      <c r="AD4" s="92">
        <f t="shared" si="32"/>
        <v>3</v>
      </c>
      <c r="AE4" s="92">
        <f t="shared" si="32"/>
        <v>4</v>
      </c>
      <c r="AF4" s="92">
        <f t="shared" si="32"/>
        <v>5</v>
      </c>
      <c r="AG4" s="92">
        <f t="shared" si="32"/>
        <v>6</v>
      </c>
      <c r="AH4" s="92">
        <f t="shared" si="32"/>
        <v>7</v>
      </c>
      <c r="AI4" s="92">
        <f t="shared" si="32"/>
        <v>1</v>
      </c>
      <c r="AJ4" s="92">
        <f t="shared" si="32"/>
        <v>2</v>
      </c>
      <c r="AK4" s="92">
        <f t="shared" si="32"/>
        <v>3</v>
      </c>
      <c r="AL4" s="92">
        <f t="shared" si="32"/>
        <v>4</v>
      </c>
      <c r="AM4" s="92">
        <f t="shared" si="32"/>
        <v>5</v>
      </c>
      <c r="AN4" s="92">
        <f t="shared" si="32"/>
        <v>6</v>
      </c>
      <c r="AO4" s="92">
        <f t="shared" si="32"/>
        <v>7</v>
      </c>
      <c r="AP4" s="92">
        <f t="shared" si="32"/>
        <v>1</v>
      </c>
      <c r="AQ4" s="92">
        <f t="shared" si="32"/>
        <v>2</v>
      </c>
      <c r="AR4" s="92">
        <f t="shared" si="32"/>
        <v>3</v>
      </c>
      <c r="AS4" s="92">
        <f t="shared" si="32"/>
        <v>4</v>
      </c>
      <c r="AT4" s="92">
        <f t="shared" si="32"/>
        <v>5</v>
      </c>
      <c r="AU4" s="92">
        <f t="shared" si="32"/>
        <v>6</v>
      </c>
      <c r="AV4" s="92">
        <f t="shared" si="32"/>
        <v>7</v>
      </c>
      <c r="AW4" s="92">
        <f t="shared" si="32"/>
        <v>1</v>
      </c>
      <c r="AX4" s="92">
        <f t="shared" si="32"/>
        <v>2</v>
      </c>
      <c r="AY4" s="92">
        <f t="shared" si="32"/>
        <v>3</v>
      </c>
      <c r="AZ4" s="92">
        <f t="shared" si="32"/>
        <v>4</v>
      </c>
      <c r="BA4" s="92">
        <f t="shared" si="32"/>
        <v>5</v>
      </c>
      <c r="BB4" s="92">
        <f t="shared" si="32"/>
        <v>6</v>
      </c>
      <c r="BC4" s="92">
        <f t="shared" si="32"/>
        <v>7</v>
      </c>
      <c r="BD4" s="92">
        <f t="shared" si="32"/>
        <v>1</v>
      </c>
      <c r="BE4" s="92">
        <f t="shared" si="32"/>
        <v>2</v>
      </c>
      <c r="BF4" s="92">
        <f t="shared" si="32"/>
        <v>3</v>
      </c>
      <c r="BG4" s="92">
        <f t="shared" si="32"/>
        <v>4</v>
      </c>
      <c r="BH4" s="92">
        <f t="shared" si="32"/>
        <v>5</v>
      </c>
      <c r="BI4" s="92">
        <f t="shared" si="32"/>
        <v>6</v>
      </c>
      <c r="BJ4" s="92">
        <f t="shared" si="32"/>
        <v>7</v>
      </c>
      <c r="BK4" s="92">
        <f t="shared" si="32"/>
        <v>1</v>
      </c>
      <c r="BL4" s="92">
        <f t="shared" si="32"/>
        <v>2</v>
      </c>
      <c r="BM4" s="92">
        <f t="shared" si="32"/>
        <v>3</v>
      </c>
      <c r="BN4" s="92">
        <f t="shared" si="32"/>
        <v>4</v>
      </c>
      <c r="BO4" s="92">
        <f t="shared" si="32"/>
        <v>5</v>
      </c>
      <c r="BP4" s="92">
        <f t="shared" ref="BP4:DU4" si="33">WEEKDAY(BP3)</f>
        <v>6</v>
      </c>
      <c r="BQ4" s="92">
        <f t="shared" si="33"/>
        <v>7</v>
      </c>
      <c r="BR4" s="92">
        <f t="shared" si="33"/>
        <v>1</v>
      </c>
      <c r="BS4" s="92">
        <f t="shared" si="33"/>
        <v>2</v>
      </c>
      <c r="BT4" s="92">
        <f t="shared" si="33"/>
        <v>3</v>
      </c>
      <c r="BU4" s="92">
        <f t="shared" si="33"/>
        <v>4</v>
      </c>
      <c r="BV4" s="92">
        <f t="shared" si="33"/>
        <v>5</v>
      </c>
      <c r="BW4" s="92">
        <f t="shared" si="33"/>
        <v>6</v>
      </c>
      <c r="BX4" s="92">
        <f t="shared" si="33"/>
        <v>7</v>
      </c>
      <c r="BY4" s="92">
        <f t="shared" si="33"/>
        <v>1</v>
      </c>
      <c r="BZ4" s="92">
        <f t="shared" si="33"/>
        <v>2</v>
      </c>
      <c r="CA4" s="92">
        <f t="shared" si="33"/>
        <v>3</v>
      </c>
      <c r="CB4" s="92">
        <f t="shared" si="33"/>
        <v>4</v>
      </c>
      <c r="CC4" s="92">
        <f t="shared" si="33"/>
        <v>5</v>
      </c>
      <c r="CD4" s="92">
        <f t="shared" si="33"/>
        <v>6</v>
      </c>
      <c r="CE4" s="92">
        <f t="shared" si="33"/>
        <v>7</v>
      </c>
      <c r="CF4" s="92">
        <f t="shared" si="33"/>
        <v>1</v>
      </c>
      <c r="CG4" s="92">
        <f t="shared" si="33"/>
        <v>2</v>
      </c>
      <c r="CH4" s="92">
        <f t="shared" si="33"/>
        <v>3</v>
      </c>
      <c r="CI4" s="92">
        <f t="shared" si="33"/>
        <v>4</v>
      </c>
      <c r="CJ4" s="92">
        <f t="shared" si="33"/>
        <v>5</v>
      </c>
      <c r="CK4" s="92">
        <f t="shared" si="33"/>
        <v>6</v>
      </c>
      <c r="CL4" s="92">
        <f t="shared" si="33"/>
        <v>7</v>
      </c>
      <c r="CM4" s="92">
        <f t="shared" si="33"/>
        <v>1</v>
      </c>
      <c r="CN4" s="92">
        <f t="shared" si="33"/>
        <v>2</v>
      </c>
      <c r="CO4" s="92">
        <f t="shared" si="33"/>
        <v>3</v>
      </c>
      <c r="CP4" s="92">
        <f t="shared" si="33"/>
        <v>4</v>
      </c>
      <c r="CQ4" s="92">
        <f t="shared" si="33"/>
        <v>5</v>
      </c>
      <c r="CR4" s="92">
        <f t="shared" si="33"/>
        <v>6</v>
      </c>
      <c r="CS4" s="92">
        <f t="shared" si="33"/>
        <v>7</v>
      </c>
      <c r="CT4" s="92">
        <f t="shared" si="33"/>
        <v>1</v>
      </c>
      <c r="CU4" s="92">
        <f t="shared" si="33"/>
        <v>2</v>
      </c>
      <c r="CV4" s="92">
        <f t="shared" si="33"/>
        <v>3</v>
      </c>
      <c r="CW4" s="92">
        <f t="shared" si="33"/>
        <v>4</v>
      </c>
      <c r="CX4" s="92">
        <f t="shared" si="33"/>
        <v>5</v>
      </c>
      <c r="CY4" s="92">
        <f t="shared" si="33"/>
        <v>6</v>
      </c>
      <c r="CZ4" s="92">
        <f t="shared" si="33"/>
        <v>7</v>
      </c>
      <c r="DA4" s="92">
        <f t="shared" si="33"/>
        <v>1</v>
      </c>
      <c r="DB4" s="92">
        <f t="shared" si="33"/>
        <v>2</v>
      </c>
      <c r="DC4" s="92">
        <f t="shared" si="33"/>
        <v>3</v>
      </c>
      <c r="DD4" s="92">
        <f t="shared" si="33"/>
        <v>4</v>
      </c>
      <c r="DE4" s="92">
        <f t="shared" si="33"/>
        <v>5</v>
      </c>
      <c r="DF4" s="92">
        <f t="shared" si="33"/>
        <v>6</v>
      </c>
      <c r="DG4" s="92">
        <f t="shared" si="33"/>
        <v>7</v>
      </c>
      <c r="DH4" s="92">
        <f t="shared" si="33"/>
        <v>1</v>
      </c>
      <c r="DI4" s="92">
        <f t="shared" si="33"/>
        <v>2</v>
      </c>
      <c r="DJ4" s="92">
        <f t="shared" si="33"/>
        <v>3</v>
      </c>
      <c r="DK4" s="92">
        <f t="shared" si="33"/>
        <v>4</v>
      </c>
      <c r="DL4" s="92">
        <f t="shared" si="33"/>
        <v>5</v>
      </c>
      <c r="DM4" s="92">
        <f t="shared" si="33"/>
        <v>6</v>
      </c>
      <c r="DN4" s="92">
        <f t="shared" si="33"/>
        <v>7</v>
      </c>
      <c r="DO4" s="92">
        <f t="shared" si="33"/>
        <v>1</v>
      </c>
      <c r="DP4" s="92">
        <f t="shared" si="33"/>
        <v>2</v>
      </c>
      <c r="DQ4" s="92">
        <f t="shared" si="33"/>
        <v>3</v>
      </c>
      <c r="DR4" s="92">
        <f t="shared" si="33"/>
        <v>4</v>
      </c>
      <c r="DS4" s="92">
        <f t="shared" si="33"/>
        <v>5</v>
      </c>
      <c r="DT4" s="92">
        <f t="shared" si="33"/>
        <v>6</v>
      </c>
      <c r="DU4" s="92">
        <f t="shared" si="33"/>
        <v>7</v>
      </c>
    </row>
    <row r="5" spans="1:125" s="65" customFormat="1" x14ac:dyDescent="0.3">
      <c r="B5" s="89" t="s">
        <v>2439</v>
      </c>
      <c r="C5" s="89" t="s">
        <v>2438</v>
      </c>
      <c r="D5" s="89" t="s">
        <v>2385</v>
      </c>
      <c r="E5" s="89" t="s">
        <v>2385</v>
      </c>
      <c r="F5" s="89" t="s">
        <v>2387</v>
      </c>
      <c r="G5" s="89" t="s">
        <v>2385</v>
      </c>
      <c r="H5" s="89" t="s">
        <v>2399</v>
      </c>
      <c r="I5" s="89" t="s">
        <v>2438</v>
      </c>
      <c r="J5" s="89" t="s">
        <v>2446</v>
      </c>
      <c r="K5" s="89" t="s">
        <v>2466</v>
      </c>
      <c r="L5" s="89" t="s">
        <v>2495</v>
      </c>
      <c r="M5" s="89" t="s">
        <v>2517</v>
      </c>
      <c r="N5" s="89" t="s">
        <v>2525</v>
      </c>
      <c r="O5" s="89" t="s">
        <v>2541</v>
      </c>
      <c r="P5" s="89" t="s">
        <v>2557</v>
      </c>
      <c r="Q5" s="89" t="s">
        <v>2578</v>
      </c>
      <c r="R5" s="89" t="s">
        <v>2615</v>
      </c>
      <c r="S5" s="89" t="s">
        <v>2622</v>
      </c>
      <c r="T5" s="89" t="s">
        <v>2639</v>
      </c>
      <c r="U5" s="89" t="s">
        <v>2659</v>
      </c>
      <c r="V5" s="89" t="s">
        <v>2676</v>
      </c>
      <c r="W5" s="89" t="s">
        <v>2697</v>
      </c>
      <c r="X5" s="89" t="s">
        <v>2712</v>
      </c>
      <c r="Y5" s="89" t="s">
        <v>2735</v>
      </c>
      <c r="Z5" s="89" t="s">
        <v>2758</v>
      </c>
      <c r="AA5" s="89" t="s">
        <v>2778</v>
      </c>
      <c r="AB5" s="89" t="s">
        <v>2793</v>
      </c>
      <c r="AC5" s="89" t="s">
        <v>2811</v>
      </c>
      <c r="AD5" s="89" t="s">
        <v>2814</v>
      </c>
      <c r="AE5" s="89" t="s">
        <v>2850</v>
      </c>
      <c r="AF5" s="89" t="s">
        <v>2851</v>
      </c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  <c r="BP5" s="89"/>
      <c r="BQ5" s="89"/>
      <c r="BR5" s="89"/>
      <c r="BS5" s="89"/>
      <c r="BT5" s="89"/>
      <c r="BU5" s="89"/>
      <c r="BV5" s="89"/>
      <c r="BW5" s="89"/>
      <c r="BX5" s="89"/>
      <c r="BY5" s="89"/>
      <c r="BZ5" s="89"/>
      <c r="CA5" s="89"/>
      <c r="CB5" s="89"/>
      <c r="CC5" s="89"/>
      <c r="CD5" s="89"/>
      <c r="CE5" s="89"/>
      <c r="CF5" s="89"/>
      <c r="CG5" s="89"/>
      <c r="CH5" s="89"/>
      <c r="CI5" s="89"/>
      <c r="CJ5" s="89"/>
      <c r="CK5" s="89"/>
      <c r="CL5" s="89"/>
      <c r="CM5" s="89"/>
      <c r="CN5" s="89"/>
      <c r="CO5" s="89"/>
      <c r="CP5" s="89"/>
      <c r="CQ5" s="89"/>
      <c r="CR5" s="89"/>
      <c r="CS5" s="89"/>
      <c r="CT5" s="89"/>
      <c r="CU5" s="89"/>
      <c r="CV5" s="89"/>
      <c r="CW5" s="89"/>
      <c r="CX5" s="89"/>
      <c r="CY5" s="89"/>
      <c r="CZ5" s="89"/>
      <c r="DA5" s="89"/>
      <c r="DB5" s="89"/>
      <c r="DC5" s="89"/>
      <c r="DD5" s="89"/>
      <c r="DE5" s="89"/>
      <c r="DF5" s="89"/>
      <c r="DG5" s="89"/>
      <c r="DH5" s="89"/>
      <c r="DI5" s="89"/>
      <c r="DJ5" s="89"/>
      <c r="DK5" s="89"/>
      <c r="DL5" s="89"/>
      <c r="DM5" s="89"/>
      <c r="DN5" s="89"/>
      <c r="DO5" s="89"/>
      <c r="DP5" s="89"/>
      <c r="DQ5" s="89"/>
      <c r="DR5" s="89"/>
      <c r="DS5" s="89"/>
      <c r="DT5" s="89"/>
      <c r="DU5" s="89"/>
    </row>
    <row r="6" spans="1:125" s="65" customFormat="1" x14ac:dyDescent="0.3">
      <c r="B6" s="41" t="s">
        <v>2398</v>
      </c>
      <c r="C6" s="41" t="s">
        <v>2438</v>
      </c>
      <c r="D6" s="41" t="s">
        <v>2385</v>
      </c>
      <c r="E6" s="41" t="s">
        <v>2385</v>
      </c>
      <c r="F6" s="41" t="s">
        <v>2387</v>
      </c>
      <c r="G6" s="41" t="s">
        <v>2385</v>
      </c>
      <c r="H6" s="41" t="s">
        <v>2399</v>
      </c>
      <c r="I6" s="41" t="s">
        <v>2414</v>
      </c>
      <c r="J6" s="41" t="s">
        <v>2446</v>
      </c>
      <c r="K6" s="41" t="s">
        <v>2467</v>
      </c>
      <c r="L6" s="41" t="s">
        <v>2496</v>
      </c>
      <c r="M6" s="41" t="s">
        <v>2517</v>
      </c>
      <c r="N6" s="41" t="s">
        <v>2525</v>
      </c>
      <c r="O6" s="41" t="s">
        <v>2542</v>
      </c>
      <c r="P6" s="41" t="s">
        <v>2558</v>
      </c>
      <c r="Q6" s="41" t="s">
        <v>2579</v>
      </c>
      <c r="R6" s="41" t="s">
        <v>2615</v>
      </c>
      <c r="S6" s="41" t="s">
        <v>2622</v>
      </c>
      <c r="T6" s="41" t="s">
        <v>2639</v>
      </c>
      <c r="U6" s="41" t="s">
        <v>2659</v>
      </c>
      <c r="V6" s="41" t="s">
        <v>2677</v>
      </c>
      <c r="W6" s="41" t="s">
        <v>2697</v>
      </c>
      <c r="X6" s="41" t="s">
        <v>2713</v>
      </c>
      <c r="Y6" s="41" t="s">
        <v>2736</v>
      </c>
      <c r="Z6" s="41" t="s">
        <v>2784</v>
      </c>
      <c r="AA6" s="41" t="s">
        <v>2778</v>
      </c>
      <c r="AB6" s="41" t="s">
        <v>2793</v>
      </c>
      <c r="AC6" s="41" t="s">
        <v>2811</v>
      </c>
      <c r="AD6" s="41" t="s">
        <v>2814</v>
      </c>
      <c r="AE6" s="41" t="s">
        <v>2850</v>
      </c>
      <c r="AF6" s="41" t="s">
        <v>2852</v>
      </c>
      <c r="AG6" s="41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89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  <c r="BP6" s="89"/>
      <c r="BQ6" s="89"/>
      <c r="BR6" s="89"/>
      <c r="BS6" s="89"/>
      <c r="BT6" s="89"/>
      <c r="BU6" s="89"/>
      <c r="BV6" s="89"/>
      <c r="BW6" s="89"/>
      <c r="BX6" s="89"/>
      <c r="BY6" s="89"/>
      <c r="BZ6" s="89"/>
      <c r="CA6" s="89"/>
      <c r="CB6" s="89"/>
      <c r="CC6" s="89"/>
      <c r="CD6" s="89"/>
      <c r="CE6" s="89"/>
      <c r="CF6" s="89"/>
      <c r="CG6" s="89"/>
      <c r="CH6" s="89"/>
      <c r="CI6" s="89"/>
      <c r="CJ6" s="89"/>
      <c r="CK6" s="89"/>
      <c r="CL6" s="89"/>
      <c r="CM6" s="89"/>
      <c r="CN6" s="89"/>
      <c r="CO6" s="89"/>
      <c r="CP6" s="89"/>
      <c r="CQ6" s="89"/>
      <c r="CR6" s="89"/>
      <c r="CS6" s="89"/>
      <c r="CT6" s="89"/>
      <c r="CU6" s="89"/>
      <c r="CV6" s="89"/>
      <c r="CW6" s="89"/>
      <c r="CX6" s="89"/>
      <c r="CY6" s="89"/>
      <c r="CZ6" s="89"/>
      <c r="DA6" s="89"/>
      <c r="DB6" s="89"/>
      <c r="DC6" s="89"/>
      <c r="DD6" s="89"/>
      <c r="DE6" s="89"/>
      <c r="DF6" s="89"/>
      <c r="DG6" s="89"/>
      <c r="DH6" s="89"/>
      <c r="DI6" s="89"/>
      <c r="DJ6" s="89"/>
      <c r="DK6" s="89"/>
      <c r="DL6" s="89"/>
      <c r="DM6" s="89"/>
      <c r="DN6" s="89"/>
      <c r="DO6" s="89"/>
      <c r="DP6" s="89"/>
      <c r="DQ6" s="89"/>
      <c r="DR6" s="89"/>
      <c r="DS6" s="89"/>
      <c r="DT6" s="89"/>
      <c r="DU6" s="89"/>
    </row>
    <row r="7" spans="1:125" s="65" customFormat="1" x14ac:dyDescent="0.3">
      <c r="B7" s="41" t="s">
        <v>2412</v>
      </c>
      <c r="C7" s="41" t="s">
        <v>2385</v>
      </c>
      <c r="D7" s="41" t="s">
        <v>2385</v>
      </c>
      <c r="E7" s="41" t="s">
        <v>2385</v>
      </c>
      <c r="F7" s="41" t="s">
        <v>2385</v>
      </c>
      <c r="G7" s="41" t="s">
        <v>2388</v>
      </c>
      <c r="H7" s="41" t="s">
        <v>2399</v>
      </c>
      <c r="I7" s="41" t="s">
        <v>2423</v>
      </c>
      <c r="J7" s="41" t="s">
        <v>2454</v>
      </c>
      <c r="K7" s="41" t="s">
        <v>2474</v>
      </c>
      <c r="L7" s="41" t="s">
        <v>2496</v>
      </c>
      <c r="M7" s="41" t="s">
        <v>2518</v>
      </c>
      <c r="N7" s="41" t="s">
        <v>2533</v>
      </c>
      <c r="O7" s="41" t="s">
        <v>2550</v>
      </c>
      <c r="P7" s="41" t="s">
        <v>2566</v>
      </c>
      <c r="Q7" s="41" t="s">
        <v>2590</v>
      </c>
      <c r="R7" s="41" t="s">
        <v>2616</v>
      </c>
      <c r="S7" s="41" t="s">
        <v>2627</v>
      </c>
      <c r="T7" s="41" t="s">
        <v>2639</v>
      </c>
      <c r="U7" s="41" t="s">
        <v>2672</v>
      </c>
      <c r="V7" s="41" t="s">
        <v>2690</v>
      </c>
      <c r="W7" s="41" t="s">
        <v>2701</v>
      </c>
      <c r="X7" s="41" t="s">
        <v>2718</v>
      </c>
      <c r="Y7" s="41" t="s">
        <v>2748</v>
      </c>
      <c r="Z7" s="41" t="s">
        <v>2771</v>
      </c>
      <c r="AA7" s="41" t="s">
        <v>2772</v>
      </c>
      <c r="AB7" s="41" t="s">
        <v>2794</v>
      </c>
      <c r="AC7" s="41" t="s">
        <v>2811</v>
      </c>
      <c r="AD7" s="41" t="s">
        <v>2814</v>
      </c>
      <c r="AE7" s="41" t="s">
        <v>2850</v>
      </c>
      <c r="AF7" s="41" t="s">
        <v>2857</v>
      </c>
      <c r="AG7" s="41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  <c r="DQ7" s="89"/>
      <c r="DR7" s="89"/>
      <c r="DS7" s="89"/>
      <c r="DT7" s="89"/>
      <c r="DU7" s="89"/>
    </row>
    <row r="8" spans="1:125" x14ac:dyDescent="0.3">
      <c r="B8" s="41" t="s">
        <v>2411</v>
      </c>
      <c r="C8" s="41" t="s">
        <v>2385</v>
      </c>
      <c r="D8" s="41" t="s">
        <v>2385</v>
      </c>
      <c r="E8" s="41" t="s">
        <v>2386</v>
      </c>
      <c r="F8" s="41" t="s">
        <v>2385</v>
      </c>
      <c r="G8" s="41" t="s">
        <v>2385</v>
      </c>
      <c r="H8" s="41" t="s">
        <v>2399</v>
      </c>
      <c r="I8" s="41" t="s">
        <v>2432</v>
      </c>
      <c r="J8" s="41" t="s">
        <v>2454</v>
      </c>
      <c r="K8" s="41" t="s">
        <v>2489</v>
      </c>
      <c r="L8" s="41" t="s">
        <v>2501</v>
      </c>
      <c r="M8" s="41" t="s">
        <v>2525</v>
      </c>
      <c r="N8" s="41" t="s">
        <v>2534</v>
      </c>
      <c r="O8" s="41" t="s">
        <v>2550</v>
      </c>
      <c r="P8" s="41" t="s">
        <v>2576</v>
      </c>
      <c r="Q8" s="41" t="s">
        <v>2601</v>
      </c>
      <c r="R8" s="41" t="s">
        <v>2616</v>
      </c>
      <c r="S8" s="41" t="s">
        <v>2629</v>
      </c>
      <c r="T8" s="41" t="s">
        <v>2657</v>
      </c>
      <c r="U8" s="41" t="s">
        <v>2672</v>
      </c>
      <c r="V8" s="41" t="s">
        <v>2690</v>
      </c>
      <c r="W8" s="41" t="s">
        <v>2708</v>
      </c>
      <c r="X8" s="41" t="s">
        <v>2729</v>
      </c>
      <c r="Y8" s="41" t="s">
        <v>2749</v>
      </c>
      <c r="Z8" s="41" t="s">
        <v>2772</v>
      </c>
      <c r="AA8" s="41" t="s">
        <v>2772</v>
      </c>
      <c r="AB8" s="41" t="s">
        <v>2795</v>
      </c>
      <c r="AC8" s="41" t="s">
        <v>2811</v>
      </c>
      <c r="AD8" s="41" t="s">
        <v>2829</v>
      </c>
      <c r="AE8" s="41" t="s">
        <v>2851</v>
      </c>
      <c r="AF8" s="41" t="s">
        <v>2861</v>
      </c>
      <c r="AG8" s="41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89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9"/>
      <c r="CD8" s="89"/>
      <c r="CE8" s="89"/>
      <c r="CF8" s="89"/>
      <c r="CG8" s="89"/>
      <c r="CH8" s="89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9"/>
      <c r="CT8" s="89"/>
      <c r="CU8" s="89"/>
      <c r="CV8" s="89"/>
      <c r="CW8" s="89"/>
      <c r="CX8" s="89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  <c r="DQ8" s="89"/>
      <c r="DR8" s="89"/>
      <c r="DS8" s="89"/>
      <c r="DT8" s="89"/>
      <c r="DU8" s="89"/>
    </row>
    <row r="9" spans="1:125" s="65" customFormat="1" x14ac:dyDescent="0.3">
      <c r="B9" s="89" t="s">
        <v>2413</v>
      </c>
      <c r="C9" s="89" t="s">
        <v>2384</v>
      </c>
      <c r="D9" s="89" t="s">
        <v>2384</v>
      </c>
      <c r="E9" s="89" t="s">
        <v>2386</v>
      </c>
      <c r="F9" s="89" t="s">
        <v>2386</v>
      </c>
      <c r="G9" s="89" t="s">
        <v>2384</v>
      </c>
      <c r="H9" s="89" t="s">
        <v>2386</v>
      </c>
      <c r="I9" s="89" t="s">
        <v>2432</v>
      </c>
      <c r="J9" s="89" t="s">
        <v>2458</v>
      </c>
      <c r="K9" s="89" t="s">
        <v>2489</v>
      </c>
      <c r="L9" s="89" t="s">
        <v>2504</v>
      </c>
      <c r="M9" s="89" t="s">
        <v>2526</v>
      </c>
      <c r="N9" s="89" t="s">
        <v>2533</v>
      </c>
      <c r="O9" s="89" t="s">
        <v>2550</v>
      </c>
      <c r="P9" s="89" t="s">
        <v>2577</v>
      </c>
      <c r="Q9" s="89" t="s">
        <v>2601</v>
      </c>
      <c r="R9" s="89" t="s">
        <v>2616</v>
      </c>
      <c r="S9" s="89" t="s">
        <v>2630</v>
      </c>
      <c r="T9" s="89" t="s">
        <v>2658</v>
      </c>
      <c r="U9" s="89" t="s">
        <v>2672</v>
      </c>
      <c r="V9" s="89" t="s">
        <v>2691</v>
      </c>
      <c r="W9" s="89" t="s">
        <v>2709</v>
      </c>
      <c r="X9" s="89" t="s">
        <v>2730</v>
      </c>
      <c r="Y9" s="89" t="s">
        <v>2748</v>
      </c>
      <c r="Z9" s="89" t="s">
        <v>2777</v>
      </c>
      <c r="AA9" s="89" t="s">
        <v>2797</v>
      </c>
      <c r="AB9" s="89" t="s">
        <v>2796</v>
      </c>
      <c r="AC9" s="89" t="s">
        <v>2812</v>
      </c>
      <c r="AD9" s="89" t="s">
        <v>2830</v>
      </c>
      <c r="AE9" s="89" t="s">
        <v>2851</v>
      </c>
      <c r="AF9" s="89" t="s">
        <v>2862</v>
      </c>
      <c r="AG9" s="89"/>
      <c r="AH9" s="89"/>
      <c r="AI9" s="89"/>
      <c r="AJ9" s="89"/>
      <c r="AK9" s="89"/>
      <c r="AL9" s="89"/>
      <c r="AM9" s="89"/>
      <c r="AN9" s="89"/>
      <c r="AO9" s="89"/>
      <c r="AP9" s="89"/>
      <c r="AQ9" s="89"/>
      <c r="AR9" s="89"/>
      <c r="AS9" s="89"/>
      <c r="AT9" s="89"/>
      <c r="AU9" s="89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  <c r="BW9" s="89"/>
      <c r="BX9" s="89"/>
      <c r="BY9" s="89"/>
      <c r="BZ9" s="89"/>
      <c r="CA9" s="89"/>
      <c r="CB9" s="89"/>
      <c r="CC9" s="89"/>
      <c r="CD9" s="89"/>
      <c r="CE9" s="89"/>
      <c r="CF9" s="89"/>
      <c r="CG9" s="89"/>
      <c r="CH9" s="89"/>
      <c r="CI9" s="89"/>
      <c r="CJ9" s="89"/>
      <c r="CK9" s="89"/>
      <c r="CL9" s="89"/>
      <c r="CM9" s="89"/>
      <c r="CN9" s="89"/>
      <c r="CO9" s="89"/>
      <c r="CP9" s="89"/>
      <c r="CQ9" s="89"/>
      <c r="CR9" s="89"/>
      <c r="CS9" s="89"/>
      <c r="CT9" s="89"/>
      <c r="CU9" s="89"/>
      <c r="CV9" s="89"/>
      <c r="CW9" s="89"/>
      <c r="CX9" s="89"/>
      <c r="CY9" s="89"/>
      <c r="CZ9" s="89"/>
      <c r="DA9" s="89"/>
      <c r="DB9" s="89"/>
      <c r="DC9" s="89"/>
      <c r="DD9" s="89"/>
      <c r="DE9" s="89"/>
      <c r="DF9" s="89"/>
      <c r="DG9" s="89"/>
      <c r="DH9" s="89"/>
      <c r="DI9" s="89"/>
      <c r="DJ9" s="89"/>
      <c r="DK9" s="89"/>
      <c r="DL9" s="89"/>
      <c r="DM9" s="89"/>
      <c r="DN9" s="89"/>
      <c r="DO9" s="89"/>
      <c r="DP9" s="89"/>
      <c r="DQ9" s="89"/>
      <c r="DR9" s="89"/>
      <c r="DS9" s="89"/>
      <c r="DT9" s="89"/>
      <c r="DU9" s="89"/>
    </row>
    <row r="10" spans="1:125" s="65" customFormat="1" x14ac:dyDescent="0.3">
      <c r="B10" s="89" t="s">
        <v>2402</v>
      </c>
      <c r="C10" s="89" t="s">
        <v>2386</v>
      </c>
      <c r="D10" s="89" t="s">
        <v>2386</v>
      </c>
      <c r="E10" s="89" t="s">
        <v>2386</v>
      </c>
      <c r="F10" s="89" t="s">
        <v>2386</v>
      </c>
      <c r="G10" s="89" t="s">
        <v>2386</v>
      </c>
      <c r="H10" s="89" t="s">
        <v>2409</v>
      </c>
      <c r="I10" s="89" t="s">
        <v>2440</v>
      </c>
      <c r="J10" s="89" t="s">
        <v>2459</v>
      </c>
      <c r="K10" s="89" t="s">
        <v>2489</v>
      </c>
      <c r="L10" s="89" t="s">
        <v>2504</v>
      </c>
      <c r="M10" s="89" t="s">
        <v>2525</v>
      </c>
      <c r="N10" s="89" t="s">
        <v>2535</v>
      </c>
      <c r="O10" s="89" t="s">
        <v>2553</v>
      </c>
      <c r="P10" s="89" t="s">
        <v>2578</v>
      </c>
      <c r="Q10" s="89" t="s">
        <v>2615</v>
      </c>
      <c r="R10" s="89" t="s">
        <v>2615</v>
      </c>
      <c r="S10" s="89" t="s">
        <v>2637</v>
      </c>
      <c r="T10" s="89" t="s">
        <v>2659</v>
      </c>
      <c r="U10" s="89" t="s">
        <v>2673</v>
      </c>
      <c r="V10" s="89" t="s">
        <v>2690</v>
      </c>
      <c r="W10" s="89" t="s">
        <v>2712</v>
      </c>
      <c r="X10" s="89" t="s">
        <v>2731</v>
      </c>
      <c r="Y10" s="89" t="s">
        <v>2753</v>
      </c>
      <c r="Z10" s="89" t="s">
        <v>2777</v>
      </c>
      <c r="AA10" s="89" t="s">
        <v>2793</v>
      </c>
      <c r="AB10" s="89" t="s">
        <v>2797</v>
      </c>
      <c r="AC10" s="89" t="s">
        <v>2811</v>
      </c>
      <c r="AD10" s="89" t="s">
        <v>2836</v>
      </c>
      <c r="AE10" s="89" t="s">
        <v>2851</v>
      </c>
      <c r="AF10" s="89" t="s">
        <v>2866</v>
      </c>
      <c r="AG10" s="89"/>
      <c r="AH10" s="89"/>
      <c r="AI10" s="89"/>
      <c r="AJ10" s="89"/>
      <c r="AK10" s="89"/>
      <c r="AL10" s="89"/>
      <c r="AM10" s="89"/>
      <c r="AN10" s="89"/>
      <c r="AO10" s="89"/>
      <c r="AP10" s="89"/>
      <c r="AQ10" s="89"/>
      <c r="AR10" s="89"/>
      <c r="AS10" s="89"/>
      <c r="AT10" s="89"/>
      <c r="AU10" s="89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  <c r="BW10" s="89"/>
      <c r="BX10" s="89"/>
      <c r="BY10" s="89"/>
      <c r="BZ10" s="89"/>
      <c r="CA10" s="89"/>
      <c r="CB10" s="89"/>
      <c r="CC10" s="89"/>
      <c r="CD10" s="89"/>
      <c r="CE10" s="89"/>
      <c r="CF10" s="89"/>
      <c r="CG10" s="89"/>
      <c r="CH10" s="89"/>
      <c r="CI10" s="89"/>
      <c r="CJ10" s="89"/>
      <c r="CK10" s="89"/>
      <c r="CL10" s="89"/>
      <c r="CM10" s="89"/>
      <c r="CN10" s="89"/>
      <c r="CO10" s="89"/>
      <c r="CP10" s="89"/>
      <c r="CQ10" s="89"/>
      <c r="CR10" s="89"/>
      <c r="CS10" s="89"/>
      <c r="CT10" s="89"/>
      <c r="CU10" s="89"/>
      <c r="CV10" s="89"/>
      <c r="CW10" s="89"/>
      <c r="CX10" s="89"/>
      <c r="CY10" s="89"/>
      <c r="CZ10" s="89"/>
      <c r="DA10" s="89"/>
      <c r="DB10" s="89"/>
      <c r="DC10" s="89"/>
      <c r="DD10" s="89"/>
      <c r="DE10" s="89"/>
      <c r="DF10" s="89"/>
      <c r="DG10" s="89"/>
      <c r="DH10" s="89"/>
      <c r="DI10" s="89"/>
      <c r="DJ10" s="89"/>
      <c r="DK10" s="89"/>
      <c r="DL10" s="89"/>
      <c r="DM10" s="89"/>
      <c r="DN10" s="89"/>
      <c r="DO10" s="89"/>
      <c r="DP10" s="89"/>
      <c r="DQ10" s="89"/>
      <c r="DR10" s="89"/>
      <c r="DS10" s="89"/>
      <c r="DT10" s="89"/>
      <c r="DU10" s="89"/>
    </row>
    <row r="11" spans="1:125" x14ac:dyDescent="0.3">
      <c r="B11" s="41" t="s">
        <v>2403</v>
      </c>
      <c r="C11" s="41" t="s">
        <v>2399</v>
      </c>
      <c r="D11" s="41" t="s">
        <v>2399</v>
      </c>
      <c r="E11" s="41" t="s">
        <v>2401</v>
      </c>
      <c r="F11" s="41" t="s">
        <v>2399</v>
      </c>
      <c r="G11" s="41" t="s">
        <v>2399</v>
      </c>
      <c r="H11" s="41" t="s">
        <v>2410</v>
      </c>
      <c r="I11" s="41" t="s">
        <v>2441</v>
      </c>
      <c r="J11" s="41" t="s">
        <v>2460</v>
      </c>
      <c r="K11" s="41" t="s">
        <v>2490</v>
      </c>
      <c r="L11" s="41" t="s">
        <v>2785</v>
      </c>
      <c r="M11" s="41" t="s">
        <v>2527</v>
      </c>
      <c r="N11" s="41" t="s">
        <v>2535</v>
      </c>
      <c r="O11" s="41" t="s">
        <v>2554</v>
      </c>
      <c r="P11" s="41" t="s">
        <v>2578</v>
      </c>
      <c r="Q11" s="41" t="s">
        <v>2615</v>
      </c>
      <c r="R11" s="41" t="s">
        <v>2617</v>
      </c>
      <c r="S11" s="41" t="s">
        <v>2638</v>
      </c>
      <c r="T11" s="41" t="s">
        <v>2659</v>
      </c>
      <c r="U11" s="41" t="s">
        <v>2673</v>
      </c>
      <c r="V11" s="41" t="s">
        <v>2692</v>
      </c>
      <c r="W11" s="41" t="s">
        <v>2712</v>
      </c>
      <c r="X11" s="41" t="s">
        <v>2729</v>
      </c>
      <c r="Y11" s="41" t="s">
        <v>2754</v>
      </c>
      <c r="Z11" s="41" t="s">
        <v>2778</v>
      </c>
      <c r="AA11" s="41" t="s">
        <v>2793</v>
      </c>
      <c r="AB11" s="41" t="s">
        <v>2793</v>
      </c>
      <c r="AC11" s="41" t="s">
        <v>2813</v>
      </c>
      <c r="AD11" s="41" t="s">
        <v>2837</v>
      </c>
      <c r="AE11" s="41" t="s">
        <v>2851</v>
      </c>
      <c r="AF11" s="41" t="s">
        <v>2861</v>
      </c>
      <c r="AG11" s="41"/>
      <c r="AH11" s="89"/>
      <c r="AI11" s="89"/>
      <c r="AJ11" s="89"/>
      <c r="AK11" s="89"/>
      <c r="AL11" s="89"/>
      <c r="AM11" s="89"/>
      <c r="AN11" s="89"/>
      <c r="AO11" s="89"/>
      <c r="AP11" s="89"/>
      <c r="AQ11" s="89"/>
      <c r="AR11" s="89"/>
      <c r="AS11" s="89"/>
      <c r="AT11" s="89"/>
      <c r="AU11" s="89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  <c r="BW11" s="89"/>
      <c r="BX11" s="89"/>
      <c r="BY11" s="89"/>
      <c r="BZ11" s="89"/>
      <c r="CA11" s="89"/>
      <c r="CB11" s="89"/>
      <c r="CC11" s="89"/>
      <c r="CD11" s="89"/>
      <c r="CE11" s="89"/>
      <c r="CF11" s="89"/>
      <c r="CG11" s="89"/>
      <c r="CH11" s="89"/>
      <c r="CI11" s="89"/>
      <c r="CJ11" s="89"/>
      <c r="CK11" s="89"/>
      <c r="CL11" s="89"/>
      <c r="CM11" s="89"/>
      <c r="CN11" s="89"/>
      <c r="CO11" s="89"/>
      <c r="CP11" s="89"/>
      <c r="CQ11" s="89"/>
      <c r="CR11" s="89"/>
      <c r="CS11" s="89"/>
      <c r="CT11" s="89"/>
      <c r="CU11" s="89"/>
      <c r="CV11" s="89"/>
      <c r="CW11" s="89"/>
      <c r="CX11" s="89"/>
      <c r="CY11" s="89"/>
      <c r="CZ11" s="89"/>
      <c r="DA11" s="89"/>
      <c r="DB11" s="89"/>
      <c r="DC11" s="89"/>
      <c r="DD11" s="89"/>
      <c r="DE11" s="89"/>
      <c r="DF11" s="89"/>
      <c r="DG11" s="89"/>
      <c r="DH11" s="89"/>
      <c r="DI11" s="89"/>
      <c r="DJ11" s="89"/>
      <c r="DK11" s="89"/>
      <c r="DL11" s="89"/>
      <c r="DM11" s="89"/>
      <c r="DN11" s="89"/>
      <c r="DO11" s="89"/>
      <c r="DP11" s="89"/>
      <c r="DQ11" s="89"/>
      <c r="DR11" s="89"/>
      <c r="DS11" s="89"/>
      <c r="DT11" s="89"/>
      <c r="DU11" s="89"/>
    </row>
    <row r="12" spans="1:125" s="65" customFormat="1" x14ac:dyDescent="0.3">
      <c r="B12" s="89" t="s">
        <v>2871</v>
      </c>
      <c r="C12" s="89" t="s">
        <v>2872</v>
      </c>
      <c r="D12" s="89" t="s">
        <v>2873</v>
      </c>
      <c r="E12" s="89" t="s">
        <v>2881</v>
      </c>
      <c r="F12" s="89" t="s">
        <v>2872</v>
      </c>
      <c r="G12" s="89" t="s">
        <v>2873</v>
      </c>
      <c r="H12" s="89" t="s">
        <v>2872</v>
      </c>
      <c r="I12" s="89" t="s">
        <v>2877</v>
      </c>
      <c r="J12" s="89" t="s">
        <v>2873</v>
      </c>
      <c r="K12" s="89" t="s">
        <v>2872</v>
      </c>
      <c r="L12" s="89" t="s">
        <v>2873</v>
      </c>
      <c r="M12" s="89" t="s">
        <v>2872</v>
      </c>
      <c r="N12" s="89" t="s">
        <v>2874</v>
      </c>
      <c r="O12" s="89" t="s">
        <v>2872</v>
      </c>
      <c r="P12" s="89" t="s">
        <v>2878</v>
      </c>
      <c r="Q12" s="89" t="s">
        <v>2876</v>
      </c>
      <c r="R12" s="89" t="s">
        <v>2874</v>
      </c>
      <c r="S12" s="89" t="s">
        <v>2873</v>
      </c>
      <c r="T12" s="89" t="s">
        <v>2879</v>
      </c>
      <c r="U12" s="89" t="s">
        <v>2873</v>
      </c>
      <c r="V12" s="89" t="s">
        <v>2880</v>
      </c>
      <c r="W12" s="89" t="s">
        <v>2872</v>
      </c>
      <c r="X12" s="89" t="s">
        <v>2875</v>
      </c>
      <c r="Y12" s="89" t="s">
        <v>2882</v>
      </c>
      <c r="Z12" s="89" t="s">
        <v>2882</v>
      </c>
      <c r="AA12" s="89" t="s">
        <v>2875</v>
      </c>
      <c r="AB12" s="89" t="s">
        <v>2882</v>
      </c>
      <c r="AC12" s="89" t="s">
        <v>2882</v>
      </c>
      <c r="AD12" s="89" t="s">
        <v>2872</v>
      </c>
      <c r="AE12" s="89" t="s">
        <v>2872</v>
      </c>
      <c r="AF12" s="89" t="s">
        <v>2874</v>
      </c>
      <c r="AG12" s="89" t="s">
        <v>2873</v>
      </c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  <c r="DS12" s="89"/>
      <c r="DT12" s="89"/>
      <c r="DU12" s="89"/>
    </row>
    <row r="13" spans="1:125" x14ac:dyDescent="0.3">
      <c r="B13" s="41"/>
      <c r="C13" s="89"/>
      <c r="D13" s="89"/>
      <c r="E13" s="89"/>
      <c r="F13" s="89"/>
      <c r="G13" s="89"/>
      <c r="H13" s="89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  <c r="DS13" s="89"/>
      <c r="DT13" s="89"/>
      <c r="DU13" s="89"/>
    </row>
    <row r="16" spans="1:125" x14ac:dyDescent="0.3">
      <c r="CX16" s="65">
        <f>WEEKDAY(CR3)</f>
        <v>6</v>
      </c>
    </row>
  </sheetData>
  <mergeCells count="4">
    <mergeCell ref="BL2:CP2"/>
    <mergeCell ref="C2:AG2"/>
    <mergeCell ref="AH2:BK2"/>
    <mergeCell ref="CQ2:DU2"/>
  </mergeCells>
  <phoneticPr fontId="1" type="noConversion"/>
  <conditionalFormatting sqref="C6:AG13">
    <cfRule type="cellIs" dxfId="555" priority="31" operator="equal">
      <formula>"X"</formula>
    </cfRule>
    <cfRule type="cellIs" dxfId="554" priority="32" operator="equal">
      <formula>"O"</formula>
    </cfRule>
  </conditionalFormatting>
  <conditionalFormatting sqref="C5:AG5">
    <cfRule type="cellIs" dxfId="553" priority="29" operator="equal">
      <formula>"X"</formula>
    </cfRule>
    <cfRule type="cellIs" dxfId="552" priority="30" operator="equal">
      <formula>"O"</formula>
    </cfRule>
  </conditionalFormatting>
  <conditionalFormatting sqref="AH6:BK13">
    <cfRule type="cellIs" dxfId="551" priority="22" operator="equal">
      <formula>"X"</formula>
    </cfRule>
    <cfRule type="cellIs" dxfId="550" priority="23" operator="equal">
      <formula>"O"</formula>
    </cfRule>
  </conditionalFormatting>
  <conditionalFormatting sqref="AH5:BK5">
    <cfRule type="cellIs" dxfId="549" priority="20" operator="equal">
      <formula>"X"</formula>
    </cfRule>
    <cfRule type="cellIs" dxfId="548" priority="21" operator="equal">
      <formula>"O"</formula>
    </cfRule>
  </conditionalFormatting>
  <conditionalFormatting sqref="C3:AG3 C4:DU4">
    <cfRule type="timePeriod" dxfId="547" priority="24" timePeriod="today">
      <formula>FLOOR(C3,1)=TODAY()</formula>
    </cfRule>
  </conditionalFormatting>
  <conditionalFormatting sqref="BL6:CP13">
    <cfRule type="cellIs" dxfId="546" priority="17" operator="equal">
      <formula>"X"</formula>
    </cfRule>
    <cfRule type="cellIs" dxfId="545" priority="18" operator="equal">
      <formula>"O"</formula>
    </cfRule>
  </conditionalFormatting>
  <conditionalFormatting sqref="BL5:CP5">
    <cfRule type="cellIs" dxfId="544" priority="15" operator="equal">
      <formula>"X"</formula>
    </cfRule>
    <cfRule type="cellIs" dxfId="543" priority="16" operator="equal">
      <formula>"O"</formula>
    </cfRule>
  </conditionalFormatting>
  <conditionalFormatting sqref="AH3:BK3">
    <cfRule type="timePeriod" dxfId="542" priority="19" timePeriod="today">
      <formula>FLOOR(AH3,1)=TODAY()</formula>
    </cfRule>
  </conditionalFormatting>
  <conditionalFormatting sqref="BL3:CP3">
    <cfRule type="timePeriod" dxfId="541" priority="14" timePeriod="today">
      <formula>FLOOR(BL3,1)=TODAY()</formula>
    </cfRule>
  </conditionalFormatting>
  <conditionalFormatting sqref="W21">
    <cfRule type="expression" priority="12">
      <formula>WEEKDAY($C$3:$AG$3)</formula>
    </cfRule>
  </conditionalFormatting>
  <conditionalFormatting sqref="C3:CP3 C4:DU4">
    <cfRule type="expression" dxfId="540" priority="9">
      <formula>OR(WEEKDAY(C3)=1,WEEKDAY(C3)=7)</formula>
    </cfRule>
  </conditionalFormatting>
  <conditionalFormatting sqref="CQ6:DU13">
    <cfRule type="cellIs" dxfId="539" priority="6" operator="equal">
      <formula>"X"</formula>
    </cfRule>
    <cfRule type="cellIs" dxfId="538" priority="7" operator="equal">
      <formula>"O"</formula>
    </cfRule>
  </conditionalFormatting>
  <conditionalFormatting sqref="CQ5:DU5">
    <cfRule type="cellIs" dxfId="537" priority="4" operator="equal">
      <formula>"X"</formula>
    </cfRule>
    <cfRule type="cellIs" dxfId="536" priority="5" operator="equal">
      <formula>"O"</formula>
    </cfRule>
  </conditionalFormatting>
  <conditionalFormatting sqref="CQ3:DU3">
    <cfRule type="timePeriod" dxfId="535" priority="3" timePeriod="today">
      <formula>FLOOR(CQ3,1)=TODAY()</formula>
    </cfRule>
  </conditionalFormatting>
  <conditionalFormatting sqref="DK21">
    <cfRule type="expression" priority="2">
      <formula>WEEKDAY($C$3:$AG$3)</formula>
    </cfRule>
  </conditionalFormatting>
  <conditionalFormatting sqref="CQ3:DU3">
    <cfRule type="expression" dxfId="534" priority="1">
      <formula>OR(WEEKDAY(CQ3)=1,WEEKDAY(CQ3)=7)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7" zoomScale="90" zoomScaleNormal="90" workbookViewId="0">
      <pane xSplit="3" topLeftCell="D1" activePane="topRight" state="frozen"/>
      <selection pane="topRight" activeCell="Q36" sqref="Q3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72" t="s">
        <v>15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72" t="s">
        <v>16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73"/>
      <c r="E11" s="174"/>
      <c r="F11" s="174"/>
      <c r="G11" s="174"/>
      <c r="H11" s="174"/>
      <c r="I11" s="174"/>
      <c r="J11" s="174"/>
      <c r="K11" s="174"/>
      <c r="L11" s="174"/>
      <c r="M11" s="174"/>
      <c r="N11" s="174"/>
      <c r="O11" s="174"/>
      <c r="P11" s="174"/>
      <c r="Q11" s="174"/>
      <c r="R11" s="174"/>
      <c r="S11" s="174"/>
      <c r="T11" s="173"/>
      <c r="U11" s="174"/>
      <c r="V11" s="174"/>
      <c r="W11" s="174"/>
      <c r="X11" s="174"/>
      <c r="Y11" s="174"/>
      <c r="Z11" s="174"/>
      <c r="AA11" s="174"/>
      <c r="AB11" s="174"/>
      <c r="AC11" s="174"/>
      <c r="AD11" s="174"/>
      <c r="AE11" s="175"/>
    </row>
    <row r="12" spans="2:31" ht="18" thickBot="1" x14ac:dyDescent="0.35">
      <c r="B12" s="148"/>
      <c r="C12" s="149"/>
      <c r="D12" s="152">
        <v>45012</v>
      </c>
      <c r="E12" s="153"/>
      <c r="F12" s="153"/>
      <c r="G12" s="154"/>
      <c r="H12" s="152">
        <f>D12+1</f>
        <v>45013</v>
      </c>
      <c r="I12" s="153"/>
      <c r="J12" s="153"/>
      <c r="K12" s="154"/>
      <c r="L12" s="152">
        <f>H12+1</f>
        <v>45014</v>
      </c>
      <c r="M12" s="153"/>
      <c r="N12" s="153"/>
      <c r="O12" s="154"/>
      <c r="P12" s="152">
        <f>L12+1</f>
        <v>45015</v>
      </c>
      <c r="Q12" s="153"/>
      <c r="R12" s="153"/>
      <c r="S12" s="154"/>
      <c r="T12" s="152">
        <f>P12+1</f>
        <v>45016</v>
      </c>
      <c r="U12" s="153"/>
      <c r="V12" s="153"/>
      <c r="W12" s="154"/>
      <c r="X12" s="155">
        <f>T12+1</f>
        <v>45017</v>
      </c>
      <c r="Y12" s="156"/>
      <c r="Z12" s="156"/>
      <c r="AA12" s="157"/>
      <c r="AB12" s="158">
        <f>X12+1</f>
        <v>45018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2" t="s">
        <v>245</v>
      </c>
      <c r="E21" s="37"/>
      <c r="F21" s="17"/>
      <c r="G21" s="18"/>
      <c r="H21" s="42" t="s">
        <v>245</v>
      </c>
      <c r="I21" s="37"/>
      <c r="J21" s="17"/>
      <c r="K21" s="18"/>
      <c r="L21" s="42" t="s">
        <v>245</v>
      </c>
      <c r="M21" s="37"/>
      <c r="N21" s="17"/>
      <c r="O21" s="18"/>
      <c r="P21" s="42" t="s">
        <v>245</v>
      </c>
      <c r="Q21" s="37"/>
      <c r="R21" s="17"/>
      <c r="S21" s="18"/>
      <c r="T21" s="42" t="s">
        <v>245</v>
      </c>
      <c r="U21" s="37"/>
      <c r="V21" s="17"/>
      <c r="W21" s="18"/>
      <c r="X21" s="42"/>
      <c r="Y21" s="37"/>
      <c r="Z21" s="17"/>
      <c r="AA21" s="18"/>
      <c r="AB21" s="26" t="s">
        <v>663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32" t="s">
        <v>7</v>
      </c>
      <c r="E22" s="37"/>
      <c r="F22" s="28"/>
      <c r="G22" s="34"/>
      <c r="H22" s="32" t="s">
        <v>7</v>
      </c>
      <c r="I22" s="37"/>
      <c r="J22" s="28"/>
      <c r="K22" s="34"/>
      <c r="L22" s="32" t="s">
        <v>7</v>
      </c>
      <c r="M22" s="37"/>
      <c r="N22" s="28"/>
      <c r="O22" s="34"/>
      <c r="P22" s="32" t="s">
        <v>7</v>
      </c>
      <c r="Q22" s="37"/>
      <c r="R22" s="28"/>
      <c r="S22" s="34"/>
      <c r="T22" s="32" t="s">
        <v>7</v>
      </c>
      <c r="U22" s="37"/>
      <c r="V22" s="28"/>
      <c r="W22" s="34"/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32" t="s">
        <v>604</v>
      </c>
      <c r="E23" s="37"/>
      <c r="F23" s="17"/>
      <c r="G23" s="18"/>
      <c r="H23" s="32" t="s">
        <v>604</v>
      </c>
      <c r="I23" s="37"/>
      <c r="J23" s="17"/>
      <c r="K23" s="18"/>
      <c r="L23" s="32" t="s">
        <v>604</v>
      </c>
      <c r="M23" s="37"/>
      <c r="N23" s="17"/>
      <c r="O23" s="18"/>
      <c r="P23" s="32" t="s">
        <v>604</v>
      </c>
      <c r="Q23" s="37"/>
      <c r="R23" s="17"/>
      <c r="S23" s="18"/>
      <c r="T23" s="32" t="s">
        <v>604</v>
      </c>
      <c r="U23" s="37"/>
      <c r="V23" s="17"/>
      <c r="W23" s="18"/>
      <c r="X23" s="32" t="s">
        <v>604</v>
      </c>
      <c r="Y23" s="37"/>
      <c r="Z23" s="17"/>
      <c r="AA23" s="18"/>
      <c r="AB23" s="26"/>
      <c r="AC23" s="37"/>
      <c r="AD23" s="17"/>
      <c r="AE23" s="18"/>
    </row>
    <row r="24" spans="2:31" x14ac:dyDescent="0.3">
      <c r="B24" s="7">
        <v>8</v>
      </c>
      <c r="C24" s="4">
        <v>9</v>
      </c>
      <c r="D24" s="32" t="s">
        <v>2080</v>
      </c>
      <c r="E24" s="37"/>
      <c r="F24" s="17"/>
      <c r="G24" s="18"/>
      <c r="H24" s="32" t="s">
        <v>2080</v>
      </c>
      <c r="I24" s="37"/>
      <c r="J24" s="17"/>
      <c r="K24" s="18"/>
      <c r="L24" s="32" t="s">
        <v>2080</v>
      </c>
      <c r="M24" s="37"/>
      <c r="N24" s="17"/>
      <c r="O24" s="18"/>
      <c r="P24" s="32" t="s">
        <v>2080</v>
      </c>
      <c r="Q24" s="37"/>
      <c r="R24" s="17"/>
      <c r="S24" s="18"/>
      <c r="T24" s="32" t="s">
        <v>2080</v>
      </c>
      <c r="U24" s="37"/>
      <c r="V24" s="17"/>
      <c r="W24" s="18"/>
      <c r="X24" s="26"/>
      <c r="Y24" s="37"/>
      <c r="Z24" s="17"/>
      <c r="AA24" s="18"/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26"/>
      <c r="E25" s="37"/>
      <c r="F25" s="17"/>
      <c r="G25" s="18"/>
      <c r="H25" s="26"/>
      <c r="I25" s="37"/>
      <c r="J25" s="17"/>
      <c r="K25" s="18"/>
      <c r="L25" s="26"/>
      <c r="M25" s="37"/>
      <c r="N25" s="17"/>
      <c r="O25" s="18"/>
      <c r="P25" s="26"/>
      <c r="Q25" s="37"/>
      <c r="R25" s="17"/>
      <c r="S25" s="18"/>
      <c r="T25" s="26"/>
      <c r="U25" s="37"/>
      <c r="V25" s="17"/>
      <c r="W25" s="18"/>
      <c r="X25" s="26"/>
      <c r="Y25" s="37"/>
      <c r="Z25" s="17"/>
      <c r="AA25" s="18"/>
      <c r="AB25" s="26"/>
      <c r="AC25" s="37"/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/>
      <c r="K26" s="18"/>
      <c r="L26" s="26"/>
      <c r="M26" s="38"/>
      <c r="N26" s="54"/>
      <c r="O26" s="18"/>
      <c r="P26" s="26"/>
      <c r="Q26" s="38"/>
      <c r="R26" s="54"/>
      <c r="S26" s="18"/>
      <c r="T26" s="26"/>
      <c r="U26" s="38"/>
      <c r="V26" s="54"/>
      <c r="W26" s="18"/>
      <c r="X26" s="26"/>
      <c r="Y26" s="38"/>
      <c r="Z26" s="54"/>
      <c r="AA26" s="18"/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/>
      <c r="J27" s="17"/>
      <c r="K27" s="18"/>
      <c r="L27" s="26"/>
      <c r="M27" s="37"/>
      <c r="N27" s="17"/>
      <c r="O27" s="18"/>
      <c r="P27" s="26"/>
      <c r="Q27" s="37"/>
      <c r="R27" s="17"/>
      <c r="S27" s="18"/>
      <c r="T27" s="26"/>
      <c r="U27" s="37"/>
      <c r="V27" s="17"/>
      <c r="W27" s="18"/>
      <c r="X27" s="26" t="s">
        <v>2623</v>
      </c>
      <c r="Y27" s="37"/>
      <c r="Z27" s="17"/>
      <c r="AA27" s="18"/>
      <c r="AB27" s="26"/>
      <c r="AC27" s="37"/>
      <c r="AD27" s="17"/>
      <c r="AE27" s="18"/>
    </row>
    <row r="28" spans="2:31" x14ac:dyDescent="0.3">
      <c r="B28" s="8">
        <v>12</v>
      </c>
      <c r="C28" s="5">
        <v>13</v>
      </c>
      <c r="D28" s="26" t="s">
        <v>1201</v>
      </c>
      <c r="E28" s="38"/>
      <c r="F28" s="54"/>
      <c r="G28" s="30"/>
      <c r="H28" s="26" t="s">
        <v>1201</v>
      </c>
      <c r="I28" s="38"/>
      <c r="J28" s="54"/>
      <c r="K28" s="30"/>
      <c r="L28" s="26" t="s">
        <v>1201</v>
      </c>
      <c r="M28" s="38"/>
      <c r="N28" s="54"/>
      <c r="O28" s="30"/>
      <c r="P28" s="26" t="s">
        <v>1201</v>
      </c>
      <c r="Q28" s="38"/>
      <c r="R28" s="54"/>
      <c r="S28" s="30"/>
      <c r="T28" s="26" t="s">
        <v>1201</v>
      </c>
      <c r="U28" s="38"/>
      <c r="V28" s="54"/>
      <c r="W28" s="30"/>
      <c r="X28" s="26" t="s">
        <v>2624</v>
      </c>
      <c r="Y28" s="38"/>
      <c r="Z28" s="28"/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/>
      <c r="J29" s="17"/>
      <c r="K29" s="18"/>
      <c r="L29" s="26"/>
      <c r="M29" s="55"/>
      <c r="N29" s="17"/>
      <c r="O29" s="18"/>
      <c r="P29" s="26"/>
      <c r="Q29" s="55"/>
      <c r="R29" s="17"/>
      <c r="S29" s="18"/>
      <c r="T29" s="26"/>
      <c r="U29" s="55"/>
      <c r="V29" s="17"/>
      <c r="W29" s="18"/>
      <c r="X29" s="26"/>
      <c r="Y29" s="55"/>
      <c r="Z29" s="17"/>
      <c r="AA29" s="18"/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/>
      <c r="F30" s="17"/>
      <c r="G30" s="18"/>
      <c r="H30" s="26"/>
      <c r="I30" s="37"/>
      <c r="J30" s="17"/>
      <c r="K30" s="18"/>
      <c r="L30" s="26"/>
      <c r="M30" s="37"/>
      <c r="N30" s="17"/>
      <c r="O30" s="18"/>
      <c r="P30" s="26"/>
      <c r="Q30" s="37"/>
      <c r="R30" s="17"/>
      <c r="S30" s="18"/>
      <c r="T30" s="26"/>
      <c r="U30" s="37"/>
      <c r="V30" s="17"/>
      <c r="W30" s="18"/>
      <c r="X30" s="26"/>
      <c r="Y30" s="37"/>
      <c r="Z30" s="17"/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26"/>
      <c r="E31" s="38"/>
      <c r="F31" s="54"/>
      <c r="G31" s="18"/>
      <c r="H31" s="26"/>
      <c r="I31" s="38"/>
      <c r="J31" s="54"/>
      <c r="K31" s="18"/>
      <c r="L31" s="26"/>
      <c r="M31" s="38"/>
      <c r="N31" s="54"/>
      <c r="O31" s="18"/>
      <c r="P31" s="26"/>
      <c r="Q31" s="38"/>
      <c r="R31" s="54"/>
      <c r="S31" s="18"/>
      <c r="T31" s="26"/>
      <c r="U31" s="38"/>
      <c r="V31" s="54"/>
      <c r="W31" s="18"/>
      <c r="X31" s="26"/>
      <c r="Y31" s="38"/>
      <c r="Z31" s="54"/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/>
      <c r="F32" s="17"/>
      <c r="G32" s="18"/>
      <c r="H32" s="26"/>
      <c r="I32" s="37"/>
      <c r="J32" s="17"/>
      <c r="K32" s="18"/>
      <c r="L32" s="26"/>
      <c r="M32" s="37"/>
      <c r="N32" s="17"/>
      <c r="O32" s="18"/>
      <c r="P32" s="26"/>
      <c r="Q32" s="37"/>
      <c r="R32" s="17"/>
      <c r="S32" s="18"/>
      <c r="T32" s="26"/>
      <c r="U32" s="37"/>
      <c r="V32" s="17"/>
      <c r="W32" s="18"/>
      <c r="X32" s="26"/>
      <c r="Y32" s="37"/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26" t="s">
        <v>605</v>
      </c>
      <c r="E33" s="38"/>
      <c r="F33" s="28"/>
      <c r="G33" s="18"/>
      <c r="H33" s="26" t="s">
        <v>605</v>
      </c>
      <c r="I33" s="38"/>
      <c r="J33" s="28"/>
      <c r="K33" s="18"/>
      <c r="L33" s="26" t="s">
        <v>605</v>
      </c>
      <c r="M33" s="38"/>
      <c r="N33" s="28"/>
      <c r="O33" s="18"/>
      <c r="P33" s="26" t="s">
        <v>605</v>
      </c>
      <c r="Q33" s="38"/>
      <c r="R33" s="28"/>
      <c r="S33" s="18"/>
      <c r="T33" s="26" t="s">
        <v>605</v>
      </c>
      <c r="U33" s="38"/>
      <c r="V33" s="28"/>
      <c r="W33" s="18"/>
      <c r="X33" s="26"/>
      <c r="Y33" s="38"/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6" t="s">
        <v>2242</v>
      </c>
      <c r="E34" s="55"/>
      <c r="F34" s="54"/>
      <c r="G34" s="18"/>
      <c r="H34" s="26" t="s">
        <v>2242</v>
      </c>
      <c r="I34" s="55"/>
      <c r="J34" s="54"/>
      <c r="K34" s="18"/>
      <c r="L34" s="26" t="s">
        <v>2242</v>
      </c>
      <c r="M34" s="55"/>
      <c r="N34" s="54"/>
      <c r="O34" s="18"/>
      <c r="P34" s="26" t="s">
        <v>2242</v>
      </c>
      <c r="Q34" s="55"/>
      <c r="R34" s="54"/>
      <c r="S34" s="18"/>
      <c r="T34" s="26" t="s">
        <v>2242</v>
      </c>
      <c r="U34" s="55"/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/>
      <c r="J35" s="17"/>
      <c r="K35" s="34"/>
      <c r="L35" s="26" t="s">
        <v>624</v>
      </c>
      <c r="M35" s="37"/>
      <c r="N35" s="17"/>
      <c r="O35" s="34"/>
      <c r="P35" s="26" t="s">
        <v>2435</v>
      </c>
      <c r="Q35" s="37"/>
      <c r="R35" s="17"/>
      <c r="S35" s="34"/>
      <c r="T35" s="26" t="s">
        <v>624</v>
      </c>
      <c r="U35" s="37"/>
      <c r="V35" s="17"/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26" t="s">
        <v>624</v>
      </c>
      <c r="E36" s="37"/>
      <c r="F36" s="17"/>
      <c r="G36" s="18"/>
      <c r="H36" s="26" t="s">
        <v>624</v>
      </c>
      <c r="I36" s="37"/>
      <c r="J36" s="17"/>
      <c r="K36" s="18"/>
      <c r="L36" s="26"/>
      <c r="M36" s="37"/>
      <c r="N36" s="17"/>
      <c r="O36" s="18"/>
      <c r="P36" s="26" t="s">
        <v>624</v>
      </c>
      <c r="Q36" s="37"/>
      <c r="R36" s="17"/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6" t="s">
        <v>21</v>
      </c>
      <c r="E37" s="37"/>
      <c r="F37" s="17"/>
      <c r="G37" s="18"/>
      <c r="H37" s="26" t="s">
        <v>21</v>
      </c>
      <c r="I37" s="37"/>
      <c r="J37" s="17"/>
      <c r="K37" s="18"/>
      <c r="L37" s="26"/>
      <c r="M37" s="37"/>
      <c r="N37" s="17"/>
      <c r="O37" s="18"/>
      <c r="P37" s="26" t="s">
        <v>21</v>
      </c>
      <c r="Q37" s="37"/>
      <c r="R37" s="17"/>
      <c r="S37" s="18"/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6" t="s">
        <v>2824</v>
      </c>
      <c r="E38" s="37"/>
      <c r="F38" s="17"/>
      <c r="G38" s="18"/>
      <c r="H38" s="26" t="s">
        <v>2824</v>
      </c>
      <c r="I38" s="37"/>
      <c r="J38" s="17"/>
      <c r="K38" s="18"/>
      <c r="L38" s="26" t="s">
        <v>2824</v>
      </c>
      <c r="M38" s="37"/>
      <c r="N38" s="17"/>
      <c r="O38" s="18"/>
      <c r="P38" s="26" t="s">
        <v>2824</v>
      </c>
      <c r="Q38" s="37"/>
      <c r="R38" s="17"/>
      <c r="S38" s="18"/>
      <c r="T38" s="26" t="s">
        <v>2824</v>
      </c>
      <c r="U38" s="37"/>
      <c r="V38" s="17"/>
      <c r="W38" s="18"/>
      <c r="X38" s="26"/>
      <c r="Y38" s="37"/>
      <c r="Z38" s="17"/>
      <c r="AA38" s="18"/>
      <c r="AB38" s="26" t="s">
        <v>2102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27" t="s">
        <v>2161</v>
      </c>
      <c r="E39" s="39"/>
      <c r="F39" s="20"/>
      <c r="G39" s="21"/>
      <c r="H39" s="27" t="s">
        <v>2161</v>
      </c>
      <c r="I39" s="39"/>
      <c r="J39" s="20"/>
      <c r="K39" s="21"/>
      <c r="L39" s="27" t="s">
        <v>2161</v>
      </c>
      <c r="M39" s="39"/>
      <c r="N39" s="20"/>
      <c r="O39" s="21"/>
      <c r="P39" s="27" t="s">
        <v>2161</v>
      </c>
      <c r="Q39" s="39"/>
      <c r="R39" s="20"/>
      <c r="S39" s="21"/>
      <c r="T39" s="27" t="s">
        <v>2161</v>
      </c>
      <c r="U39" s="39"/>
      <c r="V39" s="20"/>
      <c r="W39" s="21"/>
      <c r="X39" s="27" t="s">
        <v>2161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/>
      <c r="F40" s="116"/>
      <c r="G40" s="117"/>
      <c r="H40" s="72" t="s">
        <v>1238</v>
      </c>
      <c r="I40" s="115"/>
      <c r="J40" s="116"/>
      <c r="K40" s="117"/>
      <c r="L40" s="72" t="s">
        <v>1238</v>
      </c>
      <c r="M40" s="115"/>
      <c r="N40" s="116"/>
      <c r="O40" s="117"/>
      <c r="P40" s="72" t="s">
        <v>1238</v>
      </c>
      <c r="Q40" s="115"/>
      <c r="R40" s="116"/>
      <c r="S40" s="117"/>
      <c r="T40" s="72" t="s">
        <v>1238</v>
      </c>
      <c r="U40" s="115"/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/>
      <c r="F41" s="119"/>
      <c r="G41" s="120"/>
      <c r="H41" s="73" t="s">
        <v>1239</v>
      </c>
      <c r="I41" s="118"/>
      <c r="J41" s="119"/>
      <c r="K41" s="120"/>
      <c r="L41" s="73" t="s">
        <v>1239</v>
      </c>
      <c r="M41" s="118"/>
      <c r="N41" s="119"/>
      <c r="O41" s="120"/>
      <c r="P41" s="73" t="s">
        <v>1239</v>
      </c>
      <c r="Q41" s="118"/>
      <c r="R41" s="119"/>
      <c r="S41" s="120"/>
      <c r="T41" s="73" t="s">
        <v>1239</v>
      </c>
      <c r="U41" s="118"/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/>
      <c r="F42" s="107"/>
      <c r="G42" s="108"/>
      <c r="H42" s="74" t="s">
        <v>1240</v>
      </c>
      <c r="I42" s="106"/>
      <c r="J42" s="107"/>
      <c r="K42" s="108"/>
      <c r="L42" s="74" t="s">
        <v>1240</v>
      </c>
      <c r="M42" s="106"/>
      <c r="N42" s="107"/>
      <c r="O42" s="108"/>
      <c r="P42" s="74" t="s">
        <v>1240</v>
      </c>
      <c r="Q42" s="106"/>
      <c r="R42" s="107"/>
      <c r="S42" s="108"/>
      <c r="T42" s="74" t="s">
        <v>1240</v>
      </c>
      <c r="U42" s="106"/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12"/>
      <c r="E43" s="113"/>
      <c r="F43" s="113"/>
      <c r="G43" s="114"/>
      <c r="H43" s="112"/>
      <c r="I43" s="113"/>
      <c r="J43" s="113"/>
      <c r="K43" s="114"/>
      <c r="L43" s="112"/>
      <c r="M43" s="113"/>
      <c r="N43" s="113"/>
      <c r="O43" s="114"/>
      <c r="P43" s="112"/>
      <c r="Q43" s="113"/>
      <c r="R43" s="113"/>
      <c r="S43" s="114"/>
      <c r="T43" s="112"/>
      <c r="U43" s="113"/>
      <c r="V43" s="113"/>
      <c r="W43" s="114"/>
      <c r="X43" s="112"/>
      <c r="Y43" s="113"/>
      <c r="Z43" s="113"/>
      <c r="AA43" s="114"/>
      <c r="AB43" s="112"/>
      <c r="AC43" s="113"/>
      <c r="AD43" s="113"/>
      <c r="AE43" s="114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0</v>
      </c>
      <c r="C50" s="71">
        <f t="shared" ref="C50:C56" si="1">B50*20/60</f>
        <v>0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71">
        <f t="shared" si="1"/>
        <v>0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71">
        <f t="shared" si="1"/>
        <v>0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71">
        <f t="shared" si="1"/>
        <v>0</v>
      </c>
      <c r="D53" s="1" t="s">
        <v>1877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71">
        <f t="shared" si="1"/>
        <v>0</v>
      </c>
      <c r="D54" s="1" t="s">
        <v>1859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71">
        <f t="shared" si="1"/>
        <v>0</v>
      </c>
      <c r="D55" s="1" t="s">
        <v>1860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71">
        <f t="shared" si="1"/>
        <v>0</v>
      </c>
      <c r="D56" s="1" t="s">
        <v>1878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533" priority="38" operator="equal">
      <formula>$B$14+0</formula>
    </cfRule>
    <cfRule type="cellIs" dxfId="532" priority="39" operator="equal">
      <formula>$B$14</formula>
    </cfRule>
  </conditionalFormatting>
  <conditionalFormatting sqref="C16:C39">
    <cfRule type="cellIs" dxfId="531" priority="37" operator="equal">
      <formula>$B$14+1</formula>
    </cfRule>
  </conditionalFormatting>
  <conditionalFormatting sqref="D12:AE12">
    <cfRule type="timePeriod" dxfId="530" priority="36" timePeriod="today">
      <formula>FLOOR(D12,1)=TODAY()</formula>
    </cfRule>
  </conditionalFormatting>
  <conditionalFormatting sqref="E16:G39">
    <cfRule type="notContainsBlanks" dxfId="529" priority="34">
      <formula>LEN(TRIM(E16))&gt;0</formula>
    </cfRule>
    <cfRule type="containsText" dxfId="528" priority="35" operator="containsText" text="1234567789">
      <formula>NOT(ISERROR(SEARCH("1234567789",E16)))</formula>
    </cfRule>
  </conditionalFormatting>
  <conditionalFormatting sqref="E16:G39">
    <cfRule type="containsText" dxfId="527" priority="31" operator="containsText" text="A">
      <formula>NOT(ISERROR(SEARCH("A",E16)))</formula>
    </cfRule>
    <cfRule type="containsText" dxfId="526" priority="32" operator="containsText" text="P">
      <formula>NOT(ISERROR(SEARCH("P",E16)))</formula>
    </cfRule>
    <cfRule type="containsText" dxfId="525" priority="33" operator="containsText" text="C">
      <formula>NOT(ISERROR(SEARCH("C",E16)))</formula>
    </cfRule>
  </conditionalFormatting>
  <conditionalFormatting sqref="I16:K39">
    <cfRule type="notContainsBlanks" dxfId="524" priority="29">
      <formula>LEN(TRIM(I16))&gt;0</formula>
    </cfRule>
    <cfRule type="containsText" dxfId="523" priority="30" operator="containsText" text="1234567789">
      <formula>NOT(ISERROR(SEARCH("1234567789",I16)))</formula>
    </cfRule>
  </conditionalFormatting>
  <conditionalFormatting sqref="I16:K39">
    <cfRule type="containsText" dxfId="522" priority="26" operator="containsText" text="A">
      <formula>NOT(ISERROR(SEARCH("A",I16)))</formula>
    </cfRule>
    <cfRule type="containsText" dxfId="521" priority="27" operator="containsText" text="P">
      <formula>NOT(ISERROR(SEARCH("P",I16)))</formula>
    </cfRule>
    <cfRule type="containsText" dxfId="520" priority="28" operator="containsText" text="C">
      <formula>NOT(ISERROR(SEARCH("C",I16)))</formula>
    </cfRule>
  </conditionalFormatting>
  <conditionalFormatting sqref="M16:O39">
    <cfRule type="notContainsBlanks" dxfId="519" priority="24">
      <formula>LEN(TRIM(M16))&gt;0</formula>
    </cfRule>
    <cfRule type="containsText" dxfId="518" priority="25" operator="containsText" text="1234567789">
      <formula>NOT(ISERROR(SEARCH("1234567789",M16)))</formula>
    </cfRule>
  </conditionalFormatting>
  <conditionalFormatting sqref="M16:O39">
    <cfRule type="containsText" dxfId="517" priority="21" operator="containsText" text="A">
      <formula>NOT(ISERROR(SEARCH("A",M16)))</formula>
    </cfRule>
    <cfRule type="containsText" dxfId="516" priority="22" operator="containsText" text="P">
      <formula>NOT(ISERROR(SEARCH("P",M16)))</formula>
    </cfRule>
    <cfRule type="containsText" dxfId="515" priority="23" operator="containsText" text="C">
      <formula>NOT(ISERROR(SEARCH("C",M16)))</formula>
    </cfRule>
  </conditionalFormatting>
  <conditionalFormatting sqref="Q16:S39">
    <cfRule type="notContainsBlanks" dxfId="514" priority="19">
      <formula>LEN(TRIM(Q16))&gt;0</formula>
    </cfRule>
    <cfRule type="containsText" dxfId="513" priority="20" operator="containsText" text="1234567789">
      <formula>NOT(ISERROR(SEARCH("1234567789",Q16)))</formula>
    </cfRule>
  </conditionalFormatting>
  <conditionalFormatting sqref="Q16:S39">
    <cfRule type="containsText" dxfId="512" priority="16" operator="containsText" text="A">
      <formula>NOT(ISERROR(SEARCH("A",Q16)))</formula>
    </cfRule>
    <cfRule type="containsText" dxfId="511" priority="17" operator="containsText" text="P">
      <formula>NOT(ISERROR(SEARCH("P",Q16)))</formula>
    </cfRule>
    <cfRule type="containsText" dxfId="510" priority="18" operator="containsText" text="C">
      <formula>NOT(ISERROR(SEARCH("C",Q16)))</formula>
    </cfRule>
  </conditionalFormatting>
  <conditionalFormatting sqref="U16:W39">
    <cfRule type="notContainsBlanks" dxfId="509" priority="14">
      <formula>LEN(TRIM(U16))&gt;0</formula>
    </cfRule>
    <cfRule type="containsText" dxfId="508" priority="15" operator="containsText" text="1234567789">
      <formula>NOT(ISERROR(SEARCH("1234567789",U16)))</formula>
    </cfRule>
  </conditionalFormatting>
  <conditionalFormatting sqref="U16:W39">
    <cfRule type="containsText" dxfId="507" priority="11" operator="containsText" text="A">
      <formula>NOT(ISERROR(SEARCH("A",U16)))</formula>
    </cfRule>
    <cfRule type="containsText" dxfId="506" priority="12" operator="containsText" text="P">
      <formula>NOT(ISERROR(SEARCH("P",U16)))</formula>
    </cfRule>
    <cfRule type="containsText" dxfId="505" priority="13" operator="containsText" text="C">
      <formula>NOT(ISERROR(SEARCH("C",U16)))</formula>
    </cfRule>
  </conditionalFormatting>
  <conditionalFormatting sqref="Y16:AA39">
    <cfRule type="notContainsBlanks" dxfId="504" priority="9">
      <formula>LEN(TRIM(Y16))&gt;0</formula>
    </cfRule>
    <cfRule type="containsText" dxfId="503" priority="10" operator="containsText" text="1234567789">
      <formula>NOT(ISERROR(SEARCH("1234567789",Y16)))</formula>
    </cfRule>
  </conditionalFormatting>
  <conditionalFormatting sqref="Y16:AA39">
    <cfRule type="containsText" dxfId="502" priority="6" operator="containsText" text="A">
      <formula>NOT(ISERROR(SEARCH("A",Y16)))</formula>
    </cfRule>
    <cfRule type="containsText" dxfId="501" priority="7" operator="containsText" text="P">
      <formula>NOT(ISERROR(SEARCH("P",Y16)))</formula>
    </cfRule>
    <cfRule type="containsText" dxfId="500" priority="8" operator="containsText" text="C">
      <formula>NOT(ISERROR(SEARCH("C",Y16)))</formula>
    </cfRule>
  </conditionalFormatting>
  <conditionalFormatting sqref="AC16:AE39">
    <cfRule type="notContainsBlanks" dxfId="499" priority="4">
      <formula>LEN(TRIM(AC16))&gt;0</formula>
    </cfRule>
    <cfRule type="containsText" dxfId="498" priority="5" operator="containsText" text="1234567789">
      <formula>NOT(ISERROR(SEARCH("1234567789",AC16)))</formula>
    </cfRule>
  </conditionalFormatting>
  <conditionalFormatting sqref="AC16:AE39">
    <cfRule type="containsText" dxfId="497" priority="1" operator="containsText" text="A">
      <formula>NOT(ISERROR(SEARCH("A",AC16)))</formula>
    </cfRule>
    <cfRule type="containsText" dxfId="496" priority="2" operator="containsText" text="P">
      <formula>NOT(ISERROR(SEARCH("P",AC16)))</formula>
    </cfRule>
    <cfRule type="containsText" dxfId="495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T25" sqref="T25:W34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8.2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2468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2594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44998</v>
      </c>
      <c r="E12" s="153"/>
      <c r="F12" s="153"/>
      <c r="G12" s="154"/>
      <c r="H12" s="152">
        <f>D12+1</f>
        <v>44999</v>
      </c>
      <c r="I12" s="153"/>
      <c r="J12" s="153"/>
      <c r="K12" s="154"/>
      <c r="L12" s="152">
        <f>H12+1</f>
        <v>45000</v>
      </c>
      <c r="M12" s="153"/>
      <c r="N12" s="153"/>
      <c r="O12" s="154"/>
      <c r="P12" s="152">
        <f>L12+1</f>
        <v>45001</v>
      </c>
      <c r="Q12" s="153"/>
      <c r="R12" s="153"/>
      <c r="S12" s="154"/>
      <c r="T12" s="152">
        <f>P12+1</f>
        <v>45002</v>
      </c>
      <c r="U12" s="153"/>
      <c r="V12" s="153"/>
      <c r="W12" s="154"/>
      <c r="X12" s="155">
        <f>T12+1</f>
        <v>45003</v>
      </c>
      <c r="Y12" s="156"/>
      <c r="Z12" s="156"/>
      <c r="AA12" s="157"/>
      <c r="AB12" s="158">
        <f>X12+1</f>
        <v>45004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 t="s">
        <v>2668</v>
      </c>
      <c r="Y15" s="36" t="s">
        <v>8</v>
      </c>
      <c r="Z15" s="14" t="s">
        <v>9</v>
      </c>
      <c r="AA15" s="15" t="s">
        <v>10</v>
      </c>
      <c r="AB15" s="25" t="s">
        <v>2669</v>
      </c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2564</v>
      </c>
      <c r="E16" s="37"/>
      <c r="F16" s="17"/>
      <c r="G16" s="18"/>
      <c r="H16" s="26" t="s">
        <v>2565</v>
      </c>
      <c r="I16" s="37"/>
      <c r="J16" s="17"/>
      <c r="K16" s="18"/>
      <c r="L16" s="26"/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 t="s">
        <v>2618</v>
      </c>
      <c r="M17" s="37"/>
      <c r="N17" s="17"/>
      <c r="O17" s="18"/>
      <c r="P17" s="26" t="s">
        <v>2619</v>
      </c>
      <c r="Q17" s="37"/>
      <c r="R17" s="17"/>
      <c r="S17" s="18"/>
      <c r="T17" s="26" t="s">
        <v>2619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2536</v>
      </c>
      <c r="E18" s="37"/>
      <c r="F18" s="17"/>
      <c r="G18" s="18"/>
      <c r="H18" s="26"/>
      <c r="I18" s="37"/>
      <c r="J18" s="17"/>
      <c r="K18" s="18"/>
      <c r="L18" s="51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29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2"/>
      <c r="Y21" s="37"/>
      <c r="Z21" s="17"/>
      <c r="AA21" s="18"/>
      <c r="AB21" s="40" t="s">
        <v>2642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29" t="s">
        <v>7</v>
      </c>
      <c r="M22" s="37"/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32"/>
      <c r="Y22" s="37"/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2539</v>
      </c>
      <c r="G23" s="18" t="s">
        <v>2540</v>
      </c>
      <c r="H23" s="40" t="s">
        <v>604</v>
      </c>
      <c r="I23" s="37">
        <v>3</v>
      </c>
      <c r="J23" s="17" t="s">
        <v>2555</v>
      </c>
      <c r="K23" s="18" t="s">
        <v>2556</v>
      </c>
      <c r="L23" s="40" t="s">
        <v>604</v>
      </c>
      <c r="M23" s="37">
        <v>3</v>
      </c>
      <c r="N23" s="17" t="s">
        <v>2580</v>
      </c>
      <c r="O23" s="18" t="s">
        <v>2581</v>
      </c>
      <c r="P23" s="40" t="s">
        <v>604</v>
      </c>
      <c r="Q23" s="37">
        <v>3</v>
      </c>
      <c r="R23" s="17" t="s">
        <v>2605</v>
      </c>
      <c r="S23" s="18" t="s">
        <v>2606</v>
      </c>
      <c r="T23" s="40" t="s">
        <v>604</v>
      </c>
      <c r="U23" s="37">
        <v>3</v>
      </c>
      <c r="V23" s="17" t="s">
        <v>2620</v>
      </c>
      <c r="W23" s="18" t="s">
        <v>2621</v>
      </c>
      <c r="X23" s="40" t="s">
        <v>604</v>
      </c>
      <c r="Y23" s="37"/>
      <c r="Z23" s="17">
        <v>3</v>
      </c>
      <c r="AA23" s="18">
        <v>3</v>
      </c>
      <c r="AB23" s="26"/>
      <c r="AC23" s="37"/>
      <c r="AD23" s="17" t="s">
        <v>2660</v>
      </c>
      <c r="AE23" s="18" t="s">
        <v>2661</v>
      </c>
    </row>
    <row r="24" spans="2:31" x14ac:dyDescent="0.3">
      <c r="B24" s="7">
        <v>8</v>
      </c>
      <c r="C24" s="4">
        <v>9</v>
      </c>
      <c r="D24" s="66" t="s">
        <v>2212</v>
      </c>
      <c r="E24" s="37" t="s">
        <v>2540</v>
      </c>
      <c r="F24" s="17" t="s">
        <v>2539</v>
      </c>
      <c r="G24" s="18" t="s">
        <v>2540</v>
      </c>
      <c r="H24" s="66" t="s">
        <v>2080</v>
      </c>
      <c r="I24" s="37" t="s">
        <v>2559</v>
      </c>
      <c r="J24" s="17" t="s">
        <v>2559</v>
      </c>
      <c r="K24" s="18" t="s">
        <v>2559</v>
      </c>
      <c r="L24" s="40" t="s">
        <v>2080</v>
      </c>
      <c r="M24" s="37" t="s">
        <v>2584</v>
      </c>
      <c r="N24" s="17" t="s">
        <v>2584</v>
      </c>
      <c r="O24" s="18" t="s">
        <v>2585</v>
      </c>
      <c r="P24" s="29" t="s">
        <v>2080</v>
      </c>
      <c r="Q24" s="37" t="s">
        <v>2608</v>
      </c>
      <c r="R24" s="17" t="s">
        <v>2606</v>
      </c>
      <c r="S24" s="18" t="s">
        <v>2606</v>
      </c>
      <c r="T24" s="66" t="s">
        <v>2080</v>
      </c>
      <c r="U24" s="37" t="s">
        <v>2621</v>
      </c>
      <c r="V24" s="17" t="s">
        <v>2621</v>
      </c>
      <c r="W24" s="18" t="s">
        <v>2625</v>
      </c>
      <c r="X24" s="40" t="s">
        <v>2646</v>
      </c>
      <c r="Y24" s="37" t="s">
        <v>2636</v>
      </c>
      <c r="Z24" s="17">
        <v>2</v>
      </c>
      <c r="AA24" s="18"/>
      <c r="AB24" s="26"/>
      <c r="AC24" s="37" t="s">
        <v>2660</v>
      </c>
      <c r="AD24" s="17" t="s">
        <v>2660</v>
      </c>
      <c r="AE24" s="18" t="s">
        <v>2660</v>
      </c>
    </row>
    <row r="25" spans="2:31" x14ac:dyDescent="0.3">
      <c r="B25" s="7">
        <v>9</v>
      </c>
      <c r="C25" s="4">
        <v>10</v>
      </c>
      <c r="D25" s="40" t="s">
        <v>2543</v>
      </c>
      <c r="E25" s="37" t="s">
        <v>2538</v>
      </c>
      <c r="F25" s="17" t="s">
        <v>2538</v>
      </c>
      <c r="G25" s="18" t="s">
        <v>2539</v>
      </c>
      <c r="H25" s="66" t="s">
        <v>2149</v>
      </c>
      <c r="I25" s="37" t="s">
        <v>2559</v>
      </c>
      <c r="J25" s="17" t="s">
        <v>2559</v>
      </c>
      <c r="K25" s="18" t="s">
        <v>2561</v>
      </c>
      <c r="L25" s="29" t="s">
        <v>2483</v>
      </c>
      <c r="M25" s="37" t="s">
        <v>2586</v>
      </c>
      <c r="N25" s="17" t="s">
        <v>2588</v>
      </c>
      <c r="O25" s="18">
        <v>2</v>
      </c>
      <c r="P25" s="29" t="s">
        <v>2483</v>
      </c>
      <c r="Q25" s="37" t="s">
        <v>2606</v>
      </c>
      <c r="R25" s="17" t="s">
        <v>2608</v>
      </c>
      <c r="S25" s="18" t="s">
        <v>2608</v>
      </c>
      <c r="T25" s="66" t="s">
        <v>2610</v>
      </c>
      <c r="U25" s="37" t="s">
        <v>2625</v>
      </c>
      <c r="V25" s="17" t="s">
        <v>2625</v>
      </c>
      <c r="W25" s="18" t="s">
        <v>2620</v>
      </c>
      <c r="X25" s="40" t="s">
        <v>2647</v>
      </c>
      <c r="Y25" s="37" t="s">
        <v>2640</v>
      </c>
      <c r="Z25" s="17" t="s">
        <v>2641</v>
      </c>
      <c r="AA25" s="18" t="s">
        <v>2641</v>
      </c>
      <c r="AB25" s="26"/>
      <c r="AC25" s="37" t="s">
        <v>2660</v>
      </c>
      <c r="AD25" s="17"/>
      <c r="AE25" s="18"/>
    </row>
    <row r="26" spans="2:31" x14ac:dyDescent="0.3">
      <c r="B26" s="7">
        <v>10</v>
      </c>
      <c r="C26" s="4">
        <v>11</v>
      </c>
      <c r="D26" s="26"/>
      <c r="E26" s="38"/>
      <c r="F26" s="54" t="s">
        <v>2539</v>
      </c>
      <c r="G26" s="18" t="s">
        <v>2539</v>
      </c>
      <c r="H26" s="26"/>
      <c r="I26" s="38"/>
      <c r="J26" s="54" t="s">
        <v>2562</v>
      </c>
      <c r="K26" s="18" t="s">
        <v>2562</v>
      </c>
      <c r="L26" s="26"/>
      <c r="M26" s="38"/>
      <c r="N26" s="54" t="s">
        <v>2588</v>
      </c>
      <c r="O26" s="18" t="s">
        <v>2589</v>
      </c>
      <c r="P26" s="66" t="s">
        <v>2610</v>
      </c>
      <c r="Q26" s="38"/>
      <c r="R26" s="54" t="s">
        <v>2608</v>
      </c>
      <c r="S26" s="18" t="s">
        <v>2608</v>
      </c>
      <c r="T26" s="26"/>
      <c r="U26" s="38"/>
      <c r="V26" s="54" t="s">
        <v>2625</v>
      </c>
      <c r="W26" s="18" t="s">
        <v>2626</v>
      </c>
      <c r="X26" s="26"/>
      <c r="Y26" s="38" t="s">
        <v>2641</v>
      </c>
      <c r="Z26" s="54" t="s">
        <v>2641</v>
      </c>
      <c r="AA26" s="18" t="s">
        <v>2641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2539</v>
      </c>
      <c r="F27" s="17" t="s">
        <v>2539</v>
      </c>
      <c r="G27" s="18" t="s">
        <v>2539</v>
      </c>
      <c r="H27" s="26"/>
      <c r="I27" s="37" t="s">
        <v>2562</v>
      </c>
      <c r="J27" s="17" t="s">
        <v>2562</v>
      </c>
      <c r="K27" s="18" t="s">
        <v>2562</v>
      </c>
      <c r="L27" s="26"/>
      <c r="M27" s="37" t="s">
        <v>2591</v>
      </c>
      <c r="N27" s="17" t="s">
        <v>2592</v>
      </c>
      <c r="O27" s="18" t="s">
        <v>2592</v>
      </c>
      <c r="P27" s="26"/>
      <c r="Q27" s="37" t="s">
        <v>2608</v>
      </c>
      <c r="R27" s="17" t="s">
        <v>2608</v>
      </c>
      <c r="S27" s="18" t="s">
        <v>2608</v>
      </c>
      <c r="T27" s="26"/>
      <c r="U27" s="37" t="s">
        <v>1450</v>
      </c>
      <c r="V27" s="17" t="s">
        <v>1450</v>
      </c>
      <c r="W27" s="18" t="s">
        <v>1450</v>
      </c>
      <c r="X27" s="40" t="s">
        <v>2623</v>
      </c>
      <c r="Y27" s="37" t="s">
        <v>2636</v>
      </c>
      <c r="Z27" s="17">
        <v>2</v>
      </c>
      <c r="AA27" s="18">
        <v>4</v>
      </c>
      <c r="AB27" s="26"/>
      <c r="AC27" s="37" t="s">
        <v>2663</v>
      </c>
      <c r="AD27" s="17">
        <v>4</v>
      </c>
      <c r="AE27" s="18">
        <v>4</v>
      </c>
    </row>
    <row r="28" spans="2:31" x14ac:dyDescent="0.3">
      <c r="B28" s="8">
        <v>12</v>
      </c>
      <c r="C28" s="5">
        <v>13</v>
      </c>
      <c r="D28" s="29" t="s">
        <v>1201</v>
      </c>
      <c r="E28" s="38">
        <v>3</v>
      </c>
      <c r="F28" s="54">
        <v>3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2624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26"/>
      <c r="E29" s="55"/>
      <c r="F29" s="17"/>
      <c r="G29" s="18"/>
      <c r="H29" s="26"/>
      <c r="I29" s="55" t="s">
        <v>2567</v>
      </c>
      <c r="J29" s="17" t="s">
        <v>2568</v>
      </c>
      <c r="K29" s="18" t="s">
        <v>2569</v>
      </c>
      <c r="L29" s="26"/>
      <c r="M29" s="55" t="s">
        <v>2592</v>
      </c>
      <c r="N29" s="17" t="s">
        <v>2592</v>
      </c>
      <c r="O29" s="48"/>
      <c r="P29" s="26"/>
      <c r="Q29" s="55" t="s">
        <v>2608</v>
      </c>
      <c r="R29" s="17" t="s">
        <v>1450</v>
      </c>
      <c r="S29" s="18" t="s">
        <v>1450</v>
      </c>
      <c r="T29" s="26"/>
      <c r="U29" s="55" t="s">
        <v>1450</v>
      </c>
      <c r="V29" s="17" t="s">
        <v>1450</v>
      </c>
      <c r="W29" s="18" t="s">
        <v>1450</v>
      </c>
      <c r="X29" s="40" t="s">
        <v>2648</v>
      </c>
      <c r="Y29" s="55" t="s">
        <v>2644</v>
      </c>
      <c r="Z29" s="17" t="s">
        <v>2644</v>
      </c>
      <c r="AA29" s="18" t="s">
        <v>2644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40" t="s">
        <v>2148</v>
      </c>
      <c r="E30" s="37"/>
      <c r="F30" s="17" t="s">
        <v>2537</v>
      </c>
      <c r="G30" s="18" t="s">
        <v>2537</v>
      </c>
      <c r="H30" s="26"/>
      <c r="I30" s="37" t="s">
        <v>2571</v>
      </c>
      <c r="J30" s="17" t="s">
        <v>2571</v>
      </c>
      <c r="K30" s="18" t="s">
        <v>2572</v>
      </c>
      <c r="L30" s="26"/>
      <c r="M30" s="46"/>
      <c r="N30" s="17" t="s">
        <v>2586</v>
      </c>
      <c r="O30" s="18" t="s">
        <v>2593</v>
      </c>
      <c r="P30" s="26"/>
      <c r="Q30" s="37" t="s">
        <v>1450</v>
      </c>
      <c r="R30" s="17" t="s">
        <v>1450</v>
      </c>
      <c r="S30" s="18" t="s">
        <v>1450</v>
      </c>
      <c r="T30" s="26"/>
      <c r="U30" s="37" t="s">
        <v>1450</v>
      </c>
      <c r="V30" s="17" t="s">
        <v>1450</v>
      </c>
      <c r="W30" s="18" t="s">
        <v>1450</v>
      </c>
      <c r="X30" s="40" t="s">
        <v>2654</v>
      </c>
      <c r="Y30" s="37" t="s">
        <v>2645</v>
      </c>
      <c r="Z30" s="17" t="s">
        <v>2645</v>
      </c>
      <c r="AA30" s="18" t="s">
        <v>2645</v>
      </c>
      <c r="AB30" s="26"/>
      <c r="AC30" s="37"/>
      <c r="AD30" s="17" t="s">
        <v>2664</v>
      </c>
      <c r="AE30" s="18" t="s">
        <v>2664</v>
      </c>
    </row>
    <row r="31" spans="2:31" x14ac:dyDescent="0.3">
      <c r="B31" s="8">
        <v>15</v>
      </c>
      <c r="C31" s="5">
        <v>16</v>
      </c>
      <c r="D31" s="26"/>
      <c r="E31" s="38" t="s">
        <v>2537</v>
      </c>
      <c r="F31" s="54" t="s">
        <v>2544</v>
      </c>
      <c r="G31" s="18"/>
      <c r="H31" s="26"/>
      <c r="I31" s="38"/>
      <c r="J31" s="54" t="s">
        <v>2570</v>
      </c>
      <c r="K31" s="18" t="s">
        <v>2570</v>
      </c>
      <c r="L31" s="26"/>
      <c r="M31" s="38"/>
      <c r="N31" s="54" t="s">
        <v>2586</v>
      </c>
      <c r="O31" s="18" t="s">
        <v>2586</v>
      </c>
      <c r="P31" s="26"/>
      <c r="Q31" s="38"/>
      <c r="R31" s="54" t="s">
        <v>1450</v>
      </c>
      <c r="S31" s="18" t="s">
        <v>1450</v>
      </c>
      <c r="T31" s="26"/>
      <c r="U31" s="38"/>
      <c r="V31" s="54" t="s">
        <v>2628</v>
      </c>
      <c r="W31" s="18" t="s">
        <v>2628</v>
      </c>
      <c r="X31" s="26"/>
      <c r="Y31" s="38" t="s">
        <v>2645</v>
      </c>
      <c r="Z31" s="54" t="s">
        <v>2645</v>
      </c>
      <c r="AA31" s="18" t="s">
        <v>2651</v>
      </c>
      <c r="AB31" s="40" t="s">
        <v>2662</v>
      </c>
      <c r="AC31" s="38" t="s">
        <v>2665</v>
      </c>
      <c r="AD31" s="54" t="s">
        <v>2664</v>
      </c>
      <c r="AE31" s="18" t="s">
        <v>2664</v>
      </c>
    </row>
    <row r="32" spans="2:31" x14ac:dyDescent="0.3">
      <c r="B32" s="8">
        <v>16</v>
      </c>
      <c r="C32" s="5">
        <v>17</v>
      </c>
      <c r="D32" s="40" t="s">
        <v>2549</v>
      </c>
      <c r="E32" s="37" t="s">
        <v>2545</v>
      </c>
      <c r="F32" s="17" t="s">
        <v>2546</v>
      </c>
      <c r="G32" s="18" t="s">
        <v>2547</v>
      </c>
      <c r="H32" s="26"/>
      <c r="I32" s="37" t="s">
        <v>2573</v>
      </c>
      <c r="J32" s="17" t="s">
        <v>2573</v>
      </c>
      <c r="K32" s="18" t="s">
        <v>2574</v>
      </c>
      <c r="L32" s="40" t="s">
        <v>2587</v>
      </c>
      <c r="M32" s="37" t="s">
        <v>2586</v>
      </c>
      <c r="N32" s="17" t="s">
        <v>2586</v>
      </c>
      <c r="O32" s="18" t="s">
        <v>2595</v>
      </c>
      <c r="P32" s="26"/>
      <c r="Q32" s="37" t="s">
        <v>1450</v>
      </c>
      <c r="R32" s="17" t="s">
        <v>1450</v>
      </c>
      <c r="S32" s="18" t="s">
        <v>1450</v>
      </c>
      <c r="T32" s="26"/>
      <c r="U32" s="37" t="s">
        <v>1450</v>
      </c>
      <c r="V32" s="17" t="s">
        <v>2631</v>
      </c>
      <c r="W32" s="18" t="s">
        <v>123</v>
      </c>
      <c r="X32" s="26"/>
      <c r="Y32" s="37"/>
      <c r="Z32" s="17" t="s">
        <v>2649</v>
      </c>
      <c r="AA32" s="18">
        <v>3</v>
      </c>
      <c r="AB32" s="26"/>
      <c r="AC32" s="37" t="s">
        <v>2664</v>
      </c>
      <c r="AD32" s="17" t="s">
        <v>2664</v>
      </c>
      <c r="AE32" s="18"/>
    </row>
    <row r="33" spans="2:31" x14ac:dyDescent="0.3">
      <c r="B33" s="8">
        <v>17</v>
      </c>
      <c r="C33" s="5">
        <v>18</v>
      </c>
      <c r="D33" s="66" t="s">
        <v>605</v>
      </c>
      <c r="E33" s="38" t="s">
        <v>2548</v>
      </c>
      <c r="F33" s="28" t="s">
        <v>2548</v>
      </c>
      <c r="G33" s="18"/>
      <c r="H33" s="40" t="s">
        <v>2147</v>
      </c>
      <c r="I33" s="38"/>
      <c r="J33" s="28">
        <v>2</v>
      </c>
      <c r="K33" s="18">
        <v>2</v>
      </c>
      <c r="L33" s="40" t="s">
        <v>2598</v>
      </c>
      <c r="M33" s="38"/>
      <c r="N33" s="28">
        <v>5</v>
      </c>
      <c r="O33" s="18">
        <v>5</v>
      </c>
      <c r="P33" s="66" t="s">
        <v>605</v>
      </c>
      <c r="Q33" s="38"/>
      <c r="R33" s="28"/>
      <c r="S33" s="18" t="s">
        <v>1450</v>
      </c>
      <c r="T33" s="40" t="s">
        <v>605</v>
      </c>
      <c r="U33" s="38"/>
      <c r="V33" s="28">
        <v>2</v>
      </c>
      <c r="W33" s="18">
        <v>2</v>
      </c>
      <c r="X33" s="40" t="s">
        <v>2633</v>
      </c>
      <c r="Y33" s="38">
        <v>3</v>
      </c>
      <c r="Z33" s="28"/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2242</v>
      </c>
      <c r="E34" s="55"/>
      <c r="F34" s="54"/>
      <c r="G34" s="18"/>
      <c r="H34" s="40" t="s">
        <v>2437</v>
      </c>
      <c r="I34" s="55">
        <v>2</v>
      </c>
      <c r="J34" s="54"/>
      <c r="K34" s="18" t="s">
        <v>2575</v>
      </c>
      <c r="L34" s="40" t="s">
        <v>2599</v>
      </c>
      <c r="M34" s="55">
        <v>5</v>
      </c>
      <c r="N34" s="54">
        <v>5</v>
      </c>
      <c r="O34" s="18">
        <v>5</v>
      </c>
      <c r="P34" s="29" t="s">
        <v>2242</v>
      </c>
      <c r="Q34" s="55" t="s">
        <v>1450</v>
      </c>
      <c r="R34" s="54" t="s">
        <v>1450</v>
      </c>
      <c r="S34" s="18" t="s">
        <v>1450</v>
      </c>
      <c r="T34" s="29" t="s">
        <v>2242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>
        <v>2</v>
      </c>
      <c r="F35" s="17">
        <v>2</v>
      </c>
      <c r="G35" s="34"/>
      <c r="H35" s="26"/>
      <c r="I35" s="37" t="s">
        <v>2575</v>
      </c>
      <c r="J35" s="17" t="s">
        <v>2575</v>
      </c>
      <c r="K35" s="34"/>
      <c r="L35" s="40" t="s">
        <v>2596</v>
      </c>
      <c r="M35" s="37" t="s">
        <v>2600</v>
      </c>
      <c r="N35" s="17">
        <v>2</v>
      </c>
      <c r="O35" s="34">
        <v>2</v>
      </c>
      <c r="P35" s="40" t="s">
        <v>2481</v>
      </c>
      <c r="Q35" s="37" t="s">
        <v>1450</v>
      </c>
      <c r="R35" s="17">
        <v>2</v>
      </c>
      <c r="S35" s="34" t="s">
        <v>2609</v>
      </c>
      <c r="T35" s="40" t="s">
        <v>624</v>
      </c>
      <c r="U35" s="37">
        <v>3</v>
      </c>
      <c r="V35" s="17">
        <v>3</v>
      </c>
      <c r="W35" s="34"/>
      <c r="X35" s="40" t="s">
        <v>2634</v>
      </c>
      <c r="Y35" s="37" t="s">
        <v>2650</v>
      </c>
      <c r="Z35" s="17" t="s">
        <v>2650</v>
      </c>
      <c r="AA35" s="34" t="s">
        <v>2650</v>
      </c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>
        <v>3</v>
      </c>
      <c r="O36" s="18">
        <v>3</v>
      </c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 t="s">
        <v>2650</v>
      </c>
      <c r="Z36" s="17" t="s">
        <v>2650</v>
      </c>
      <c r="AA36" s="18" t="s">
        <v>2650</v>
      </c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40" t="s">
        <v>2597</v>
      </c>
      <c r="M37" s="37"/>
      <c r="N37" s="17" t="s">
        <v>2602</v>
      </c>
      <c r="O37" s="18" t="s">
        <v>2602</v>
      </c>
      <c r="P37" s="29" t="s">
        <v>2611</v>
      </c>
      <c r="Q37" s="37"/>
      <c r="R37" s="17"/>
      <c r="S37" s="18"/>
      <c r="T37" s="26"/>
      <c r="U37" s="37"/>
      <c r="V37" s="17"/>
      <c r="W37" s="18"/>
      <c r="X37" s="26"/>
      <c r="Y37" s="37" t="s">
        <v>2652</v>
      </c>
      <c r="Z37" s="17" t="s">
        <v>2653</v>
      </c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40" t="s">
        <v>2560</v>
      </c>
      <c r="E38" s="37">
        <v>5</v>
      </c>
      <c r="F38" s="17"/>
      <c r="G38" s="18"/>
      <c r="H38" s="29" t="s">
        <v>2582</v>
      </c>
      <c r="I38" s="37">
        <v>5</v>
      </c>
      <c r="J38" s="17"/>
      <c r="K38" s="18"/>
      <c r="L38" s="29" t="s">
        <v>2603</v>
      </c>
      <c r="M38" s="37" t="s">
        <v>2602</v>
      </c>
      <c r="N38" s="17" t="s">
        <v>2602</v>
      </c>
      <c r="O38" s="18" t="s">
        <v>2602</v>
      </c>
      <c r="P38" s="29" t="s">
        <v>2612</v>
      </c>
      <c r="Q38" s="37"/>
      <c r="R38" s="17"/>
      <c r="S38" s="18"/>
      <c r="T38" s="29" t="s">
        <v>2635</v>
      </c>
      <c r="U38" s="37"/>
      <c r="V38" s="17"/>
      <c r="W38" s="18"/>
      <c r="X38" s="26"/>
      <c r="Y38" s="37" t="s">
        <v>2655</v>
      </c>
      <c r="Z38" s="17"/>
      <c r="AA38" s="18"/>
      <c r="AB38" s="40" t="s">
        <v>2667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 t="s">
        <v>2551</v>
      </c>
      <c r="F39" s="20" t="s">
        <v>2552</v>
      </c>
      <c r="G39" s="21"/>
      <c r="H39" s="85" t="s">
        <v>2583</v>
      </c>
      <c r="I39" s="39"/>
      <c r="J39" s="20"/>
      <c r="K39" s="21"/>
      <c r="L39" s="85" t="s">
        <v>2604</v>
      </c>
      <c r="M39" s="39" t="s">
        <v>2602</v>
      </c>
      <c r="N39" s="20"/>
      <c r="O39" s="21"/>
      <c r="P39" s="83" t="s">
        <v>2157</v>
      </c>
      <c r="Q39" s="39"/>
      <c r="R39" s="20" t="s">
        <v>2613</v>
      </c>
      <c r="S39" s="21"/>
      <c r="T39" s="85" t="s">
        <v>2643</v>
      </c>
      <c r="U39" s="39"/>
      <c r="V39" s="20"/>
      <c r="W39" s="21"/>
      <c r="X39" s="84" t="s">
        <v>2656</v>
      </c>
      <c r="Y39" s="39"/>
      <c r="Z39" s="20"/>
      <c r="AA39" s="21"/>
      <c r="AB39" s="27"/>
      <c r="AC39" s="39" t="s">
        <v>2666</v>
      </c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10</v>
      </c>
      <c r="F40" s="116"/>
      <c r="G40" s="117"/>
      <c r="H40" s="72" t="s">
        <v>1238</v>
      </c>
      <c r="I40" s="115">
        <v>8</v>
      </c>
      <c r="J40" s="116"/>
      <c r="K40" s="117"/>
      <c r="L40" s="72" t="s">
        <v>1238</v>
      </c>
      <c r="M40" s="115">
        <v>8</v>
      </c>
      <c r="N40" s="116"/>
      <c r="O40" s="117"/>
      <c r="P40" s="72" t="s">
        <v>1238</v>
      </c>
      <c r="Q40" s="115">
        <v>5</v>
      </c>
      <c r="R40" s="116"/>
      <c r="S40" s="117"/>
      <c r="T40" s="72" t="s">
        <v>1238</v>
      </c>
      <c r="U40" s="115">
        <v>6</v>
      </c>
      <c r="V40" s="116"/>
      <c r="W40" s="117"/>
      <c r="X40" s="72" t="s">
        <v>1238</v>
      </c>
      <c r="Y40" s="115">
        <v>10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2</v>
      </c>
      <c r="F41" s="119"/>
      <c r="G41" s="120"/>
      <c r="H41" s="73" t="s">
        <v>1239</v>
      </c>
      <c r="I41" s="118">
        <v>2</v>
      </c>
      <c r="J41" s="119"/>
      <c r="K41" s="120"/>
      <c r="L41" s="73" t="s">
        <v>1239</v>
      </c>
      <c r="M41" s="118">
        <v>0</v>
      </c>
      <c r="N41" s="119"/>
      <c r="O41" s="120"/>
      <c r="P41" s="73" t="s">
        <v>1239</v>
      </c>
      <c r="Q41" s="118">
        <v>4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2</v>
      </c>
      <c r="F42" s="107"/>
      <c r="G42" s="108"/>
      <c r="H42" s="74" t="s">
        <v>1240</v>
      </c>
      <c r="I42" s="106">
        <v>2</v>
      </c>
      <c r="J42" s="107"/>
      <c r="K42" s="108"/>
      <c r="L42" s="74" t="s">
        <v>1240</v>
      </c>
      <c r="M42" s="106">
        <v>5</v>
      </c>
      <c r="N42" s="107"/>
      <c r="O42" s="108"/>
      <c r="P42" s="74" t="s">
        <v>1240</v>
      </c>
      <c r="Q42" s="106">
        <v>5</v>
      </c>
      <c r="R42" s="107"/>
      <c r="S42" s="108"/>
      <c r="T42" s="74" t="s">
        <v>1240</v>
      </c>
      <c r="U42" s="106">
        <v>3</v>
      </c>
      <c r="V42" s="107"/>
      <c r="W42" s="108"/>
      <c r="X42" s="74" t="s">
        <v>1240</v>
      </c>
      <c r="Y42" s="106">
        <v>0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67" t="s">
        <v>2123</v>
      </c>
      <c r="M43" s="168"/>
      <c r="N43" s="168"/>
      <c r="O43" s="169"/>
      <c r="P43" s="164" t="s">
        <v>2607</v>
      </c>
      <c r="Q43" s="165"/>
      <c r="R43" s="165"/>
      <c r="S43" s="166"/>
      <c r="T43" s="109" t="s">
        <v>2035</v>
      </c>
      <c r="U43" s="110"/>
      <c r="V43" s="110"/>
      <c r="W43" s="111"/>
      <c r="X43" s="164" t="s">
        <v>2123</v>
      </c>
      <c r="Y43" s="165"/>
      <c r="Z43" s="165"/>
      <c r="AA43" s="166"/>
      <c r="AB43" s="167" t="s">
        <v>2670</v>
      </c>
      <c r="AC43" s="168"/>
      <c r="AD43" s="168"/>
      <c r="AE43" s="16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103" t="s">
        <v>2614</v>
      </c>
      <c r="Q44" s="104"/>
      <c r="R44" s="104"/>
      <c r="S44" s="105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40</v>
      </c>
      <c r="C50" s="71">
        <f t="shared" ref="C50:C56" si="1">B50*20/60</f>
        <v>13.333333333333334</v>
      </c>
      <c r="D50" s="1" t="s">
        <v>1272</v>
      </c>
      <c r="E50" s="1">
        <f>COUNTIF($E$16:$G$39, "C"&amp;"*")</f>
        <v>3</v>
      </c>
      <c r="F50" s="1"/>
      <c r="G50" s="1"/>
      <c r="H50" s="1"/>
      <c r="I50" s="1">
        <f>COUNTIF($I$16:$K$39, "C"&amp;"*")</f>
        <v>20</v>
      </c>
      <c r="J50" s="1"/>
      <c r="K50" s="1"/>
      <c r="L50" s="1"/>
      <c r="M50" s="1">
        <f>COUNTIF($M$16:$O$39, "C"&amp;"*")</f>
        <v>8</v>
      </c>
      <c r="N50" s="1"/>
      <c r="O50" s="1"/>
      <c r="P50" s="1"/>
      <c r="Q50" s="1">
        <f>COUNTIF($Q$16:$S$39, "C"&amp;"*")</f>
        <v>4</v>
      </c>
      <c r="R50" s="1"/>
      <c r="S50" s="1"/>
      <c r="T50" s="1"/>
      <c r="U50" s="1">
        <f>COUNTIF($U$16:$W$39, "C"&amp;"*")</f>
        <v>5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2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24</v>
      </c>
      <c r="R51" s="1"/>
      <c r="S51" s="1"/>
      <c r="T51" s="1"/>
      <c r="U51" s="1">
        <f>COUNTIF($U$16:$W$39, "AC"&amp;"*")</f>
        <v>15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43</v>
      </c>
      <c r="C52" s="71">
        <f t="shared" si="1"/>
        <v>14.333333333333334</v>
      </c>
      <c r="D52" s="1" t="s">
        <v>1273</v>
      </c>
      <c r="E52" s="1">
        <f>COUNTIF($E$16:$G$39, "P"&amp;"*")-COUNTIF($E$16:$G$39, "P1"&amp;"*")</f>
        <v>9</v>
      </c>
      <c r="F52" s="1"/>
      <c r="G52" s="1"/>
      <c r="H52" s="1"/>
      <c r="I52" s="1">
        <f>COUNTIF($I$16:$K$39, "P"&amp;"*")-COUNTIF($I$16:$K$39, "P1"&amp;"*")</f>
        <v>7</v>
      </c>
      <c r="J52" s="1"/>
      <c r="K52" s="1"/>
      <c r="L52" s="1"/>
      <c r="M52" s="1">
        <f>COUNTIF($M$16:$O$39, "P"&amp;"*")-COUNTIF($M$16:$O$39, "P1"&amp;"*")</f>
        <v>13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4</v>
      </c>
      <c r="V52" s="1"/>
      <c r="W52" s="1"/>
      <c r="X52" s="1"/>
      <c r="Y52" s="1">
        <f>COUNTIF($Y$16:$AA$39, "P"&amp;"*")-COUNTIF($Y$16:$AA$39, "P1"&amp;"*")</f>
        <v>6</v>
      </c>
      <c r="Z52" s="1"/>
      <c r="AA52" s="1"/>
      <c r="AB52" s="1"/>
      <c r="AC52" s="1">
        <f>COUNTIF($AC$16:$AE$39, "P"&amp;"*")-COUNTIF($AC$16:$AE$39, "P1"&amp;"*")</f>
        <v>1</v>
      </c>
      <c r="AD52" s="1"/>
      <c r="AE52" s="1"/>
    </row>
    <row r="53" spans="2:31" x14ac:dyDescent="0.3">
      <c r="B53" s="1">
        <f t="shared" si="0"/>
        <v>43</v>
      </c>
      <c r="C53" s="71">
        <f t="shared" si="1"/>
        <v>14.333333333333334</v>
      </c>
      <c r="D53" s="1" t="s">
        <v>1877</v>
      </c>
      <c r="E53" s="1">
        <f>COUNTIF($E$16:$G$39, "AP"&amp;"*")</f>
        <v>9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6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15</v>
      </c>
      <c r="Z53" s="1"/>
      <c r="AA53" s="1"/>
      <c r="AB53" s="1"/>
      <c r="AC53" s="1">
        <f>COUNTIF($AC$16:$AE$39, "AP"&amp;"*")</f>
        <v>13</v>
      </c>
      <c r="AD53" s="1"/>
      <c r="AE53" s="1"/>
    </row>
    <row r="54" spans="2:31" x14ac:dyDescent="0.3">
      <c r="B54" s="1">
        <f t="shared" si="0"/>
        <v>33</v>
      </c>
      <c r="C54" s="71">
        <f t="shared" si="1"/>
        <v>11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4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10</v>
      </c>
      <c r="Z54" s="1"/>
      <c r="AA54" s="1"/>
      <c r="AB54" s="1"/>
      <c r="AC54" s="1">
        <f>COUNTIF($AC$16:$AE$39, 3)+COUNTIF($AC$16:$AE$39, "P1")</f>
        <v>1</v>
      </c>
      <c r="AD54" s="1"/>
      <c r="AE54" s="1"/>
    </row>
    <row r="55" spans="2:31" x14ac:dyDescent="0.3">
      <c r="B55" s="1">
        <f t="shared" si="0"/>
        <v>19</v>
      </c>
      <c r="C55" s="71">
        <f t="shared" si="1"/>
        <v>6.333333333333333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4</v>
      </c>
      <c r="J55" s="1"/>
      <c r="K55" s="1"/>
      <c r="L55" s="1"/>
      <c r="M55" s="1">
        <f>COUNTIF($M$16:$O$39, 2)</f>
        <v>3</v>
      </c>
      <c r="N55" s="1"/>
      <c r="O55" s="1"/>
      <c r="P55" s="1"/>
      <c r="Q55" s="1">
        <f>COUNTIF($Q$16:$S$39, 2)</f>
        <v>2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27</v>
      </c>
      <c r="C56" s="71">
        <f t="shared" si="1"/>
        <v>9</v>
      </c>
      <c r="D56" s="1" t="s">
        <v>1878</v>
      </c>
      <c r="E56" s="1">
        <f>COUNTIF($E$16:$G$39, 1) + COUNTIF($E$16:$G$39, 4)+ COUNTIF($E$16:$G$39, 5)</f>
        <v>5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94" priority="38" operator="equal">
      <formula>$B$14+0</formula>
    </cfRule>
    <cfRule type="cellIs" dxfId="493" priority="39" operator="equal">
      <formula>$B$14</formula>
    </cfRule>
  </conditionalFormatting>
  <conditionalFormatting sqref="C16:C39">
    <cfRule type="cellIs" dxfId="492" priority="37" operator="equal">
      <formula>$B$14+1</formula>
    </cfRule>
  </conditionalFormatting>
  <conditionalFormatting sqref="D12:AE12">
    <cfRule type="timePeriod" dxfId="491" priority="36" timePeriod="today">
      <formula>FLOOR(D12,1)=TODAY()</formula>
    </cfRule>
  </conditionalFormatting>
  <conditionalFormatting sqref="E16:G39">
    <cfRule type="notContainsBlanks" dxfId="490" priority="34">
      <formula>LEN(TRIM(E16))&gt;0</formula>
    </cfRule>
    <cfRule type="containsText" dxfId="489" priority="35" operator="containsText" text="1234567789">
      <formula>NOT(ISERROR(SEARCH("1234567789",E16)))</formula>
    </cfRule>
  </conditionalFormatting>
  <conditionalFormatting sqref="E16:G39">
    <cfRule type="containsText" dxfId="488" priority="31" operator="containsText" text="A">
      <formula>NOT(ISERROR(SEARCH("A",E16)))</formula>
    </cfRule>
    <cfRule type="containsText" dxfId="487" priority="32" operator="containsText" text="P">
      <formula>NOT(ISERROR(SEARCH("P",E16)))</formula>
    </cfRule>
    <cfRule type="containsText" dxfId="486" priority="33" operator="containsText" text="C">
      <formula>NOT(ISERROR(SEARCH("C",E16)))</formula>
    </cfRule>
  </conditionalFormatting>
  <conditionalFormatting sqref="I16:K39">
    <cfRule type="notContainsBlanks" dxfId="485" priority="29">
      <formula>LEN(TRIM(I16))&gt;0</formula>
    </cfRule>
    <cfRule type="containsText" dxfId="484" priority="30" operator="containsText" text="1234567789">
      <formula>NOT(ISERROR(SEARCH("1234567789",I16)))</formula>
    </cfRule>
  </conditionalFormatting>
  <conditionalFormatting sqref="I16:K39">
    <cfRule type="containsText" dxfId="483" priority="26" operator="containsText" text="A">
      <formula>NOT(ISERROR(SEARCH("A",I16)))</formula>
    </cfRule>
    <cfRule type="containsText" dxfId="482" priority="27" operator="containsText" text="P">
      <formula>NOT(ISERROR(SEARCH("P",I16)))</formula>
    </cfRule>
    <cfRule type="containsText" dxfId="481" priority="28" operator="containsText" text="C">
      <formula>NOT(ISERROR(SEARCH("C",I16)))</formula>
    </cfRule>
  </conditionalFormatting>
  <conditionalFormatting sqref="M16:O39">
    <cfRule type="notContainsBlanks" dxfId="480" priority="24">
      <formula>LEN(TRIM(M16))&gt;0</formula>
    </cfRule>
    <cfRule type="containsText" dxfId="479" priority="25" operator="containsText" text="1234567789">
      <formula>NOT(ISERROR(SEARCH("1234567789",M16)))</formula>
    </cfRule>
  </conditionalFormatting>
  <conditionalFormatting sqref="M16:O39">
    <cfRule type="containsText" dxfId="478" priority="21" operator="containsText" text="A">
      <formula>NOT(ISERROR(SEARCH("A",M16)))</formula>
    </cfRule>
    <cfRule type="containsText" dxfId="477" priority="22" operator="containsText" text="P">
      <formula>NOT(ISERROR(SEARCH("P",M16)))</formula>
    </cfRule>
    <cfRule type="containsText" dxfId="476" priority="23" operator="containsText" text="C">
      <formula>NOT(ISERROR(SEARCH("C",M16)))</formula>
    </cfRule>
  </conditionalFormatting>
  <conditionalFormatting sqref="Q16:S39">
    <cfRule type="notContainsBlanks" dxfId="475" priority="19">
      <formula>LEN(TRIM(Q16))&gt;0</formula>
    </cfRule>
    <cfRule type="containsText" dxfId="474" priority="20" operator="containsText" text="1234567789">
      <formula>NOT(ISERROR(SEARCH("1234567789",Q16)))</formula>
    </cfRule>
  </conditionalFormatting>
  <conditionalFormatting sqref="Q16:S39">
    <cfRule type="containsText" dxfId="473" priority="16" operator="containsText" text="A">
      <formula>NOT(ISERROR(SEARCH("A",Q16)))</formula>
    </cfRule>
    <cfRule type="containsText" dxfId="472" priority="17" operator="containsText" text="P">
      <formula>NOT(ISERROR(SEARCH("P",Q16)))</formula>
    </cfRule>
    <cfRule type="containsText" dxfId="471" priority="18" operator="containsText" text="C">
      <formula>NOT(ISERROR(SEARCH("C",Q16)))</formula>
    </cfRule>
  </conditionalFormatting>
  <conditionalFormatting sqref="U16:W39">
    <cfRule type="notContainsBlanks" dxfId="470" priority="14">
      <formula>LEN(TRIM(U16))&gt;0</formula>
    </cfRule>
    <cfRule type="containsText" dxfId="469" priority="15" operator="containsText" text="1234567789">
      <formula>NOT(ISERROR(SEARCH("1234567789",U16)))</formula>
    </cfRule>
  </conditionalFormatting>
  <conditionalFormatting sqref="U16:W39">
    <cfRule type="containsText" dxfId="468" priority="11" operator="containsText" text="A">
      <formula>NOT(ISERROR(SEARCH("A",U16)))</formula>
    </cfRule>
    <cfRule type="containsText" dxfId="467" priority="12" operator="containsText" text="P">
      <formula>NOT(ISERROR(SEARCH("P",U16)))</formula>
    </cfRule>
    <cfRule type="containsText" dxfId="466" priority="13" operator="containsText" text="C">
      <formula>NOT(ISERROR(SEARCH("C",U16)))</formula>
    </cfRule>
  </conditionalFormatting>
  <conditionalFormatting sqref="Y16:AA39">
    <cfRule type="notContainsBlanks" dxfId="465" priority="9">
      <formula>LEN(TRIM(Y16))&gt;0</formula>
    </cfRule>
    <cfRule type="containsText" dxfId="464" priority="10" operator="containsText" text="1234567789">
      <formula>NOT(ISERROR(SEARCH("1234567789",Y16)))</formula>
    </cfRule>
  </conditionalFormatting>
  <conditionalFormatting sqref="Y16:AA39">
    <cfRule type="containsText" dxfId="463" priority="6" operator="containsText" text="A">
      <formula>NOT(ISERROR(SEARCH("A",Y16)))</formula>
    </cfRule>
    <cfRule type="containsText" dxfId="462" priority="7" operator="containsText" text="P">
      <formula>NOT(ISERROR(SEARCH("P",Y16)))</formula>
    </cfRule>
    <cfRule type="containsText" dxfId="461" priority="8" operator="containsText" text="C">
      <formula>NOT(ISERROR(SEARCH("C",Y16)))</formula>
    </cfRule>
  </conditionalFormatting>
  <conditionalFormatting sqref="AC16:AE39">
    <cfRule type="notContainsBlanks" dxfId="460" priority="4">
      <formula>LEN(TRIM(AC16))&gt;0</formula>
    </cfRule>
    <cfRule type="containsText" dxfId="459" priority="5" operator="containsText" text="1234567789">
      <formula>NOT(ISERROR(SEARCH("1234567789",AC16)))</formula>
    </cfRule>
  </conditionalFormatting>
  <conditionalFormatting sqref="AC16:AE39">
    <cfRule type="containsText" dxfId="458" priority="1" operator="containsText" text="A">
      <formula>NOT(ISERROR(SEARCH("A",AC16)))</formula>
    </cfRule>
    <cfRule type="containsText" dxfId="457" priority="2" operator="containsText" text="P">
      <formula>NOT(ISERROR(SEARCH("P",AC16)))</formula>
    </cfRule>
    <cfRule type="containsText" dxfId="456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0" zoomScale="90" zoomScaleNormal="90" workbookViewId="0">
      <pane xSplit="3" topLeftCell="D1" activePane="topRight" state="frozen"/>
      <selection pane="topRight" activeCell="L57" sqref="L57"/>
    </sheetView>
  </sheetViews>
  <sheetFormatPr defaultRowHeight="16.5" x14ac:dyDescent="0.3"/>
  <cols>
    <col min="1" max="1" width="9" style="65"/>
    <col min="2" max="3" width="5.25" style="65" bestFit="1" customWidth="1"/>
    <col min="4" max="4" width="24.875" style="65" bestFit="1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6.25" style="65" bestFit="1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2468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2511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44991</v>
      </c>
      <c r="E12" s="153"/>
      <c r="F12" s="153"/>
      <c r="G12" s="154"/>
      <c r="H12" s="152">
        <f>D12+1</f>
        <v>44992</v>
      </c>
      <c r="I12" s="153"/>
      <c r="J12" s="153"/>
      <c r="K12" s="154"/>
      <c r="L12" s="152">
        <f>H12+1</f>
        <v>44993</v>
      </c>
      <c r="M12" s="153"/>
      <c r="N12" s="153"/>
      <c r="O12" s="154"/>
      <c r="P12" s="152">
        <f>L12+1</f>
        <v>44994</v>
      </c>
      <c r="Q12" s="153"/>
      <c r="R12" s="153"/>
      <c r="S12" s="154"/>
      <c r="T12" s="152">
        <f>P12+1</f>
        <v>44995</v>
      </c>
      <c r="U12" s="153"/>
      <c r="V12" s="153"/>
      <c r="W12" s="154"/>
      <c r="X12" s="155">
        <f>T12+1</f>
        <v>44996</v>
      </c>
      <c r="Y12" s="156"/>
      <c r="Z12" s="156"/>
      <c r="AA12" s="157"/>
      <c r="AB12" s="158">
        <f>X12+1</f>
        <v>44997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2420</v>
      </c>
      <c r="E16" s="37"/>
      <c r="F16" s="17"/>
      <c r="G16" s="18"/>
      <c r="H16" s="26" t="s">
        <v>277</v>
      </c>
      <c r="I16" s="37"/>
      <c r="J16" s="17"/>
      <c r="K16" s="18"/>
      <c r="L16" s="26" t="s">
        <v>2563</v>
      </c>
      <c r="M16" s="37"/>
      <c r="N16" s="17"/>
      <c r="O16" s="18"/>
      <c r="P16" s="26" t="s">
        <v>277</v>
      </c>
      <c r="Q16" s="37"/>
      <c r="R16" s="17"/>
      <c r="S16" s="18"/>
      <c r="T16" s="26" t="s">
        <v>2494</v>
      </c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2375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51" t="s">
        <v>2394</v>
      </c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29" t="s">
        <v>245</v>
      </c>
      <c r="U21" s="37"/>
      <c r="V21" s="17"/>
      <c r="W21" s="18"/>
      <c r="X21" s="29" t="s">
        <v>245</v>
      </c>
      <c r="Y21" s="37"/>
      <c r="Z21" s="17"/>
      <c r="AA21" s="18"/>
      <c r="AB21" s="40" t="s">
        <v>2512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29" t="s">
        <v>7</v>
      </c>
      <c r="U22" s="37"/>
      <c r="V22" s="28"/>
      <c r="W22" s="34">
        <v>3</v>
      </c>
      <c r="X22" s="40" t="s">
        <v>7</v>
      </c>
      <c r="Y22" s="37"/>
      <c r="Z22" s="28">
        <v>2</v>
      </c>
      <c r="AA22" s="34"/>
      <c r="AB22" s="26"/>
      <c r="AC22" s="37"/>
      <c r="AD22" s="28"/>
      <c r="AE22" s="34" t="s">
        <v>2523</v>
      </c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2376</v>
      </c>
      <c r="G23" s="18" t="s">
        <v>2377</v>
      </c>
      <c r="H23" s="40" t="s">
        <v>604</v>
      </c>
      <c r="I23" s="37">
        <v>3</v>
      </c>
      <c r="J23" s="17" t="s">
        <v>2415</v>
      </c>
      <c r="K23" s="18" t="s">
        <v>2416</v>
      </c>
      <c r="L23" s="40" t="s">
        <v>604</v>
      </c>
      <c r="M23" s="37">
        <v>3</v>
      </c>
      <c r="N23" s="17" t="s">
        <v>2444</v>
      </c>
      <c r="O23" s="18" t="s">
        <v>2445</v>
      </c>
      <c r="P23" s="40" t="s">
        <v>604</v>
      </c>
      <c r="Q23" s="37">
        <v>3</v>
      </c>
      <c r="R23" s="17" t="s">
        <v>2464</v>
      </c>
      <c r="S23" s="18" t="s">
        <v>2465</v>
      </c>
      <c r="T23" s="40" t="s">
        <v>604</v>
      </c>
      <c r="U23" s="37">
        <v>3</v>
      </c>
      <c r="V23" s="17" t="s">
        <v>2492</v>
      </c>
      <c r="W23" s="18" t="s">
        <v>2491</v>
      </c>
      <c r="X23" s="40" t="s">
        <v>604</v>
      </c>
      <c r="Y23" s="37"/>
      <c r="Z23" s="17">
        <v>3</v>
      </c>
      <c r="AA23" s="18">
        <v>3</v>
      </c>
      <c r="AB23" s="26"/>
      <c r="AC23" s="37" t="s">
        <v>2523</v>
      </c>
      <c r="AD23" s="17" t="s">
        <v>2523</v>
      </c>
      <c r="AE23" s="18" t="s">
        <v>2523</v>
      </c>
    </row>
    <row r="24" spans="2:31" x14ac:dyDescent="0.3">
      <c r="B24" s="7">
        <v>8</v>
      </c>
      <c r="C24" s="4">
        <v>9</v>
      </c>
      <c r="D24" s="29" t="s">
        <v>2378</v>
      </c>
      <c r="E24" s="37" t="s">
        <v>2379</v>
      </c>
      <c r="F24" s="17" t="s">
        <v>2380</v>
      </c>
      <c r="G24" s="18" t="s">
        <v>2380</v>
      </c>
      <c r="H24" s="66" t="s">
        <v>2080</v>
      </c>
      <c r="I24" s="37" t="s">
        <v>2415</v>
      </c>
      <c r="J24" s="17" t="s">
        <v>2419</v>
      </c>
      <c r="K24" s="18" t="s">
        <v>2415</v>
      </c>
      <c r="L24" s="66" t="s">
        <v>2080</v>
      </c>
      <c r="M24" s="37"/>
      <c r="N24" s="17" t="s">
        <v>2451</v>
      </c>
      <c r="O24" s="18" t="s">
        <v>2451</v>
      </c>
      <c r="P24" s="66" t="s">
        <v>2482</v>
      </c>
      <c r="Q24" s="37" t="s">
        <v>2465</v>
      </c>
      <c r="R24" s="17" t="s">
        <v>2465</v>
      </c>
      <c r="S24" s="18" t="s">
        <v>2465</v>
      </c>
      <c r="T24" s="29" t="s">
        <v>2500</v>
      </c>
      <c r="U24" s="37" t="s">
        <v>2491</v>
      </c>
      <c r="V24" s="17" t="s">
        <v>2491</v>
      </c>
      <c r="W24" s="18" t="s">
        <v>2491</v>
      </c>
      <c r="X24" s="40" t="s">
        <v>2507</v>
      </c>
      <c r="Y24" s="37" t="s">
        <v>2505</v>
      </c>
      <c r="Z24" s="17"/>
      <c r="AA24" s="18" t="s">
        <v>2505</v>
      </c>
      <c r="AB24" s="26"/>
      <c r="AC24" s="37"/>
      <c r="AD24" s="17"/>
      <c r="AE24" s="18"/>
    </row>
    <row r="25" spans="2:31" x14ac:dyDescent="0.3">
      <c r="B25" s="7">
        <v>9</v>
      </c>
      <c r="C25" s="4">
        <v>10</v>
      </c>
      <c r="D25" s="66" t="s">
        <v>2417</v>
      </c>
      <c r="E25" s="37" t="s">
        <v>1628</v>
      </c>
      <c r="F25" s="17" t="s">
        <v>1628</v>
      </c>
      <c r="G25" s="18" t="s">
        <v>1628</v>
      </c>
      <c r="H25" s="66" t="s">
        <v>2450</v>
      </c>
      <c r="I25" s="37" t="s">
        <v>2416</v>
      </c>
      <c r="J25" s="17" t="s">
        <v>2416</v>
      </c>
      <c r="K25" s="18" t="s">
        <v>2416</v>
      </c>
      <c r="L25" s="40" t="s">
        <v>2452</v>
      </c>
      <c r="M25" s="37" t="s">
        <v>2451</v>
      </c>
      <c r="N25" s="17" t="s">
        <v>2451</v>
      </c>
      <c r="O25" s="18" t="s">
        <v>2451</v>
      </c>
      <c r="P25" s="29" t="s">
        <v>2483</v>
      </c>
      <c r="Q25" s="37" t="s">
        <v>2465</v>
      </c>
      <c r="R25" s="17" t="s">
        <v>2465</v>
      </c>
      <c r="S25" s="18" t="s">
        <v>2465</v>
      </c>
      <c r="T25" s="26"/>
      <c r="U25" s="37" t="s">
        <v>2491</v>
      </c>
      <c r="V25" s="17" t="s">
        <v>2491</v>
      </c>
      <c r="W25" s="18" t="s">
        <v>2491</v>
      </c>
      <c r="X25" s="40" t="s">
        <v>2508</v>
      </c>
      <c r="Y25" s="37" t="s">
        <v>2506</v>
      </c>
      <c r="Z25" s="17" t="s">
        <v>2505</v>
      </c>
      <c r="AA25" s="18" t="s">
        <v>2505</v>
      </c>
      <c r="AB25" s="26"/>
      <c r="AC25" s="37" t="s">
        <v>2528</v>
      </c>
      <c r="AD25" s="17"/>
      <c r="AE25" s="18"/>
    </row>
    <row r="26" spans="2:31" x14ac:dyDescent="0.3">
      <c r="B26" s="7">
        <v>10</v>
      </c>
      <c r="C26" s="4">
        <v>11</v>
      </c>
      <c r="D26" s="40" t="s">
        <v>2382</v>
      </c>
      <c r="E26" s="38"/>
      <c r="F26" s="54" t="s">
        <v>2381</v>
      </c>
      <c r="G26" s="18" t="s">
        <v>2381</v>
      </c>
      <c r="H26" s="40" t="s">
        <v>2418</v>
      </c>
      <c r="I26" s="38"/>
      <c r="J26" s="54" t="s">
        <v>2421</v>
      </c>
      <c r="K26" s="18" t="s">
        <v>2421</v>
      </c>
      <c r="L26" s="26"/>
      <c r="M26" s="38" t="s">
        <v>2451</v>
      </c>
      <c r="N26" s="54" t="s">
        <v>2451</v>
      </c>
      <c r="O26" s="18" t="s">
        <v>2451</v>
      </c>
      <c r="P26" s="40" t="s">
        <v>2469</v>
      </c>
      <c r="Q26" s="38"/>
      <c r="R26" s="54" t="s">
        <v>2470</v>
      </c>
      <c r="S26" s="18" t="s">
        <v>2471</v>
      </c>
      <c r="T26" s="26"/>
      <c r="U26" s="38"/>
      <c r="V26" s="54" t="s">
        <v>2491</v>
      </c>
      <c r="W26" s="18" t="s">
        <v>2491</v>
      </c>
      <c r="X26" s="40" t="s">
        <v>2513</v>
      </c>
      <c r="Y26" s="38"/>
      <c r="Z26" s="54" t="s">
        <v>2514</v>
      </c>
      <c r="AA26" s="18" t="s">
        <v>2514</v>
      </c>
      <c r="AB26" s="40" t="s">
        <v>2524</v>
      </c>
      <c r="AC26" s="38"/>
      <c r="AD26" s="54"/>
      <c r="AE26" s="18" t="s">
        <v>2529</v>
      </c>
    </row>
    <row r="27" spans="2:31" x14ac:dyDescent="0.3">
      <c r="B27" s="7">
        <v>11</v>
      </c>
      <c r="C27" s="4">
        <v>12</v>
      </c>
      <c r="D27" s="26"/>
      <c r="E27" s="37" t="s">
        <v>2381</v>
      </c>
      <c r="F27" s="17" t="s">
        <v>2383</v>
      </c>
      <c r="G27" s="18" t="s">
        <v>2383</v>
      </c>
      <c r="H27" s="26"/>
      <c r="I27" s="37" t="s">
        <v>2421</v>
      </c>
      <c r="J27" s="17" t="s">
        <v>2421</v>
      </c>
      <c r="K27" s="18" t="s">
        <v>2421</v>
      </c>
      <c r="L27" s="26"/>
      <c r="M27" s="37" t="s">
        <v>2451</v>
      </c>
      <c r="N27" s="17" t="s">
        <v>2451</v>
      </c>
      <c r="O27" s="18" t="s">
        <v>2451</v>
      </c>
      <c r="P27" s="26"/>
      <c r="Q27" s="37" t="s">
        <v>2472</v>
      </c>
      <c r="R27" s="17" t="s">
        <v>2472</v>
      </c>
      <c r="S27" s="18" t="s">
        <v>2339</v>
      </c>
      <c r="T27" s="26"/>
      <c r="U27" s="37" t="s">
        <v>2491</v>
      </c>
      <c r="V27" s="17" t="s">
        <v>2491</v>
      </c>
      <c r="W27" s="18" t="s">
        <v>2491</v>
      </c>
      <c r="X27" s="40" t="s">
        <v>2509</v>
      </c>
      <c r="Y27" s="37"/>
      <c r="Z27" s="17">
        <v>2</v>
      </c>
      <c r="AA27" s="18">
        <v>4</v>
      </c>
      <c r="AB27" s="26"/>
      <c r="AC27" s="37">
        <v>4</v>
      </c>
      <c r="AD27" s="17">
        <v>4</v>
      </c>
      <c r="AE27" s="18" t="s">
        <v>2531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40" t="s">
        <v>2510</v>
      </c>
      <c r="Y28" s="38">
        <v>5</v>
      </c>
      <c r="Z28" s="28">
        <v>5</v>
      </c>
      <c r="AA28" s="30">
        <v>5</v>
      </c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66" t="s">
        <v>2397</v>
      </c>
      <c r="E29" s="55" t="s">
        <v>2390</v>
      </c>
      <c r="F29" s="17" t="s">
        <v>2248</v>
      </c>
      <c r="G29" s="18" t="s">
        <v>2391</v>
      </c>
      <c r="H29" s="26"/>
      <c r="I29" s="55" t="s">
        <v>2424</v>
      </c>
      <c r="J29" s="17" t="s">
        <v>2425</v>
      </c>
      <c r="K29" s="18" t="s">
        <v>2426</v>
      </c>
      <c r="L29" s="26"/>
      <c r="M29" s="55" t="s">
        <v>2451</v>
      </c>
      <c r="N29" s="17" t="s">
        <v>2451</v>
      </c>
      <c r="O29" s="18" t="s">
        <v>2451</v>
      </c>
      <c r="P29" s="26"/>
      <c r="Q29" s="55" t="s">
        <v>2473</v>
      </c>
      <c r="R29" s="17" t="s">
        <v>2473</v>
      </c>
      <c r="S29" s="18" t="s">
        <v>2475</v>
      </c>
      <c r="T29" s="29" t="s">
        <v>2483</v>
      </c>
      <c r="U29" s="55" t="s">
        <v>2491</v>
      </c>
      <c r="V29" s="17" t="s">
        <v>2491</v>
      </c>
      <c r="W29" s="18" t="s">
        <v>2491</v>
      </c>
      <c r="X29" s="26"/>
      <c r="Y29" s="55" t="s">
        <v>2519</v>
      </c>
      <c r="Z29" s="17" t="s">
        <v>2520</v>
      </c>
      <c r="AA29" s="18" t="s">
        <v>2520</v>
      </c>
      <c r="AB29" s="26"/>
      <c r="AC29" s="55"/>
      <c r="AD29" s="17"/>
      <c r="AE29" s="18"/>
    </row>
    <row r="30" spans="2:31" x14ac:dyDescent="0.3">
      <c r="B30" s="8">
        <v>14</v>
      </c>
      <c r="C30" s="5">
        <v>15</v>
      </c>
      <c r="D30" s="26"/>
      <c r="E30" s="37" t="s">
        <v>2393</v>
      </c>
      <c r="F30" s="17" t="s">
        <v>729</v>
      </c>
      <c r="G30" s="18" t="s">
        <v>2389</v>
      </c>
      <c r="H30" s="26"/>
      <c r="I30" s="37" t="s">
        <v>2427</v>
      </c>
      <c r="J30" s="17" t="s">
        <v>2426</v>
      </c>
      <c r="K30" s="18" t="s">
        <v>2426</v>
      </c>
      <c r="L30" s="26"/>
      <c r="M30" s="37" t="s">
        <v>2451</v>
      </c>
      <c r="N30" s="17" t="s">
        <v>2451</v>
      </c>
      <c r="O30" s="18" t="s">
        <v>2451</v>
      </c>
      <c r="P30" s="26"/>
      <c r="Q30" s="37" t="s">
        <v>2476</v>
      </c>
      <c r="R30" s="17" t="s">
        <v>2476</v>
      </c>
      <c r="S30" s="18" t="s">
        <v>2477</v>
      </c>
      <c r="T30" s="26"/>
      <c r="U30" s="37" t="s">
        <v>2491</v>
      </c>
      <c r="V30" s="17" t="s">
        <v>2491</v>
      </c>
      <c r="W30" s="18" t="s">
        <v>2491</v>
      </c>
      <c r="X30" s="40" t="s">
        <v>2515</v>
      </c>
      <c r="Y30" s="37" t="s">
        <v>2520</v>
      </c>
      <c r="Z30" s="17" t="s">
        <v>2521</v>
      </c>
      <c r="AA30" s="18"/>
      <c r="AB30" s="26"/>
      <c r="AC30" s="37"/>
      <c r="AD30" s="17"/>
      <c r="AE30" s="18"/>
    </row>
    <row r="31" spans="2:31" x14ac:dyDescent="0.3">
      <c r="B31" s="8">
        <v>15</v>
      </c>
      <c r="C31" s="5">
        <v>16</v>
      </c>
      <c r="D31" s="40" t="s">
        <v>2392</v>
      </c>
      <c r="E31" s="38" t="s">
        <v>2389</v>
      </c>
      <c r="F31" s="54" t="s">
        <v>2389</v>
      </c>
      <c r="G31" s="18" t="s">
        <v>2389</v>
      </c>
      <c r="H31" s="26"/>
      <c r="I31" s="38"/>
      <c r="J31" s="54" t="s">
        <v>2428</v>
      </c>
      <c r="K31" s="18" t="s">
        <v>2429</v>
      </c>
      <c r="L31" s="26"/>
      <c r="M31" s="38" t="s">
        <v>2451</v>
      </c>
      <c r="N31" s="54" t="s">
        <v>2451</v>
      </c>
      <c r="O31" s="18" t="s">
        <v>2451</v>
      </c>
      <c r="P31" s="66" t="s">
        <v>2478</v>
      </c>
      <c r="Q31" s="38"/>
      <c r="R31" s="54">
        <v>2</v>
      </c>
      <c r="S31" s="18">
        <v>2</v>
      </c>
      <c r="T31" s="26"/>
      <c r="U31" s="38"/>
      <c r="V31" s="54" t="s">
        <v>2498</v>
      </c>
      <c r="W31" s="18" t="s">
        <v>2498</v>
      </c>
      <c r="X31" s="26"/>
      <c r="Y31" s="38">
        <v>2</v>
      </c>
      <c r="Z31" s="54">
        <v>2</v>
      </c>
      <c r="AA31" s="18">
        <v>2</v>
      </c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46"/>
      <c r="F32" s="17" t="s">
        <v>2395</v>
      </c>
      <c r="G32" s="18" t="s">
        <v>2396</v>
      </c>
      <c r="H32" s="26"/>
      <c r="I32" s="37" t="s">
        <v>2428</v>
      </c>
      <c r="J32" s="17" t="s">
        <v>2428</v>
      </c>
      <c r="K32" s="18" t="s">
        <v>2430</v>
      </c>
      <c r="L32" s="40" t="s">
        <v>2453</v>
      </c>
      <c r="M32" s="37" t="s">
        <v>1450</v>
      </c>
      <c r="N32" s="17" t="s">
        <v>1450</v>
      </c>
      <c r="O32" s="18" t="s">
        <v>1450</v>
      </c>
      <c r="P32" s="26"/>
      <c r="Q32" s="37" t="s">
        <v>2476</v>
      </c>
      <c r="R32" s="17" t="s">
        <v>2476</v>
      </c>
      <c r="S32" s="18" t="s">
        <v>2476</v>
      </c>
      <c r="T32" s="26"/>
      <c r="U32" s="37" t="s">
        <v>2498</v>
      </c>
      <c r="V32" s="17" t="s">
        <v>391</v>
      </c>
      <c r="W32" s="18" t="s">
        <v>391</v>
      </c>
      <c r="X32" s="40" t="s">
        <v>2516</v>
      </c>
      <c r="Y32" s="37">
        <v>2</v>
      </c>
      <c r="Z32" s="17"/>
      <c r="AA32" s="18"/>
      <c r="AB32" s="26"/>
      <c r="AC32" s="37"/>
      <c r="AD32" s="17"/>
      <c r="AE32" s="18"/>
    </row>
    <row r="33" spans="2:31" x14ac:dyDescent="0.3">
      <c r="B33" s="8">
        <v>17</v>
      </c>
      <c r="C33" s="5">
        <v>18</v>
      </c>
      <c r="D33" s="40" t="s">
        <v>605</v>
      </c>
      <c r="E33" s="38"/>
      <c r="F33" s="28">
        <v>2</v>
      </c>
      <c r="G33" s="18">
        <v>2</v>
      </c>
      <c r="H33" s="40" t="s">
        <v>2433</v>
      </c>
      <c r="I33" s="38"/>
      <c r="J33" s="28">
        <v>2</v>
      </c>
      <c r="K33" s="18">
        <v>2</v>
      </c>
      <c r="L33" s="40" t="s">
        <v>605</v>
      </c>
      <c r="M33" s="38"/>
      <c r="N33" s="28">
        <v>5</v>
      </c>
      <c r="O33" s="18">
        <v>5</v>
      </c>
      <c r="P33" s="40" t="s">
        <v>605</v>
      </c>
      <c r="Q33" s="38"/>
      <c r="R33" s="28">
        <v>2</v>
      </c>
      <c r="S33" s="18">
        <v>2</v>
      </c>
      <c r="T33" s="40" t="s">
        <v>605</v>
      </c>
      <c r="U33" s="38"/>
      <c r="V33" s="28">
        <v>2</v>
      </c>
      <c r="W33" s="18">
        <v>2</v>
      </c>
      <c r="X33" s="40" t="s">
        <v>2522</v>
      </c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40" t="s">
        <v>2242</v>
      </c>
      <c r="E34" s="55">
        <v>2</v>
      </c>
      <c r="F34" s="54">
        <v>2</v>
      </c>
      <c r="G34" s="18">
        <v>2</v>
      </c>
      <c r="H34" s="40" t="s">
        <v>2437</v>
      </c>
      <c r="I34" s="55">
        <v>2</v>
      </c>
      <c r="J34" s="54">
        <v>2</v>
      </c>
      <c r="K34" s="18">
        <v>2</v>
      </c>
      <c r="L34" s="40" t="s">
        <v>2242</v>
      </c>
      <c r="M34" s="55">
        <v>5</v>
      </c>
      <c r="N34" s="54" t="s">
        <v>93</v>
      </c>
      <c r="O34" s="18">
        <v>2</v>
      </c>
      <c r="P34" s="40" t="s">
        <v>2242</v>
      </c>
      <c r="Q34" s="55">
        <v>2</v>
      </c>
      <c r="R34" s="54">
        <v>2</v>
      </c>
      <c r="S34" s="18">
        <v>2</v>
      </c>
      <c r="T34" s="40" t="s">
        <v>2242</v>
      </c>
      <c r="U34" s="55" t="s">
        <v>2499</v>
      </c>
      <c r="V34" s="54"/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2400</v>
      </c>
      <c r="F35" s="17" t="s">
        <v>2395</v>
      </c>
      <c r="G35" s="34"/>
      <c r="H35" s="26"/>
      <c r="I35" s="37" t="s">
        <v>2434</v>
      </c>
      <c r="J35" s="17" t="s">
        <v>2436</v>
      </c>
      <c r="K35" s="34"/>
      <c r="L35" s="40" t="s">
        <v>624</v>
      </c>
      <c r="M35" s="37">
        <v>2</v>
      </c>
      <c r="N35" s="17">
        <v>2</v>
      </c>
      <c r="O35" s="34">
        <v>2</v>
      </c>
      <c r="P35" s="40" t="s">
        <v>2481</v>
      </c>
      <c r="Q35" s="37" t="s">
        <v>2479</v>
      </c>
      <c r="R35" s="17" t="s">
        <v>2480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/>
      <c r="L36" s="40" t="s">
        <v>2457</v>
      </c>
      <c r="M36" s="37" t="s">
        <v>2455</v>
      </c>
      <c r="N36" s="17" t="s">
        <v>2456</v>
      </c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21</v>
      </c>
      <c r="E37" s="37">
        <v>5</v>
      </c>
      <c r="F37" s="17">
        <v>5</v>
      </c>
      <c r="G37" s="18">
        <v>5</v>
      </c>
      <c r="H37" s="40" t="s">
        <v>2447</v>
      </c>
      <c r="I37" s="37">
        <v>5</v>
      </c>
      <c r="J37" s="17">
        <v>5</v>
      </c>
      <c r="K37" s="18">
        <v>5</v>
      </c>
      <c r="L37" s="26"/>
      <c r="M37" s="37">
        <v>3</v>
      </c>
      <c r="N37" s="17">
        <v>3</v>
      </c>
      <c r="O37" s="18"/>
      <c r="P37" s="40" t="s">
        <v>2486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2407</v>
      </c>
      <c r="E38" s="37">
        <v>5</v>
      </c>
      <c r="F38" s="17"/>
      <c r="G38" s="18"/>
      <c r="H38" s="40" t="s">
        <v>2448</v>
      </c>
      <c r="I38" s="37">
        <v>5</v>
      </c>
      <c r="J38" s="17"/>
      <c r="K38" s="18"/>
      <c r="L38" s="40" t="s">
        <v>2448</v>
      </c>
      <c r="M38" s="37"/>
      <c r="N38" s="17"/>
      <c r="O38" s="18"/>
      <c r="P38" s="40" t="s">
        <v>2487</v>
      </c>
      <c r="Q38" s="37">
        <v>5</v>
      </c>
      <c r="R38" s="17"/>
      <c r="S38" s="18"/>
      <c r="T38" s="40" t="s">
        <v>2448</v>
      </c>
      <c r="U38" s="37"/>
      <c r="V38" s="17"/>
      <c r="W38" s="18"/>
      <c r="X38" s="26"/>
      <c r="Y38" s="37"/>
      <c r="Z38" s="17"/>
      <c r="AA38" s="18"/>
      <c r="AB38" s="40" t="s">
        <v>2532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4" t="s">
        <v>2187</v>
      </c>
      <c r="E39" s="39"/>
      <c r="F39" s="20" t="s">
        <v>2405</v>
      </c>
      <c r="G39" s="21" t="s">
        <v>2406</v>
      </c>
      <c r="H39" s="84" t="s">
        <v>2449</v>
      </c>
      <c r="I39" s="39" t="s">
        <v>2443</v>
      </c>
      <c r="J39" s="20" t="s">
        <v>2443</v>
      </c>
      <c r="K39" s="21" t="s">
        <v>2442</v>
      </c>
      <c r="L39" s="84" t="s">
        <v>2463</v>
      </c>
      <c r="M39" s="39"/>
      <c r="N39" s="20" t="s">
        <v>2461</v>
      </c>
      <c r="O39" s="21" t="s">
        <v>2462</v>
      </c>
      <c r="P39" s="84" t="s">
        <v>2488</v>
      </c>
      <c r="Q39" s="39"/>
      <c r="R39" s="20" t="s">
        <v>2484</v>
      </c>
      <c r="S39" s="21" t="s">
        <v>2485</v>
      </c>
      <c r="T39" s="84" t="s">
        <v>2187</v>
      </c>
      <c r="U39" s="39" t="s">
        <v>2503</v>
      </c>
      <c r="V39" s="20" t="s">
        <v>2503</v>
      </c>
      <c r="W39" s="21" t="s">
        <v>2502</v>
      </c>
      <c r="X39" s="85" t="s">
        <v>2279</v>
      </c>
      <c r="Y39" s="39"/>
      <c r="Z39" s="20"/>
      <c r="AA39" s="21"/>
      <c r="AB39" s="27"/>
      <c r="AC39" s="39" t="s">
        <v>2530</v>
      </c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11</v>
      </c>
      <c r="F40" s="116"/>
      <c r="G40" s="117"/>
      <c r="H40" s="72" t="s">
        <v>1238</v>
      </c>
      <c r="I40" s="115">
        <v>11</v>
      </c>
      <c r="J40" s="116"/>
      <c r="K40" s="117"/>
      <c r="L40" s="72" t="s">
        <v>1238</v>
      </c>
      <c r="M40" s="115">
        <v>12</v>
      </c>
      <c r="N40" s="116"/>
      <c r="O40" s="117"/>
      <c r="P40" s="72" t="s">
        <v>1238</v>
      </c>
      <c r="Q40" s="115">
        <v>12</v>
      </c>
      <c r="R40" s="116"/>
      <c r="S40" s="117"/>
      <c r="T40" s="72" t="s">
        <v>1238</v>
      </c>
      <c r="U40" s="115">
        <v>7</v>
      </c>
      <c r="V40" s="116"/>
      <c r="W40" s="117"/>
      <c r="X40" s="72" t="s">
        <v>1238</v>
      </c>
      <c r="Y40" s="115">
        <v>10</v>
      </c>
      <c r="Z40" s="116"/>
      <c r="AA40" s="117"/>
      <c r="AB40" s="72" t="s">
        <v>1238</v>
      </c>
      <c r="AC40" s="115">
        <v>3</v>
      </c>
      <c r="AD40" s="116"/>
      <c r="AE40" s="117"/>
    </row>
    <row r="41" spans="2:31" x14ac:dyDescent="0.3">
      <c r="B41" s="123"/>
      <c r="C41" s="124"/>
      <c r="D41" s="73" t="s">
        <v>1239</v>
      </c>
      <c r="E41" s="118">
        <v>3</v>
      </c>
      <c r="F41" s="119"/>
      <c r="G41" s="120"/>
      <c r="H41" s="73" t="s">
        <v>1239</v>
      </c>
      <c r="I41" s="118">
        <v>2</v>
      </c>
      <c r="J41" s="119"/>
      <c r="K41" s="120"/>
      <c r="L41" s="73" t="s">
        <v>1239</v>
      </c>
      <c r="M41" s="118">
        <v>1</v>
      </c>
      <c r="N41" s="119"/>
      <c r="O41" s="120"/>
      <c r="P41" s="73" t="s">
        <v>1239</v>
      </c>
      <c r="Q41" s="118">
        <v>2</v>
      </c>
      <c r="R41" s="119"/>
      <c r="S41" s="120"/>
      <c r="T41" s="73" t="s">
        <v>1239</v>
      </c>
      <c r="U41" s="118">
        <v>0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>
        <v>0</v>
      </c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1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1</v>
      </c>
      <c r="R42" s="107"/>
      <c r="S42" s="108"/>
      <c r="T42" s="74" t="s">
        <v>1240</v>
      </c>
      <c r="U42" s="106">
        <v>4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>
        <v>0</v>
      </c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09" t="s">
        <v>2035</v>
      </c>
      <c r="M43" s="110"/>
      <c r="N43" s="110"/>
      <c r="O43" s="111"/>
      <c r="P43" s="109" t="s">
        <v>2035</v>
      </c>
      <c r="Q43" s="110"/>
      <c r="R43" s="110"/>
      <c r="S43" s="111"/>
      <c r="T43" s="167" t="s">
        <v>2493</v>
      </c>
      <c r="U43" s="168"/>
      <c r="V43" s="168"/>
      <c r="W43" s="169"/>
      <c r="X43" s="167" t="s">
        <v>2493</v>
      </c>
      <c r="Y43" s="168"/>
      <c r="Z43" s="168"/>
      <c r="AA43" s="169"/>
      <c r="AB43" s="167" t="s">
        <v>2123</v>
      </c>
      <c r="AC43" s="168"/>
      <c r="AD43" s="168"/>
      <c r="AE43" s="169"/>
    </row>
    <row r="44" spans="2:31" x14ac:dyDescent="0.3">
      <c r="B44" s="125"/>
      <c r="C44" s="126"/>
      <c r="D44" s="103" t="s">
        <v>2408</v>
      </c>
      <c r="E44" s="104"/>
      <c r="F44" s="104"/>
      <c r="G44" s="105"/>
      <c r="H44" s="103" t="s">
        <v>2422</v>
      </c>
      <c r="I44" s="104"/>
      <c r="J44" s="104"/>
      <c r="K44" s="105"/>
      <c r="L44" s="97"/>
      <c r="M44" s="98"/>
      <c r="N44" s="98"/>
      <c r="O44" s="99"/>
      <c r="P44" s="97"/>
      <c r="Q44" s="98"/>
      <c r="R44" s="98"/>
      <c r="S44" s="99"/>
      <c r="T44" s="103" t="s">
        <v>2497</v>
      </c>
      <c r="U44" s="104"/>
      <c r="V44" s="104"/>
      <c r="W44" s="105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176" t="s">
        <v>2431</v>
      </c>
      <c r="I45" s="177"/>
      <c r="J45" s="177"/>
      <c r="K45" s="178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51</v>
      </c>
      <c r="C50" s="71">
        <f t="shared" ref="C50:C56" si="1">B50*20/60</f>
        <v>17</v>
      </c>
      <c r="D50" s="1" t="s">
        <v>1272</v>
      </c>
      <c r="E50" s="1">
        <f>COUNTIF($E$16:$G$39, "C"&amp;"*")</f>
        <v>4</v>
      </c>
      <c r="F50" s="1"/>
      <c r="G50" s="1"/>
      <c r="H50" s="1"/>
      <c r="I50" s="1">
        <f>COUNTIF($I$16:$K$39, "C"&amp;"*")</f>
        <v>4</v>
      </c>
      <c r="J50" s="1"/>
      <c r="K50" s="1"/>
      <c r="L50" s="1"/>
      <c r="M50" s="1">
        <f>COUNTIF($M$16:$O$39, "C"&amp;"*")</f>
        <v>1</v>
      </c>
      <c r="N50" s="1"/>
      <c r="O50" s="1"/>
      <c r="P50" s="1"/>
      <c r="Q50" s="1">
        <f>COUNTIF($Q$16:$S$39, "C"&amp;"*")</f>
        <v>18</v>
      </c>
      <c r="R50" s="1"/>
      <c r="S50" s="1"/>
      <c r="T50" s="1"/>
      <c r="U50" s="1">
        <f>COUNTIF($U$16:$W$39, "C"&amp;"*")</f>
        <v>23</v>
      </c>
      <c r="V50" s="1"/>
      <c r="W50" s="1"/>
      <c r="X50" s="1"/>
      <c r="Y50" s="1">
        <f>COUNTIF($Y$16:$AA$39, "C"&amp;"*")</f>
        <v>1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41</v>
      </c>
      <c r="C51" s="71">
        <f t="shared" si="1"/>
        <v>13.666666666666666</v>
      </c>
      <c r="D51" s="1" t="s">
        <v>1832</v>
      </c>
      <c r="E51" s="1">
        <f>COUNTIF($E$16:$G$39, "AC"&amp;"*")</f>
        <v>11</v>
      </c>
      <c r="F51" s="1"/>
      <c r="G51" s="1"/>
      <c r="H51" s="1"/>
      <c r="I51" s="1">
        <f>COUNTIF($I$16:$K$39, "AC"&amp;"*")</f>
        <v>2</v>
      </c>
      <c r="J51" s="1"/>
      <c r="K51" s="1"/>
      <c r="L51" s="1"/>
      <c r="M51" s="1">
        <f>COUNTIF($M$16:$O$39, "AC"&amp;"*")</f>
        <v>23</v>
      </c>
      <c r="N51" s="1"/>
      <c r="O51" s="1"/>
      <c r="P51" s="1"/>
      <c r="Q51" s="1">
        <f>COUNTIF($Q$16:$S$39, "AC"&amp;"*")</f>
        <v>3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2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21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4</v>
      </c>
      <c r="R52" s="1"/>
      <c r="S52" s="1"/>
      <c r="T52" s="1"/>
      <c r="U52" s="1">
        <f>COUNTIF($U$16:$W$39, "P"&amp;"*")-COUNTIF($U$16:$W$39, "P1"&amp;"*")</f>
        <v>3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10</v>
      </c>
      <c r="C53" s="71">
        <f t="shared" si="1"/>
        <v>3.3333333333333335</v>
      </c>
      <c r="D53" s="1" t="s">
        <v>1841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6</v>
      </c>
      <c r="AD53" s="1"/>
      <c r="AE53" s="1"/>
    </row>
    <row r="54" spans="2:31" x14ac:dyDescent="0.3">
      <c r="B54" s="1">
        <f t="shared" si="0"/>
        <v>37</v>
      </c>
      <c r="C54" s="71">
        <f t="shared" si="1"/>
        <v>12.333333333333334</v>
      </c>
      <c r="D54" s="1" t="s">
        <v>1859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6</v>
      </c>
      <c r="J54" s="1"/>
      <c r="K54" s="1"/>
      <c r="L54" s="1"/>
      <c r="M54" s="1">
        <f>COUNTIF($M$16:$O$39, 3) + COUNTIF($M$16:$O$39, "P1")</f>
        <v>6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6</v>
      </c>
      <c r="V54" s="1"/>
      <c r="W54" s="1"/>
      <c r="X54" s="1"/>
      <c r="Y54" s="1">
        <f>COUNTIF($Y$16:$AA$39, 3)+COUNTIF($Y$16:$AA$39, "P1")</f>
        <v>8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33</v>
      </c>
      <c r="C55" s="71">
        <f t="shared" si="1"/>
        <v>11</v>
      </c>
      <c r="D55" s="1" t="s">
        <v>1860</v>
      </c>
      <c r="E55" s="1">
        <f>COUNTIF($E$16:$G$39, 2)</f>
        <v>6</v>
      </c>
      <c r="F55" s="1"/>
      <c r="G55" s="1"/>
      <c r="H55" s="1"/>
      <c r="I55" s="1">
        <f>COUNTIF($I$16:$K$39, 2)</f>
        <v>6</v>
      </c>
      <c r="J55" s="1"/>
      <c r="K55" s="1"/>
      <c r="L55" s="1"/>
      <c r="M55" s="1">
        <f>COUNTIF($M$16:$O$39, 2)</f>
        <v>5</v>
      </c>
      <c r="N55" s="1"/>
      <c r="O55" s="1"/>
      <c r="P55" s="1"/>
      <c r="Q55" s="1">
        <f>COUNTIF($Q$16:$S$39, 2)</f>
        <v>8</v>
      </c>
      <c r="R55" s="1"/>
      <c r="S55" s="1"/>
      <c r="T55" s="1"/>
      <c r="U55" s="1">
        <f>COUNTIF($U$16:$W$39, 2)</f>
        <v>2</v>
      </c>
      <c r="V55" s="1"/>
      <c r="W55" s="1"/>
      <c r="X55" s="1"/>
      <c r="Y55" s="1">
        <f>COUNTIF($Y$16:$AA$39, 2)</f>
        <v>6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30</v>
      </c>
      <c r="C56" s="71">
        <f t="shared" si="1"/>
        <v>10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5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1</v>
      </c>
      <c r="V56" s="1"/>
      <c r="W56" s="1"/>
      <c r="X56" s="1"/>
      <c r="Y56" s="1">
        <f>COUNTIF($Y$16:$AA$39, 1)+COUNTIF($Y$16:$AA$39, 4)+COUNTIF($Y$16:$AA$39, 5)</f>
        <v>4</v>
      </c>
      <c r="Z56" s="1"/>
      <c r="AA56" s="1"/>
      <c r="AB56" s="1"/>
      <c r="AC56" s="1">
        <f>COUNTIF($AC$16:$AE$39, 1)+COUNTIF($AC$16:$AE$39, 4)+COUNTIF($AC$16:$AE$39, 5)</f>
        <v>2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455" priority="38" operator="equal">
      <formula>$B$14+0</formula>
    </cfRule>
    <cfRule type="cellIs" dxfId="454" priority="39" operator="equal">
      <formula>$B$14</formula>
    </cfRule>
  </conditionalFormatting>
  <conditionalFormatting sqref="C16:C39">
    <cfRule type="cellIs" dxfId="453" priority="37" operator="equal">
      <formula>$B$14+1</formula>
    </cfRule>
  </conditionalFormatting>
  <conditionalFormatting sqref="D12:AE12">
    <cfRule type="timePeriod" dxfId="452" priority="36" timePeriod="today">
      <formula>FLOOR(D12,1)=TODAY()</formula>
    </cfRule>
  </conditionalFormatting>
  <conditionalFormatting sqref="E16:G39">
    <cfRule type="notContainsBlanks" dxfId="451" priority="34">
      <formula>LEN(TRIM(E16))&gt;0</formula>
    </cfRule>
    <cfRule type="containsText" dxfId="450" priority="35" operator="containsText" text="1234567789">
      <formula>NOT(ISERROR(SEARCH("1234567789",E16)))</formula>
    </cfRule>
  </conditionalFormatting>
  <conditionalFormatting sqref="E16:G39">
    <cfRule type="containsText" dxfId="449" priority="31" operator="containsText" text="A">
      <formula>NOT(ISERROR(SEARCH("A",E16)))</formula>
    </cfRule>
    <cfRule type="containsText" dxfId="448" priority="32" operator="containsText" text="P">
      <formula>NOT(ISERROR(SEARCH("P",E16)))</formula>
    </cfRule>
    <cfRule type="containsText" dxfId="447" priority="33" operator="containsText" text="C">
      <formula>NOT(ISERROR(SEARCH("C",E16)))</formula>
    </cfRule>
  </conditionalFormatting>
  <conditionalFormatting sqref="I16:K39">
    <cfRule type="notContainsBlanks" dxfId="446" priority="29">
      <formula>LEN(TRIM(I16))&gt;0</formula>
    </cfRule>
    <cfRule type="containsText" dxfId="445" priority="30" operator="containsText" text="1234567789">
      <formula>NOT(ISERROR(SEARCH("1234567789",I16)))</formula>
    </cfRule>
  </conditionalFormatting>
  <conditionalFormatting sqref="I16:K39">
    <cfRule type="containsText" dxfId="444" priority="26" operator="containsText" text="A">
      <formula>NOT(ISERROR(SEARCH("A",I16)))</formula>
    </cfRule>
    <cfRule type="containsText" dxfId="443" priority="27" operator="containsText" text="P">
      <formula>NOT(ISERROR(SEARCH("P",I16)))</formula>
    </cfRule>
    <cfRule type="containsText" dxfId="442" priority="28" operator="containsText" text="C">
      <formula>NOT(ISERROR(SEARCH("C",I16)))</formula>
    </cfRule>
  </conditionalFormatting>
  <conditionalFormatting sqref="M16:O39">
    <cfRule type="notContainsBlanks" dxfId="441" priority="24">
      <formula>LEN(TRIM(M16))&gt;0</formula>
    </cfRule>
    <cfRule type="containsText" dxfId="440" priority="25" operator="containsText" text="1234567789">
      <formula>NOT(ISERROR(SEARCH("1234567789",M16)))</formula>
    </cfRule>
  </conditionalFormatting>
  <conditionalFormatting sqref="M16:O39">
    <cfRule type="containsText" dxfId="439" priority="21" operator="containsText" text="A">
      <formula>NOT(ISERROR(SEARCH("A",M16)))</formula>
    </cfRule>
    <cfRule type="containsText" dxfId="438" priority="22" operator="containsText" text="P">
      <formula>NOT(ISERROR(SEARCH("P",M16)))</formula>
    </cfRule>
    <cfRule type="containsText" dxfId="437" priority="23" operator="containsText" text="C">
      <formula>NOT(ISERROR(SEARCH("C",M16)))</formula>
    </cfRule>
  </conditionalFormatting>
  <conditionalFormatting sqref="Q16:S39">
    <cfRule type="notContainsBlanks" dxfId="436" priority="19">
      <formula>LEN(TRIM(Q16))&gt;0</formula>
    </cfRule>
    <cfRule type="containsText" dxfId="435" priority="20" operator="containsText" text="1234567789">
      <formula>NOT(ISERROR(SEARCH("1234567789",Q16)))</formula>
    </cfRule>
  </conditionalFormatting>
  <conditionalFormatting sqref="Q16:S39">
    <cfRule type="containsText" dxfId="434" priority="16" operator="containsText" text="A">
      <formula>NOT(ISERROR(SEARCH("A",Q16)))</formula>
    </cfRule>
    <cfRule type="containsText" dxfId="433" priority="17" operator="containsText" text="P">
      <formula>NOT(ISERROR(SEARCH("P",Q16)))</formula>
    </cfRule>
    <cfRule type="containsText" dxfId="432" priority="18" operator="containsText" text="C">
      <formula>NOT(ISERROR(SEARCH("C",Q16)))</formula>
    </cfRule>
  </conditionalFormatting>
  <conditionalFormatting sqref="U16:W39">
    <cfRule type="notContainsBlanks" dxfId="431" priority="14">
      <formula>LEN(TRIM(U16))&gt;0</formula>
    </cfRule>
    <cfRule type="containsText" dxfId="430" priority="15" operator="containsText" text="1234567789">
      <formula>NOT(ISERROR(SEARCH("1234567789",U16)))</formula>
    </cfRule>
  </conditionalFormatting>
  <conditionalFormatting sqref="U16:W39">
    <cfRule type="containsText" dxfId="429" priority="11" operator="containsText" text="A">
      <formula>NOT(ISERROR(SEARCH("A",U16)))</formula>
    </cfRule>
    <cfRule type="containsText" dxfId="428" priority="12" operator="containsText" text="P">
      <formula>NOT(ISERROR(SEARCH("P",U16)))</formula>
    </cfRule>
    <cfRule type="containsText" dxfId="427" priority="13" operator="containsText" text="C">
      <formula>NOT(ISERROR(SEARCH("C",U16)))</formula>
    </cfRule>
  </conditionalFormatting>
  <conditionalFormatting sqref="Y16:AA39">
    <cfRule type="notContainsBlanks" dxfId="426" priority="9">
      <formula>LEN(TRIM(Y16))&gt;0</formula>
    </cfRule>
    <cfRule type="containsText" dxfId="425" priority="10" operator="containsText" text="1234567789">
      <formula>NOT(ISERROR(SEARCH("1234567789",Y16)))</formula>
    </cfRule>
  </conditionalFormatting>
  <conditionalFormatting sqref="Y16:AA39">
    <cfRule type="containsText" dxfId="424" priority="6" operator="containsText" text="A">
      <formula>NOT(ISERROR(SEARCH("A",Y16)))</formula>
    </cfRule>
    <cfRule type="containsText" dxfId="423" priority="7" operator="containsText" text="P">
      <formula>NOT(ISERROR(SEARCH("P",Y16)))</formula>
    </cfRule>
    <cfRule type="containsText" dxfId="422" priority="8" operator="containsText" text="C">
      <formula>NOT(ISERROR(SEARCH("C",Y16)))</formula>
    </cfRule>
  </conditionalFormatting>
  <conditionalFormatting sqref="AC16:AE39">
    <cfRule type="notContainsBlanks" dxfId="421" priority="4">
      <formula>LEN(TRIM(AC16))&gt;0</formula>
    </cfRule>
    <cfRule type="containsText" dxfId="420" priority="5" operator="containsText" text="1234567789">
      <formula>NOT(ISERROR(SEARCH("1234567789",AC16)))</formula>
    </cfRule>
  </conditionalFormatting>
  <conditionalFormatting sqref="AC16:AE39">
    <cfRule type="containsText" dxfId="419" priority="1" operator="containsText" text="A">
      <formula>NOT(ISERROR(SEARCH("A",AC16)))</formula>
    </cfRule>
    <cfRule type="containsText" dxfId="418" priority="2" operator="containsText" text="P">
      <formula>NOT(ISERROR(SEARCH("P",AC16)))</formula>
    </cfRule>
    <cfRule type="containsText" dxfId="417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X26" sqref="X26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31.625" style="65" bestFit="1" customWidth="1"/>
    <col min="13" max="15" width="4.25" style="65" bestFit="1" customWidth="1"/>
    <col min="16" max="16" width="23.625" style="65" bestFit="1" customWidth="1"/>
    <col min="17" max="19" width="4.25" style="65" bestFit="1" customWidth="1"/>
    <col min="20" max="20" width="23.625" style="65" bestFit="1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2240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2155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44984</v>
      </c>
      <c r="E12" s="153"/>
      <c r="F12" s="153"/>
      <c r="G12" s="154"/>
      <c r="H12" s="152">
        <f>D12+1</f>
        <v>44985</v>
      </c>
      <c r="I12" s="153"/>
      <c r="J12" s="153"/>
      <c r="K12" s="154"/>
      <c r="L12" s="158">
        <f>H12+1</f>
        <v>44986</v>
      </c>
      <c r="M12" s="159"/>
      <c r="N12" s="159"/>
      <c r="O12" s="160"/>
      <c r="P12" s="152">
        <f>L12+1</f>
        <v>44987</v>
      </c>
      <c r="Q12" s="153"/>
      <c r="R12" s="153"/>
      <c r="S12" s="154"/>
      <c r="T12" s="152">
        <f>P12+1</f>
        <v>44988</v>
      </c>
      <c r="U12" s="153"/>
      <c r="V12" s="153"/>
      <c r="W12" s="154"/>
      <c r="X12" s="155">
        <f>T12+1</f>
        <v>44989</v>
      </c>
      <c r="Y12" s="156"/>
      <c r="Z12" s="156"/>
      <c r="AA12" s="157"/>
      <c r="AB12" s="158">
        <f>X12+1</f>
        <v>44990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32" t="s">
        <v>32</v>
      </c>
      <c r="M13" s="133"/>
      <c r="N13" s="133"/>
      <c r="O13" s="134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/>
      <c r="E16" s="37"/>
      <c r="F16" s="17"/>
      <c r="G16" s="18"/>
      <c r="H16" s="26"/>
      <c r="I16" s="37"/>
      <c r="J16" s="17"/>
      <c r="K16" s="18"/>
      <c r="L16" s="26"/>
      <c r="M16" s="37"/>
      <c r="N16" s="17"/>
      <c r="O16" s="18"/>
      <c r="P16" s="26" t="s">
        <v>2335</v>
      </c>
      <c r="Q16" s="37"/>
      <c r="R16" s="17"/>
      <c r="S16" s="18"/>
      <c r="T16" s="26" t="s">
        <v>2352</v>
      </c>
      <c r="U16" s="37"/>
      <c r="V16" s="17"/>
      <c r="W16" s="18"/>
      <c r="X16" s="26" t="s">
        <v>2353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51" t="s">
        <v>2315</v>
      </c>
      <c r="E18" s="37"/>
      <c r="F18" s="17"/>
      <c r="G18" s="18"/>
      <c r="H18" s="51" t="s">
        <v>2273</v>
      </c>
      <c r="I18" s="37"/>
      <c r="J18" s="17"/>
      <c r="K18" s="18"/>
      <c r="L18" s="51" t="s">
        <v>2314</v>
      </c>
      <c r="M18" s="37"/>
      <c r="N18" s="17"/>
      <c r="O18" s="18"/>
      <c r="P18" s="51" t="s">
        <v>2314</v>
      </c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51" t="s">
        <v>2302</v>
      </c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66" t="s">
        <v>245</v>
      </c>
      <c r="M21" s="37"/>
      <c r="N21" s="17"/>
      <c r="O21" s="18"/>
      <c r="P21" s="66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29" t="s">
        <v>245</v>
      </c>
      <c r="Y21" s="37"/>
      <c r="Z21" s="17"/>
      <c r="AA21" s="18"/>
      <c r="AB21" s="26" t="s">
        <v>2372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1</v>
      </c>
      <c r="N22" s="28">
        <v>2</v>
      </c>
      <c r="O22" s="34"/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29" t="s">
        <v>7</v>
      </c>
      <c r="Y22" s="37"/>
      <c r="Z22" s="28">
        <v>3</v>
      </c>
      <c r="AA22" s="34">
        <v>3</v>
      </c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/>
      <c r="G23" s="18"/>
      <c r="H23" s="40" t="s">
        <v>604</v>
      </c>
      <c r="I23" s="37">
        <v>3</v>
      </c>
      <c r="J23" s="17"/>
      <c r="K23" s="18"/>
      <c r="L23" s="40" t="s">
        <v>604</v>
      </c>
      <c r="M23" s="37"/>
      <c r="N23" s="17">
        <v>3</v>
      </c>
      <c r="O23" s="18">
        <v>3</v>
      </c>
      <c r="P23" s="40" t="s">
        <v>604</v>
      </c>
      <c r="Q23" s="37">
        <v>3</v>
      </c>
      <c r="R23" s="17" t="s">
        <v>2305</v>
      </c>
      <c r="S23" s="18" t="s">
        <v>2306</v>
      </c>
      <c r="T23" s="40" t="s">
        <v>604</v>
      </c>
      <c r="U23" s="37">
        <v>3</v>
      </c>
      <c r="V23" s="17" t="s">
        <v>2334</v>
      </c>
      <c r="W23" s="18" t="s">
        <v>2336</v>
      </c>
      <c r="X23" s="40" t="s">
        <v>604</v>
      </c>
      <c r="Y23" s="37">
        <v>3</v>
      </c>
      <c r="Z23" s="17">
        <v>3</v>
      </c>
      <c r="AA23" s="18" t="s">
        <v>2351</v>
      </c>
      <c r="AB23" s="40" t="s">
        <v>2370</v>
      </c>
      <c r="AC23" s="37"/>
      <c r="AD23" s="17"/>
      <c r="AE23" s="18"/>
    </row>
    <row r="24" spans="2:31" x14ac:dyDescent="0.3">
      <c r="B24" s="7">
        <v>8</v>
      </c>
      <c r="C24" s="4">
        <v>9</v>
      </c>
      <c r="D24" s="29" t="s">
        <v>2080</v>
      </c>
      <c r="E24" s="37"/>
      <c r="F24" s="17"/>
      <c r="G24" s="18"/>
      <c r="H24" s="29" t="s">
        <v>2080</v>
      </c>
      <c r="I24" s="37"/>
      <c r="J24" s="17" t="s">
        <v>2281</v>
      </c>
      <c r="K24" s="18" t="s">
        <v>2281</v>
      </c>
      <c r="L24" s="29" t="s">
        <v>2080</v>
      </c>
      <c r="M24" s="37" t="s">
        <v>2288</v>
      </c>
      <c r="N24" s="17" t="s">
        <v>2290</v>
      </c>
      <c r="O24" s="18" t="s">
        <v>2290</v>
      </c>
      <c r="P24" s="66" t="s">
        <v>2080</v>
      </c>
      <c r="Q24" s="37" t="s">
        <v>2306</v>
      </c>
      <c r="R24" s="17" t="s">
        <v>2306</v>
      </c>
      <c r="S24" s="18" t="s">
        <v>2308</v>
      </c>
      <c r="T24" s="66" t="s">
        <v>2341</v>
      </c>
      <c r="U24" s="37" t="s">
        <v>2336</v>
      </c>
      <c r="V24" s="17" t="s">
        <v>2337</v>
      </c>
      <c r="W24" s="18" t="s">
        <v>2336</v>
      </c>
      <c r="X24" s="40" t="s">
        <v>2358</v>
      </c>
      <c r="Y24" s="37">
        <v>2</v>
      </c>
      <c r="Z24" s="17" t="s">
        <v>2354</v>
      </c>
      <c r="AA24" s="18" t="s">
        <v>2354</v>
      </c>
      <c r="AB24" s="26"/>
      <c r="AC24" s="37">
        <v>4</v>
      </c>
      <c r="AD24" s="17">
        <v>4</v>
      </c>
      <c r="AE24" s="18">
        <v>4</v>
      </c>
    </row>
    <row r="25" spans="2:31" x14ac:dyDescent="0.3">
      <c r="B25" s="7">
        <v>9</v>
      </c>
      <c r="C25" s="4">
        <v>10</v>
      </c>
      <c r="D25" s="66" t="s">
        <v>2278</v>
      </c>
      <c r="E25" s="37"/>
      <c r="F25" s="17"/>
      <c r="G25" s="18"/>
      <c r="H25" s="26"/>
      <c r="I25" s="37" t="s">
        <v>2281</v>
      </c>
      <c r="J25" s="17" t="s">
        <v>2281</v>
      </c>
      <c r="K25" s="18" t="s">
        <v>2281</v>
      </c>
      <c r="L25" s="40" t="s">
        <v>2289</v>
      </c>
      <c r="M25" s="37" t="s">
        <v>2290</v>
      </c>
      <c r="N25" s="17">
        <v>2</v>
      </c>
      <c r="O25" s="18" t="s">
        <v>2294</v>
      </c>
      <c r="P25" s="66" t="s">
        <v>2311</v>
      </c>
      <c r="Q25" s="37" t="s">
        <v>2309</v>
      </c>
      <c r="R25" s="17" t="s">
        <v>2309</v>
      </c>
      <c r="S25" s="18" t="s">
        <v>2321</v>
      </c>
      <c r="T25" s="40" t="s">
        <v>2338</v>
      </c>
      <c r="U25" s="37" t="s">
        <v>2339</v>
      </c>
      <c r="V25" s="17" t="s">
        <v>2339</v>
      </c>
      <c r="W25" s="18" t="s">
        <v>2339</v>
      </c>
      <c r="X25" s="40" t="s">
        <v>2357</v>
      </c>
      <c r="Y25" s="37" t="s">
        <v>2355</v>
      </c>
      <c r="Z25" s="17" t="s">
        <v>2354</v>
      </c>
      <c r="AA25" s="18" t="s">
        <v>2354</v>
      </c>
      <c r="AB25" s="26"/>
      <c r="AC25" s="37"/>
      <c r="AD25" s="17" t="s">
        <v>2366</v>
      </c>
      <c r="AE25" s="18"/>
    </row>
    <row r="26" spans="2:31" x14ac:dyDescent="0.3">
      <c r="B26" s="7">
        <v>10</v>
      </c>
      <c r="C26" s="4">
        <v>11</v>
      </c>
      <c r="D26" s="26"/>
      <c r="E26" s="38"/>
      <c r="F26" s="54"/>
      <c r="G26" s="18"/>
      <c r="H26" s="26"/>
      <c r="I26" s="38"/>
      <c r="J26" s="54" t="s">
        <v>2281</v>
      </c>
      <c r="K26" s="18" t="s">
        <v>2281</v>
      </c>
      <c r="L26" s="66" t="s">
        <v>2297</v>
      </c>
      <c r="M26" s="38"/>
      <c r="N26" s="54" t="s">
        <v>2295</v>
      </c>
      <c r="O26" s="18" t="s">
        <v>2296</v>
      </c>
      <c r="P26" s="26"/>
      <c r="Q26" s="38"/>
      <c r="R26" s="54" t="s">
        <v>2321</v>
      </c>
      <c r="S26" s="18" t="s">
        <v>2321</v>
      </c>
      <c r="T26" s="26"/>
      <c r="U26" s="38"/>
      <c r="V26" s="54" t="s">
        <v>2339</v>
      </c>
      <c r="W26" s="18" t="s">
        <v>2339</v>
      </c>
      <c r="X26" s="40" t="s">
        <v>2349</v>
      </c>
      <c r="Y26" s="38"/>
      <c r="Z26" s="54" t="s">
        <v>2354</v>
      </c>
      <c r="AA26" s="18" t="s">
        <v>2354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/>
      <c r="F27" s="17"/>
      <c r="G27" s="18"/>
      <c r="H27" s="26"/>
      <c r="I27" s="37" t="s">
        <v>2281</v>
      </c>
      <c r="J27" s="17" t="s">
        <v>2281</v>
      </c>
      <c r="K27" s="18" t="s">
        <v>2281</v>
      </c>
      <c r="L27" s="40" t="s">
        <v>2298</v>
      </c>
      <c r="M27" s="37" t="s">
        <v>2295</v>
      </c>
      <c r="N27" s="17" t="s">
        <v>2295</v>
      </c>
      <c r="O27" s="18" t="s">
        <v>2296</v>
      </c>
      <c r="P27" s="26"/>
      <c r="Q27" s="37" t="s">
        <v>1450</v>
      </c>
      <c r="R27" s="17" t="s">
        <v>2322</v>
      </c>
      <c r="S27" s="18" t="s">
        <v>1450</v>
      </c>
      <c r="T27" s="26"/>
      <c r="U27" s="37" t="s">
        <v>2340</v>
      </c>
      <c r="V27" s="17" t="s">
        <v>1450</v>
      </c>
      <c r="W27" s="18" t="s">
        <v>1450</v>
      </c>
      <c r="X27" s="40" t="s">
        <v>2350</v>
      </c>
      <c r="Y27" s="37" t="s">
        <v>2356</v>
      </c>
      <c r="Z27" s="17">
        <v>4</v>
      </c>
      <c r="AA27" s="18">
        <v>2</v>
      </c>
      <c r="AB27" s="26"/>
      <c r="AC27" s="37">
        <v>4</v>
      </c>
      <c r="AD27" s="17">
        <v>4</v>
      </c>
      <c r="AE27" s="18"/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26" t="s">
        <v>2299</v>
      </c>
      <c r="M28" s="38">
        <v>5</v>
      </c>
      <c r="N28" s="54">
        <v>5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5</v>
      </c>
      <c r="Z28" s="28">
        <v>5</v>
      </c>
      <c r="AA28" s="30"/>
      <c r="AB28" s="26"/>
      <c r="AC28" s="38"/>
      <c r="AD28" s="28"/>
      <c r="AE28" s="30"/>
    </row>
    <row r="29" spans="2:31" x14ac:dyDescent="0.3">
      <c r="B29" s="8">
        <v>13</v>
      </c>
      <c r="C29" s="5">
        <v>14</v>
      </c>
      <c r="D29" s="40" t="s">
        <v>2277</v>
      </c>
      <c r="E29" s="55">
        <v>3</v>
      </c>
      <c r="F29" s="17">
        <v>3</v>
      </c>
      <c r="G29" s="18" t="s">
        <v>2274</v>
      </c>
      <c r="H29" s="26"/>
      <c r="I29" s="55"/>
      <c r="J29" s="17" t="s">
        <v>2281</v>
      </c>
      <c r="K29" s="18" t="s">
        <v>2281</v>
      </c>
      <c r="L29" s="66" t="s">
        <v>2300</v>
      </c>
      <c r="M29" s="55" t="s">
        <v>1450</v>
      </c>
      <c r="N29" s="17" t="s">
        <v>1450</v>
      </c>
      <c r="O29" s="18" t="s">
        <v>1450</v>
      </c>
      <c r="P29" s="66" t="s">
        <v>2323</v>
      </c>
      <c r="Q29" s="55" t="s">
        <v>2322</v>
      </c>
      <c r="R29" s="17" t="s">
        <v>2324</v>
      </c>
      <c r="S29" s="18" t="s">
        <v>2324</v>
      </c>
      <c r="T29" s="26"/>
      <c r="U29" s="55" t="s">
        <v>2340</v>
      </c>
      <c r="V29" s="17" t="s">
        <v>2340</v>
      </c>
      <c r="W29" s="18" t="s">
        <v>2342</v>
      </c>
      <c r="X29" s="26"/>
      <c r="Y29" s="55" t="s">
        <v>2354</v>
      </c>
      <c r="Z29" s="17" t="s">
        <v>2354</v>
      </c>
      <c r="AA29" s="18" t="s">
        <v>2354</v>
      </c>
      <c r="AB29" s="26"/>
      <c r="AC29" s="55"/>
      <c r="AD29" s="17"/>
      <c r="AE29" s="18" t="s">
        <v>2367</v>
      </c>
    </row>
    <row r="30" spans="2:31" x14ac:dyDescent="0.3">
      <c r="B30" s="8">
        <v>14</v>
      </c>
      <c r="C30" s="5">
        <v>15</v>
      </c>
      <c r="D30" s="26"/>
      <c r="E30" s="37" t="s">
        <v>2274</v>
      </c>
      <c r="F30" s="17"/>
      <c r="G30" s="18"/>
      <c r="H30" s="26"/>
      <c r="I30" s="37" t="s">
        <v>2286</v>
      </c>
      <c r="J30" s="17" t="s">
        <v>2281</v>
      </c>
      <c r="K30" s="18" t="s">
        <v>2281</v>
      </c>
      <c r="L30" s="26"/>
      <c r="M30" s="37" t="s">
        <v>1450</v>
      </c>
      <c r="N30" s="17" t="s">
        <v>2301</v>
      </c>
      <c r="O30" s="18" t="s">
        <v>1450</v>
      </c>
      <c r="P30" s="26"/>
      <c r="Q30" s="37" t="s">
        <v>2325</v>
      </c>
      <c r="R30" s="17">
        <v>2</v>
      </c>
      <c r="S30" s="18" t="s">
        <v>2326</v>
      </c>
      <c r="T30" s="40" t="s">
        <v>1879</v>
      </c>
      <c r="U30" s="37" t="s">
        <v>2342</v>
      </c>
      <c r="V30" s="17" t="s">
        <v>2343</v>
      </c>
      <c r="W30" s="18" t="s">
        <v>2342</v>
      </c>
      <c r="X30" s="26"/>
      <c r="Y30" s="37" t="s">
        <v>2359</v>
      </c>
      <c r="Z30" s="17" t="s">
        <v>2359</v>
      </c>
      <c r="AA30" s="18" t="s">
        <v>2359</v>
      </c>
      <c r="AB30" s="40" t="s">
        <v>2368</v>
      </c>
      <c r="AC30" s="37" t="s">
        <v>2367</v>
      </c>
      <c r="AD30" s="17" t="s">
        <v>2369</v>
      </c>
      <c r="AE30" s="18"/>
    </row>
    <row r="31" spans="2:31" x14ac:dyDescent="0.3">
      <c r="B31" s="8">
        <v>15</v>
      </c>
      <c r="C31" s="5">
        <v>16</v>
      </c>
      <c r="D31" s="40" t="s">
        <v>2361</v>
      </c>
      <c r="E31" s="38" t="s">
        <v>2265</v>
      </c>
      <c r="F31" s="54" t="s">
        <v>2275</v>
      </c>
      <c r="G31" s="18" t="s">
        <v>2275</v>
      </c>
      <c r="H31" s="26"/>
      <c r="I31" s="38"/>
      <c r="J31" s="54" t="s">
        <v>2281</v>
      </c>
      <c r="K31" s="18" t="s">
        <v>2281</v>
      </c>
      <c r="L31" s="26"/>
      <c r="M31" s="38">
        <v>2</v>
      </c>
      <c r="N31" s="54">
        <v>2</v>
      </c>
      <c r="O31" s="18">
        <v>2</v>
      </c>
      <c r="P31" s="40" t="s">
        <v>2148</v>
      </c>
      <c r="Q31" s="38"/>
      <c r="R31" s="54" t="s">
        <v>2310</v>
      </c>
      <c r="S31" s="18" t="s">
        <v>2327</v>
      </c>
      <c r="T31" s="26" t="s">
        <v>2346</v>
      </c>
      <c r="U31" s="38" t="s">
        <v>2342</v>
      </c>
      <c r="V31" s="54" t="s">
        <v>2344</v>
      </c>
      <c r="W31" s="18" t="s">
        <v>2344</v>
      </c>
      <c r="X31" s="26"/>
      <c r="Y31" s="38" t="s">
        <v>2359</v>
      </c>
      <c r="Z31" s="54" t="s">
        <v>2360</v>
      </c>
      <c r="AA31" s="18"/>
      <c r="AB31" s="26"/>
      <c r="AC31" s="38"/>
      <c r="AD31" s="54"/>
      <c r="AE31" s="18"/>
    </row>
    <row r="32" spans="2:31" x14ac:dyDescent="0.3">
      <c r="B32" s="8">
        <v>16</v>
      </c>
      <c r="C32" s="5">
        <v>17</v>
      </c>
      <c r="D32" s="26"/>
      <c r="E32" s="37" t="s">
        <v>2275</v>
      </c>
      <c r="F32" s="17"/>
      <c r="G32" s="18" t="s">
        <v>2275</v>
      </c>
      <c r="H32" s="66" t="s">
        <v>2282</v>
      </c>
      <c r="I32" s="37" t="s">
        <v>2283</v>
      </c>
      <c r="J32" s="17" t="s">
        <v>2284</v>
      </c>
      <c r="K32" s="18" t="s">
        <v>2283</v>
      </c>
      <c r="L32" s="26"/>
      <c r="M32" s="37">
        <v>2</v>
      </c>
      <c r="N32" s="17" t="s">
        <v>1450</v>
      </c>
      <c r="O32" s="18" t="s">
        <v>1450</v>
      </c>
      <c r="P32" s="26"/>
      <c r="Q32" s="37" t="s">
        <v>2327</v>
      </c>
      <c r="R32" s="17" t="s">
        <v>2327</v>
      </c>
      <c r="S32" s="18" t="s">
        <v>2327</v>
      </c>
      <c r="T32" s="66" t="s">
        <v>2149</v>
      </c>
      <c r="U32" s="37" t="s">
        <v>2345</v>
      </c>
      <c r="V32" s="17" t="s">
        <v>1450</v>
      </c>
      <c r="W32" s="18" t="s">
        <v>2345</v>
      </c>
      <c r="X32" s="26"/>
      <c r="Y32" s="37" t="s">
        <v>2363</v>
      </c>
      <c r="Z32" s="17" t="s">
        <v>2351</v>
      </c>
      <c r="AA32" s="18"/>
      <c r="AB32" s="26"/>
      <c r="AC32" s="37"/>
      <c r="AD32" s="17" t="s">
        <v>2367</v>
      </c>
      <c r="AE32" s="18"/>
    </row>
    <row r="33" spans="2:31" x14ac:dyDescent="0.3">
      <c r="B33" s="8">
        <v>17</v>
      </c>
      <c r="C33" s="5">
        <v>18</v>
      </c>
      <c r="D33" s="29" t="s">
        <v>605</v>
      </c>
      <c r="E33" s="38"/>
      <c r="F33" s="28"/>
      <c r="G33" s="18"/>
      <c r="H33" s="29" t="s">
        <v>605</v>
      </c>
      <c r="I33" s="38"/>
      <c r="J33" s="28" t="s">
        <v>2283</v>
      </c>
      <c r="K33" s="18" t="s">
        <v>2283</v>
      </c>
      <c r="L33" s="40" t="s">
        <v>1714</v>
      </c>
      <c r="M33" s="38">
        <v>3</v>
      </c>
      <c r="N33" s="28">
        <v>3</v>
      </c>
      <c r="O33" s="18"/>
      <c r="P33" s="40" t="s">
        <v>807</v>
      </c>
      <c r="Q33" s="38" t="s">
        <v>2327</v>
      </c>
      <c r="R33" s="28" t="s">
        <v>2327</v>
      </c>
      <c r="S33" s="18" t="s">
        <v>2327</v>
      </c>
      <c r="T33" s="40" t="s">
        <v>605</v>
      </c>
      <c r="U33" s="38"/>
      <c r="V33" s="28">
        <v>2</v>
      </c>
      <c r="W33" s="18">
        <v>2</v>
      </c>
      <c r="X33" s="26"/>
      <c r="Y33" s="38">
        <v>3</v>
      </c>
      <c r="Z33" s="28">
        <v>3</v>
      </c>
      <c r="AA33" s="18"/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29" t="s">
        <v>2276</v>
      </c>
      <c r="E34" s="55"/>
      <c r="F34" s="54"/>
      <c r="G34" s="18"/>
      <c r="H34" s="29" t="s">
        <v>2242</v>
      </c>
      <c r="I34" s="55" t="s">
        <v>2285</v>
      </c>
      <c r="J34" s="54" t="s">
        <v>2283</v>
      </c>
      <c r="K34" s="18" t="s">
        <v>2283</v>
      </c>
      <c r="L34" s="29" t="s">
        <v>2242</v>
      </c>
      <c r="M34" s="55"/>
      <c r="N34" s="54"/>
      <c r="O34" s="18"/>
      <c r="P34" s="29" t="s">
        <v>2330</v>
      </c>
      <c r="Q34" s="86"/>
      <c r="R34" s="87"/>
      <c r="S34" s="18" t="s">
        <v>2328</v>
      </c>
      <c r="T34" s="29" t="s">
        <v>2330</v>
      </c>
      <c r="U34" s="55">
        <v>2</v>
      </c>
      <c r="V34" s="54">
        <v>2</v>
      </c>
      <c r="W34" s="18"/>
      <c r="X34" s="26"/>
      <c r="Y34" s="55"/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/>
      <c r="F35" s="17"/>
      <c r="G35" s="34"/>
      <c r="H35" s="26"/>
      <c r="I35" s="37" t="s">
        <v>2283</v>
      </c>
      <c r="J35" s="17" t="s">
        <v>2283</v>
      </c>
      <c r="K35" s="34" t="s">
        <v>2283</v>
      </c>
      <c r="L35" s="40" t="s">
        <v>624</v>
      </c>
      <c r="M35" s="37"/>
      <c r="N35" s="17"/>
      <c r="O35" s="34"/>
      <c r="P35" s="26"/>
      <c r="Q35" s="37" t="s">
        <v>2328</v>
      </c>
      <c r="R35" s="17">
        <v>2</v>
      </c>
      <c r="S35" s="34" t="s">
        <v>2329</v>
      </c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624</v>
      </c>
      <c r="E36" s="37"/>
      <c r="F36" s="17"/>
      <c r="G36" s="18"/>
      <c r="H36" s="40" t="s">
        <v>624</v>
      </c>
      <c r="I36" s="37">
        <v>3</v>
      </c>
      <c r="J36" s="17">
        <v>3</v>
      </c>
      <c r="K36" s="18"/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29" t="s">
        <v>21</v>
      </c>
      <c r="E37" s="37"/>
      <c r="F37" s="17"/>
      <c r="G37" s="18"/>
      <c r="H37" s="40" t="s">
        <v>2312</v>
      </c>
      <c r="I37" s="37"/>
      <c r="J37" s="17"/>
      <c r="K37" s="18"/>
      <c r="L37" s="26"/>
      <c r="M37" s="37">
        <v>5</v>
      </c>
      <c r="N37" s="17">
        <v>5</v>
      </c>
      <c r="O37" s="18">
        <v>5</v>
      </c>
      <c r="P37" s="88" t="s">
        <v>21</v>
      </c>
      <c r="Q37" s="37"/>
      <c r="R37" s="17"/>
      <c r="S37" s="18" t="s">
        <v>2331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29" t="s">
        <v>1416</v>
      </c>
      <c r="E38" s="37"/>
      <c r="F38" s="17"/>
      <c r="G38" s="18"/>
      <c r="H38" s="29" t="s">
        <v>1417</v>
      </c>
      <c r="I38" s="37"/>
      <c r="J38" s="17"/>
      <c r="K38" s="18"/>
      <c r="L38" s="29" t="s">
        <v>2303</v>
      </c>
      <c r="M38" s="37"/>
      <c r="N38" s="17"/>
      <c r="O38" s="18"/>
      <c r="P38" s="66" t="s">
        <v>2333</v>
      </c>
      <c r="Q38" s="37" t="s">
        <v>2332</v>
      </c>
      <c r="R38" s="17"/>
      <c r="S38" s="18"/>
      <c r="T38" s="29" t="s">
        <v>2348</v>
      </c>
      <c r="U38" s="37"/>
      <c r="V38" s="17"/>
      <c r="W38" s="18"/>
      <c r="X38" s="26"/>
      <c r="Y38" s="37" t="s">
        <v>2365</v>
      </c>
      <c r="Z38" s="17"/>
      <c r="AA38" s="18"/>
      <c r="AB38" s="66" t="s">
        <v>2374</v>
      </c>
      <c r="AC38" s="37"/>
      <c r="AD38" s="17" t="s">
        <v>2371</v>
      </c>
      <c r="AE38" s="18"/>
    </row>
    <row r="39" spans="2:31" ht="17.25" thickBot="1" x14ac:dyDescent="0.35">
      <c r="B39" s="10">
        <v>23</v>
      </c>
      <c r="C39" s="11">
        <v>24</v>
      </c>
      <c r="D39" s="85" t="s">
        <v>2279</v>
      </c>
      <c r="E39" s="39"/>
      <c r="F39" s="20"/>
      <c r="G39" s="21"/>
      <c r="H39" s="85" t="s">
        <v>2313</v>
      </c>
      <c r="I39" s="39"/>
      <c r="J39" s="20"/>
      <c r="K39" s="21"/>
      <c r="L39" s="85" t="s">
        <v>2304</v>
      </c>
      <c r="M39" s="39"/>
      <c r="N39" s="20"/>
      <c r="O39" s="21"/>
      <c r="P39" s="84" t="s">
        <v>2187</v>
      </c>
      <c r="Q39" s="39"/>
      <c r="R39" s="20"/>
      <c r="S39" s="21"/>
      <c r="T39" s="85" t="s">
        <v>2279</v>
      </c>
      <c r="U39" s="39"/>
      <c r="V39" s="20"/>
      <c r="W39" s="21"/>
      <c r="X39" s="84" t="s">
        <v>2364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7</v>
      </c>
      <c r="F40" s="116"/>
      <c r="G40" s="117"/>
      <c r="H40" s="72" t="s">
        <v>1238</v>
      </c>
      <c r="I40" s="115">
        <v>6</v>
      </c>
      <c r="J40" s="116"/>
      <c r="K40" s="117"/>
      <c r="L40" s="72" t="s">
        <v>1238</v>
      </c>
      <c r="M40" s="115">
        <v>6</v>
      </c>
      <c r="N40" s="116"/>
      <c r="O40" s="117"/>
      <c r="P40" s="72" t="s">
        <v>1238</v>
      </c>
      <c r="Q40" s="115">
        <v>6</v>
      </c>
      <c r="R40" s="116"/>
      <c r="S40" s="117"/>
      <c r="T40" s="72" t="s">
        <v>1238</v>
      </c>
      <c r="U40" s="115">
        <v>8</v>
      </c>
      <c r="V40" s="116"/>
      <c r="W40" s="117"/>
      <c r="X40" s="72" t="s">
        <v>1238</v>
      </c>
      <c r="Y40" s="115">
        <v>6</v>
      </c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1</v>
      </c>
      <c r="F41" s="119"/>
      <c r="G41" s="120"/>
      <c r="H41" s="73" t="s">
        <v>1239</v>
      </c>
      <c r="I41" s="118">
        <v>1</v>
      </c>
      <c r="J41" s="119"/>
      <c r="K41" s="120"/>
      <c r="L41" s="73" t="s">
        <v>1239</v>
      </c>
      <c r="M41" s="118">
        <v>3</v>
      </c>
      <c r="N41" s="119"/>
      <c r="O41" s="120"/>
      <c r="P41" s="73" t="s">
        <v>1239</v>
      </c>
      <c r="Q41" s="118">
        <v>5</v>
      </c>
      <c r="R41" s="119"/>
      <c r="S41" s="120"/>
      <c r="T41" s="73" t="s">
        <v>1239</v>
      </c>
      <c r="U41" s="118">
        <v>2</v>
      </c>
      <c r="V41" s="119"/>
      <c r="W41" s="120"/>
      <c r="X41" s="73" t="s">
        <v>1239</v>
      </c>
      <c r="Y41" s="118">
        <v>0</v>
      </c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6</v>
      </c>
      <c r="F42" s="107"/>
      <c r="G42" s="108"/>
      <c r="H42" s="74" t="s">
        <v>1240</v>
      </c>
      <c r="I42" s="106">
        <v>5</v>
      </c>
      <c r="J42" s="107"/>
      <c r="K42" s="108"/>
      <c r="L42" s="74" t="s">
        <v>1240</v>
      </c>
      <c r="M42" s="106">
        <v>4</v>
      </c>
      <c r="N42" s="107"/>
      <c r="O42" s="108"/>
      <c r="P42" s="74" t="s">
        <v>1240</v>
      </c>
      <c r="Q42" s="106">
        <v>1</v>
      </c>
      <c r="R42" s="107"/>
      <c r="S42" s="108"/>
      <c r="T42" s="74" t="s">
        <v>1240</v>
      </c>
      <c r="U42" s="106">
        <v>3</v>
      </c>
      <c r="V42" s="107"/>
      <c r="W42" s="108"/>
      <c r="X42" s="74" t="s">
        <v>1240</v>
      </c>
      <c r="Y42" s="106">
        <v>2</v>
      </c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64" t="s">
        <v>2287</v>
      </c>
      <c r="M43" s="165"/>
      <c r="N43" s="165"/>
      <c r="O43" s="166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64" t="s">
        <v>2123</v>
      </c>
      <c r="Y43" s="165"/>
      <c r="Z43" s="165"/>
      <c r="AA43" s="166"/>
      <c r="AB43" s="164" t="s">
        <v>2373</v>
      </c>
      <c r="AC43" s="165"/>
      <c r="AD43" s="165"/>
      <c r="AE43" s="166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103" t="s">
        <v>2307</v>
      </c>
      <c r="M44" s="104"/>
      <c r="N44" s="104"/>
      <c r="O44" s="105"/>
      <c r="P44" s="103" t="s">
        <v>2307</v>
      </c>
      <c r="Q44" s="104"/>
      <c r="R44" s="104"/>
      <c r="S44" s="105"/>
      <c r="T44" s="179" t="s">
        <v>2307</v>
      </c>
      <c r="U44" s="180"/>
      <c r="V44" s="180"/>
      <c r="W44" s="181"/>
      <c r="X44" s="103" t="s">
        <v>2362</v>
      </c>
      <c r="Y44" s="104"/>
      <c r="Z44" s="104"/>
      <c r="AA44" s="105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103" t="s">
        <v>2347</v>
      </c>
      <c r="U45" s="104"/>
      <c r="V45" s="104"/>
      <c r="W45" s="105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9</v>
      </c>
      <c r="C50" s="71">
        <f t="shared" ref="C50:C56" si="1">B50*20/60</f>
        <v>3</v>
      </c>
      <c r="D50" s="1" t="s">
        <v>1272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71">
        <f t="shared" si="1"/>
        <v>17.333333333333332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71">
        <f t="shared" si="1"/>
        <v>12</v>
      </c>
      <c r="D52" s="1" t="s">
        <v>1273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71">
        <f t="shared" si="1"/>
        <v>7.666666666666667</v>
      </c>
      <c r="D53" s="1" t="s">
        <v>1841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71">
        <f t="shared" si="1"/>
        <v>13.666666666666666</v>
      </c>
      <c r="D54" s="1" t="s">
        <v>1859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71">
        <f t="shared" si="1"/>
        <v>6</v>
      </c>
      <c r="D55" s="1" t="s">
        <v>1860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71">
        <f t="shared" si="1"/>
        <v>7.333333333333333</v>
      </c>
      <c r="D56" s="1" t="s">
        <v>1861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0.625" style="65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2240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2155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x14ac:dyDescent="0.3">
      <c r="B10" s="125"/>
      <c r="C10" s="126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7.25" thickBot="1" x14ac:dyDescent="0.35">
      <c r="B11" s="127"/>
      <c r="C11" s="128"/>
      <c r="D11" s="144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4"/>
      <c r="U11" s="145"/>
      <c r="V11" s="145"/>
      <c r="W11" s="145"/>
      <c r="X11" s="145"/>
      <c r="Y11" s="145"/>
      <c r="Z11" s="145"/>
      <c r="AA11" s="145"/>
      <c r="AB11" s="145"/>
      <c r="AC11" s="145"/>
      <c r="AD11" s="145"/>
      <c r="AE11" s="147"/>
    </row>
    <row r="12" spans="2:31" ht="18" thickBot="1" x14ac:dyDescent="0.35">
      <c r="B12" s="148"/>
      <c r="C12" s="149"/>
      <c r="D12" s="152">
        <v>44977</v>
      </c>
      <c r="E12" s="153"/>
      <c r="F12" s="153"/>
      <c r="G12" s="154"/>
      <c r="H12" s="152">
        <f>D12+1</f>
        <v>44978</v>
      </c>
      <c r="I12" s="153"/>
      <c r="J12" s="153"/>
      <c r="K12" s="154"/>
      <c r="L12" s="152">
        <f>H12+1</f>
        <v>44979</v>
      </c>
      <c r="M12" s="153"/>
      <c r="N12" s="153"/>
      <c r="O12" s="154"/>
      <c r="P12" s="152">
        <f>L12+1</f>
        <v>44980</v>
      </c>
      <c r="Q12" s="153"/>
      <c r="R12" s="153"/>
      <c r="S12" s="154"/>
      <c r="T12" s="152">
        <f>P12+1</f>
        <v>44981</v>
      </c>
      <c r="U12" s="153"/>
      <c r="V12" s="153"/>
      <c r="W12" s="154"/>
      <c r="X12" s="155">
        <f>T12+1</f>
        <v>44982</v>
      </c>
      <c r="Y12" s="156"/>
      <c r="Z12" s="156"/>
      <c r="AA12" s="157"/>
      <c r="AB12" s="158">
        <f>X12+1</f>
        <v>44983</v>
      </c>
      <c r="AC12" s="159"/>
      <c r="AD12" s="159"/>
      <c r="AE12" s="160"/>
    </row>
    <row r="13" spans="2:31" ht="18" thickBot="1" x14ac:dyDescent="0.35">
      <c r="B13" s="150"/>
      <c r="C13" s="151"/>
      <c r="D13" s="161" t="s">
        <v>48</v>
      </c>
      <c r="E13" s="162"/>
      <c r="F13" s="162"/>
      <c r="G13" s="163"/>
      <c r="H13" s="161" t="s">
        <v>49</v>
      </c>
      <c r="I13" s="162"/>
      <c r="J13" s="162"/>
      <c r="K13" s="163"/>
      <c r="L13" s="161" t="s">
        <v>32</v>
      </c>
      <c r="M13" s="162"/>
      <c r="N13" s="162"/>
      <c r="O13" s="163"/>
      <c r="P13" s="161" t="s">
        <v>52</v>
      </c>
      <c r="Q13" s="162"/>
      <c r="R13" s="162"/>
      <c r="S13" s="163"/>
      <c r="T13" s="161" t="s">
        <v>53</v>
      </c>
      <c r="U13" s="162"/>
      <c r="V13" s="162"/>
      <c r="W13" s="163"/>
      <c r="X13" s="129" t="s">
        <v>54</v>
      </c>
      <c r="Y13" s="130"/>
      <c r="Z13" s="130"/>
      <c r="AA13" s="131"/>
      <c r="AB13" s="132" t="s">
        <v>55</v>
      </c>
      <c r="AC13" s="133"/>
      <c r="AD13" s="133"/>
      <c r="AE13" s="134"/>
    </row>
    <row r="14" spans="2:31" ht="17.25" thickBot="1" x14ac:dyDescent="0.35">
      <c r="B14" s="140" t="str">
        <f ca="1">TEXT(NOW(),"h")</f>
        <v>17</v>
      </c>
      <c r="C14" s="141"/>
      <c r="D14" s="12" t="s">
        <v>3</v>
      </c>
      <c r="E14" s="135" t="s">
        <v>4</v>
      </c>
      <c r="F14" s="136"/>
      <c r="G14" s="137"/>
      <c r="H14" s="12" t="s">
        <v>3</v>
      </c>
      <c r="I14" s="135" t="s">
        <v>4</v>
      </c>
      <c r="J14" s="136"/>
      <c r="K14" s="137"/>
      <c r="L14" s="12" t="s">
        <v>3</v>
      </c>
      <c r="M14" s="135" t="s">
        <v>4</v>
      </c>
      <c r="N14" s="136"/>
      <c r="O14" s="137"/>
      <c r="P14" s="12" t="s">
        <v>3</v>
      </c>
      <c r="Q14" s="135" t="s">
        <v>4</v>
      </c>
      <c r="R14" s="136"/>
      <c r="S14" s="137"/>
      <c r="T14" s="12" t="s">
        <v>3</v>
      </c>
      <c r="U14" s="135" t="s">
        <v>4</v>
      </c>
      <c r="V14" s="136"/>
      <c r="W14" s="137"/>
      <c r="X14" s="12" t="s">
        <v>3</v>
      </c>
      <c r="Y14" s="135" t="s">
        <v>4</v>
      </c>
      <c r="Z14" s="136"/>
      <c r="AA14" s="137"/>
      <c r="AB14" s="12" t="s">
        <v>3</v>
      </c>
      <c r="AC14" s="135" t="s">
        <v>4</v>
      </c>
      <c r="AD14" s="136"/>
      <c r="AE14" s="137"/>
    </row>
    <row r="15" spans="2:31" ht="20.25" x14ac:dyDescent="0.3">
      <c r="B15" s="138" t="s">
        <v>0</v>
      </c>
      <c r="C15" s="139"/>
      <c r="D15" s="25"/>
      <c r="E15" s="36" t="s">
        <v>8</v>
      </c>
      <c r="F15" s="14" t="s">
        <v>9</v>
      </c>
      <c r="G15" s="15" t="s">
        <v>10</v>
      </c>
      <c r="H15" s="25"/>
      <c r="I15" s="36" t="s">
        <v>8</v>
      </c>
      <c r="J15" s="14" t="s">
        <v>9</v>
      </c>
      <c r="K15" s="15" t="s">
        <v>10</v>
      </c>
      <c r="L15" s="25"/>
      <c r="M15" s="36" t="s">
        <v>8</v>
      </c>
      <c r="N15" s="14" t="s">
        <v>9</v>
      </c>
      <c r="O15" s="15" t="s">
        <v>10</v>
      </c>
      <c r="P15" s="25"/>
      <c r="Q15" s="36" t="s">
        <v>8</v>
      </c>
      <c r="R15" s="14" t="s">
        <v>9</v>
      </c>
      <c r="S15" s="15" t="s">
        <v>10</v>
      </c>
      <c r="T15" s="25"/>
      <c r="U15" s="36" t="s">
        <v>8</v>
      </c>
      <c r="V15" s="14" t="s">
        <v>9</v>
      </c>
      <c r="W15" s="15" t="s">
        <v>10</v>
      </c>
      <c r="X15" s="25"/>
      <c r="Y15" s="36" t="s">
        <v>8</v>
      </c>
      <c r="Z15" s="14" t="s">
        <v>9</v>
      </c>
      <c r="AA15" s="15" t="s">
        <v>10</v>
      </c>
      <c r="AB15" s="25"/>
      <c r="AC15" s="36" t="s">
        <v>8</v>
      </c>
      <c r="AD15" s="14" t="s">
        <v>9</v>
      </c>
      <c r="AE15" s="15" t="s">
        <v>10</v>
      </c>
    </row>
    <row r="16" spans="2:31" x14ac:dyDescent="0.3">
      <c r="B16" s="6">
        <v>0</v>
      </c>
      <c r="C16" s="3">
        <v>1</v>
      </c>
      <c r="D16" s="26" t="s">
        <v>461</v>
      </c>
      <c r="E16" s="37"/>
      <c r="F16" s="17"/>
      <c r="G16" s="18"/>
      <c r="H16" s="26"/>
      <c r="I16" s="37"/>
      <c r="J16" s="17"/>
      <c r="K16" s="18"/>
      <c r="L16" s="26" t="s">
        <v>1824</v>
      </c>
      <c r="M16" s="37"/>
      <c r="N16" s="17"/>
      <c r="O16" s="18"/>
      <c r="P16" s="26" t="s">
        <v>2262</v>
      </c>
      <c r="Q16" s="37"/>
      <c r="R16" s="17"/>
      <c r="S16" s="18"/>
      <c r="T16" s="26"/>
      <c r="U16" s="37"/>
      <c r="V16" s="17"/>
      <c r="W16" s="18"/>
      <c r="X16" s="26" t="s">
        <v>2263</v>
      </c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1</v>
      </c>
      <c r="C17" s="3">
        <v>2</v>
      </c>
      <c r="D17" s="26"/>
      <c r="E17" s="37"/>
      <c r="F17" s="17"/>
      <c r="G17" s="18"/>
      <c r="H17" s="26" t="s">
        <v>2238</v>
      </c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 t="s">
        <v>2239</v>
      </c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2</v>
      </c>
      <c r="C18" s="3">
        <v>3</v>
      </c>
      <c r="D18" s="26"/>
      <c r="E18" s="37"/>
      <c r="F18" s="17"/>
      <c r="G18" s="18"/>
      <c r="H18" s="26"/>
      <c r="I18" s="37"/>
      <c r="J18" s="17"/>
      <c r="K18" s="18"/>
      <c r="L18" s="51" t="s">
        <v>2188</v>
      </c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3</v>
      </c>
      <c r="C19" s="3">
        <v>4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4</v>
      </c>
      <c r="C20" s="3">
        <v>5</v>
      </c>
      <c r="D20" s="26"/>
      <c r="E20" s="37"/>
      <c r="F20" s="17"/>
      <c r="G20" s="18"/>
      <c r="H20" s="26"/>
      <c r="I20" s="37"/>
      <c r="J20" s="17"/>
      <c r="K20" s="18"/>
      <c r="L20" s="26"/>
      <c r="M20" s="37"/>
      <c r="N20" s="17"/>
      <c r="O20" s="18"/>
      <c r="P20" s="26"/>
      <c r="Q20" s="37"/>
      <c r="R20" s="17"/>
      <c r="S20" s="18"/>
      <c r="T20" s="26"/>
      <c r="U20" s="37"/>
      <c r="V20" s="17"/>
      <c r="W20" s="18"/>
      <c r="X20" s="26"/>
      <c r="Y20" s="37"/>
      <c r="Z20" s="17"/>
      <c r="AA20" s="18"/>
      <c r="AB20" s="26"/>
      <c r="AC20" s="37"/>
      <c r="AD20" s="17"/>
      <c r="AE20" s="18"/>
    </row>
    <row r="21" spans="2:31" x14ac:dyDescent="0.3">
      <c r="B21" s="6">
        <v>5</v>
      </c>
      <c r="C21" s="4">
        <v>6</v>
      </c>
      <c r="D21" s="40" t="s">
        <v>245</v>
      </c>
      <c r="E21" s="37"/>
      <c r="F21" s="17"/>
      <c r="G21" s="18">
        <v>1</v>
      </c>
      <c r="H21" s="40" t="s">
        <v>245</v>
      </c>
      <c r="I21" s="37"/>
      <c r="J21" s="17"/>
      <c r="K21" s="18">
        <v>1</v>
      </c>
      <c r="L21" s="40" t="s">
        <v>245</v>
      </c>
      <c r="M21" s="37"/>
      <c r="N21" s="17"/>
      <c r="O21" s="18">
        <v>1</v>
      </c>
      <c r="P21" s="40" t="s">
        <v>245</v>
      </c>
      <c r="Q21" s="37"/>
      <c r="R21" s="17"/>
      <c r="S21" s="18">
        <v>1</v>
      </c>
      <c r="T21" s="40" t="s">
        <v>245</v>
      </c>
      <c r="U21" s="37"/>
      <c r="V21" s="17"/>
      <c r="W21" s="18">
        <v>1</v>
      </c>
      <c r="X21" s="40" t="s">
        <v>245</v>
      </c>
      <c r="Y21" s="37"/>
      <c r="Z21" s="17"/>
      <c r="AA21" s="18">
        <v>1</v>
      </c>
      <c r="AB21" s="40" t="s">
        <v>2127</v>
      </c>
      <c r="AC21" s="37"/>
      <c r="AD21" s="17"/>
      <c r="AE21" s="18"/>
    </row>
    <row r="22" spans="2:31" x14ac:dyDescent="0.3">
      <c r="B22" s="7">
        <v>6</v>
      </c>
      <c r="C22" s="4">
        <v>7</v>
      </c>
      <c r="D22" s="40" t="s">
        <v>7</v>
      </c>
      <c r="E22" s="37">
        <v>2</v>
      </c>
      <c r="F22" s="28"/>
      <c r="G22" s="34">
        <v>3</v>
      </c>
      <c r="H22" s="40" t="s">
        <v>7</v>
      </c>
      <c r="I22" s="37">
        <v>2</v>
      </c>
      <c r="J22" s="28"/>
      <c r="K22" s="34">
        <v>3</v>
      </c>
      <c r="L22" s="40" t="s">
        <v>7</v>
      </c>
      <c r="M22" s="37">
        <v>2</v>
      </c>
      <c r="N22" s="28"/>
      <c r="O22" s="34">
        <v>3</v>
      </c>
      <c r="P22" s="40" t="s">
        <v>7</v>
      </c>
      <c r="Q22" s="37">
        <v>2</v>
      </c>
      <c r="R22" s="28"/>
      <c r="S22" s="34">
        <v>3</v>
      </c>
      <c r="T22" s="40" t="s">
        <v>7</v>
      </c>
      <c r="U22" s="37">
        <v>2</v>
      </c>
      <c r="V22" s="28"/>
      <c r="W22" s="34">
        <v>3</v>
      </c>
      <c r="X22" s="40" t="s">
        <v>7</v>
      </c>
      <c r="Y22" s="37">
        <v>2</v>
      </c>
      <c r="Z22" s="28"/>
      <c r="AA22" s="34"/>
      <c r="AB22" s="26"/>
      <c r="AC22" s="37"/>
      <c r="AD22" s="28"/>
      <c r="AE22" s="34"/>
    </row>
    <row r="23" spans="2:31" x14ac:dyDescent="0.3">
      <c r="B23" s="7">
        <v>7</v>
      </c>
      <c r="C23" s="4">
        <v>8</v>
      </c>
      <c r="D23" s="40" t="s">
        <v>604</v>
      </c>
      <c r="E23" s="37">
        <v>3</v>
      </c>
      <c r="F23" s="17" t="s">
        <v>2129</v>
      </c>
      <c r="G23" s="18" t="s">
        <v>2130</v>
      </c>
      <c r="H23" s="40" t="s">
        <v>604</v>
      </c>
      <c r="I23" s="37">
        <v>3</v>
      </c>
      <c r="J23" s="17" t="s">
        <v>2158</v>
      </c>
      <c r="K23" s="18" t="s">
        <v>2159</v>
      </c>
      <c r="L23" s="40" t="s">
        <v>604</v>
      </c>
      <c r="M23" s="37">
        <v>3</v>
      </c>
      <c r="N23" s="17" t="s">
        <v>2189</v>
      </c>
      <c r="O23" s="18" t="s">
        <v>2190</v>
      </c>
      <c r="P23" s="40" t="s">
        <v>604</v>
      </c>
      <c r="Q23" s="37">
        <v>3</v>
      </c>
      <c r="R23" s="17" t="s">
        <v>2213</v>
      </c>
      <c r="S23" s="18" t="s">
        <v>2214</v>
      </c>
      <c r="T23" s="40" t="s">
        <v>604</v>
      </c>
      <c r="U23" s="37">
        <v>3</v>
      </c>
      <c r="V23" s="17" t="s">
        <v>2236</v>
      </c>
      <c r="W23" s="18" t="s">
        <v>2241</v>
      </c>
      <c r="X23" s="40" t="s">
        <v>604</v>
      </c>
      <c r="Y23" s="37">
        <v>3</v>
      </c>
      <c r="Z23" s="17">
        <v>3</v>
      </c>
      <c r="AA23" s="18" t="s">
        <v>2259</v>
      </c>
      <c r="AB23" s="26"/>
      <c r="AC23" s="37" t="s">
        <v>2291</v>
      </c>
      <c r="AD23" s="17" t="s">
        <v>2291</v>
      </c>
      <c r="AE23" s="18" t="s">
        <v>2291</v>
      </c>
    </row>
    <row r="24" spans="2:31" x14ac:dyDescent="0.3">
      <c r="B24" s="7">
        <v>8</v>
      </c>
      <c r="C24" s="4">
        <v>9</v>
      </c>
      <c r="D24" s="66" t="s">
        <v>2080</v>
      </c>
      <c r="E24" s="37" t="s">
        <v>2132</v>
      </c>
      <c r="F24" s="17" t="s">
        <v>2140</v>
      </c>
      <c r="G24" s="18" t="s">
        <v>2134</v>
      </c>
      <c r="H24" s="66" t="s">
        <v>2080</v>
      </c>
      <c r="I24" s="37" t="s">
        <v>2162</v>
      </c>
      <c r="J24" s="17" t="s">
        <v>2163</v>
      </c>
      <c r="K24" s="18" t="s">
        <v>2164</v>
      </c>
      <c r="L24" s="66" t="s">
        <v>2212</v>
      </c>
      <c r="M24" s="37" t="s">
        <v>2191</v>
      </c>
      <c r="N24" s="17" t="s">
        <v>2192</v>
      </c>
      <c r="O24" s="18" t="s">
        <v>2193</v>
      </c>
      <c r="P24" s="66" t="s">
        <v>2080</v>
      </c>
      <c r="Q24" s="37" t="s">
        <v>2214</v>
      </c>
      <c r="R24" s="17" t="s">
        <v>2214</v>
      </c>
      <c r="S24" s="18" t="s">
        <v>2216</v>
      </c>
      <c r="T24" s="66" t="s">
        <v>2080</v>
      </c>
      <c r="U24" s="37" t="s">
        <v>2241</v>
      </c>
      <c r="V24" s="17" t="s">
        <v>2241</v>
      </c>
      <c r="W24" s="18" t="s">
        <v>2241</v>
      </c>
      <c r="X24" s="40" t="s">
        <v>2253</v>
      </c>
      <c r="Y24" s="37" t="s">
        <v>2260</v>
      </c>
      <c r="Z24" s="17" t="s">
        <v>2261</v>
      </c>
      <c r="AA24" s="18" t="s">
        <v>2261</v>
      </c>
      <c r="AB24" s="29" t="s">
        <v>2320</v>
      </c>
      <c r="AC24" s="37" t="s">
        <v>2291</v>
      </c>
      <c r="AD24" s="17" t="s">
        <v>2291</v>
      </c>
      <c r="AE24" s="18" t="s">
        <v>2291</v>
      </c>
    </row>
    <row r="25" spans="2:31" x14ac:dyDescent="0.3">
      <c r="B25" s="7">
        <v>9</v>
      </c>
      <c r="C25" s="4">
        <v>10</v>
      </c>
      <c r="D25" s="66" t="s">
        <v>2149</v>
      </c>
      <c r="E25" s="37" t="s">
        <v>2135</v>
      </c>
      <c r="F25" s="17" t="s">
        <v>2136</v>
      </c>
      <c r="G25" s="18" t="s">
        <v>2136</v>
      </c>
      <c r="H25" s="66" t="s">
        <v>2149</v>
      </c>
      <c r="I25" s="37" t="s">
        <v>2165</v>
      </c>
      <c r="J25" s="17" t="s">
        <v>2164</v>
      </c>
      <c r="K25" s="18" t="s">
        <v>2166</v>
      </c>
      <c r="L25" s="66" t="s">
        <v>2149</v>
      </c>
      <c r="M25" s="37" t="s">
        <v>2194</v>
      </c>
      <c r="N25" s="17" t="s">
        <v>2195</v>
      </c>
      <c r="O25" s="18" t="s">
        <v>2194</v>
      </c>
      <c r="P25" s="66" t="s">
        <v>2229</v>
      </c>
      <c r="Q25" s="37" t="s">
        <v>2214</v>
      </c>
      <c r="R25" s="17" t="s">
        <v>2217</v>
      </c>
      <c r="S25" s="18" t="s">
        <v>2214</v>
      </c>
      <c r="T25" s="66" t="s">
        <v>2149</v>
      </c>
      <c r="U25" s="37" t="s">
        <v>2237</v>
      </c>
      <c r="V25" s="17" t="s">
        <v>2237</v>
      </c>
      <c r="W25" s="18" t="s">
        <v>2237</v>
      </c>
      <c r="X25" s="40" t="s">
        <v>2252</v>
      </c>
      <c r="Y25" s="37" t="s">
        <v>2261</v>
      </c>
      <c r="Z25" s="17" t="s">
        <v>2261</v>
      </c>
      <c r="AA25" s="18" t="s">
        <v>2261</v>
      </c>
      <c r="AB25" s="29" t="s">
        <v>2280</v>
      </c>
      <c r="AC25" s="37" t="s">
        <v>2291</v>
      </c>
      <c r="AD25" s="17" t="s">
        <v>2291</v>
      </c>
      <c r="AE25" s="18"/>
    </row>
    <row r="26" spans="2:31" x14ac:dyDescent="0.3">
      <c r="B26" s="7">
        <v>10</v>
      </c>
      <c r="C26" s="4">
        <v>11</v>
      </c>
      <c r="D26" s="66" t="s">
        <v>2133</v>
      </c>
      <c r="E26" s="38"/>
      <c r="F26" s="54" t="s">
        <v>2137</v>
      </c>
      <c r="G26" s="18" t="s">
        <v>2136</v>
      </c>
      <c r="H26" s="26"/>
      <c r="I26" s="38"/>
      <c r="J26" s="54" t="s">
        <v>2164</v>
      </c>
      <c r="K26" s="18" t="s">
        <v>2164</v>
      </c>
      <c r="L26" s="66" t="s">
        <v>2196</v>
      </c>
      <c r="M26" s="38"/>
      <c r="N26" s="54" t="s">
        <v>2197</v>
      </c>
      <c r="O26" s="18" t="s">
        <v>2194</v>
      </c>
      <c r="P26" s="40" t="s">
        <v>2215</v>
      </c>
      <c r="Q26" s="38"/>
      <c r="R26" s="54" t="s">
        <v>2213</v>
      </c>
      <c r="S26" s="18" t="s">
        <v>2213</v>
      </c>
      <c r="T26" s="26" t="s">
        <v>2245</v>
      </c>
      <c r="U26" s="38"/>
      <c r="V26" s="54" t="s">
        <v>2237</v>
      </c>
      <c r="W26" s="18" t="s">
        <v>2237</v>
      </c>
      <c r="X26" s="40" t="s">
        <v>2269</v>
      </c>
      <c r="Y26" s="38" t="s">
        <v>2261</v>
      </c>
      <c r="Z26" s="54" t="s">
        <v>2261</v>
      </c>
      <c r="AA26" s="18" t="s">
        <v>2261</v>
      </c>
      <c r="AB26" s="26"/>
      <c r="AC26" s="38"/>
      <c r="AD26" s="54"/>
      <c r="AE26" s="18"/>
    </row>
    <row r="27" spans="2:31" x14ac:dyDescent="0.3">
      <c r="B27" s="7">
        <v>11</v>
      </c>
      <c r="C27" s="4">
        <v>12</v>
      </c>
      <c r="D27" s="26"/>
      <c r="E27" s="37" t="s">
        <v>2135</v>
      </c>
      <c r="F27" s="17" t="s">
        <v>2138</v>
      </c>
      <c r="G27" s="18" t="s">
        <v>2136</v>
      </c>
      <c r="H27" s="26"/>
      <c r="I27" s="37" t="s">
        <v>2167</v>
      </c>
      <c r="J27" s="17" t="s">
        <v>2168</v>
      </c>
      <c r="K27" s="18" t="s">
        <v>2170</v>
      </c>
      <c r="L27" s="26"/>
      <c r="M27" s="46"/>
      <c r="N27" s="17" t="s">
        <v>2198</v>
      </c>
      <c r="O27" s="18" t="s">
        <v>2199</v>
      </c>
      <c r="P27" s="26"/>
      <c r="Q27" s="37" t="s">
        <v>2214</v>
      </c>
      <c r="R27" s="17" t="s">
        <v>2218</v>
      </c>
      <c r="S27" s="18" t="s">
        <v>2219</v>
      </c>
      <c r="T27" s="26"/>
      <c r="U27" s="37" t="s">
        <v>2237</v>
      </c>
      <c r="V27" s="17" t="s">
        <v>2237</v>
      </c>
      <c r="W27" s="18" t="s">
        <v>2246</v>
      </c>
      <c r="X27" s="66" t="s">
        <v>2254</v>
      </c>
      <c r="Y27" s="37" t="s">
        <v>2261</v>
      </c>
      <c r="Z27" s="17" t="s">
        <v>2261</v>
      </c>
      <c r="AA27" s="18" t="s">
        <v>2261</v>
      </c>
      <c r="AB27" s="40" t="s">
        <v>2293</v>
      </c>
      <c r="AC27" s="37"/>
      <c r="AD27" s="17"/>
      <c r="AE27" s="18" t="s">
        <v>2292</v>
      </c>
    </row>
    <row r="28" spans="2:31" x14ac:dyDescent="0.3">
      <c r="B28" s="8">
        <v>12</v>
      </c>
      <c r="C28" s="5">
        <v>13</v>
      </c>
      <c r="D28" s="40" t="s">
        <v>1201</v>
      </c>
      <c r="E28" s="38"/>
      <c r="F28" s="54">
        <v>4</v>
      </c>
      <c r="G28" s="30"/>
      <c r="H28" s="40" t="s">
        <v>1201</v>
      </c>
      <c r="I28" s="38"/>
      <c r="J28" s="54">
        <v>4</v>
      </c>
      <c r="K28" s="30"/>
      <c r="L28" s="40" t="s">
        <v>1201</v>
      </c>
      <c r="M28" s="38"/>
      <c r="N28" s="54">
        <v>4</v>
      </c>
      <c r="O28" s="30"/>
      <c r="P28" s="40" t="s">
        <v>1201</v>
      </c>
      <c r="Q28" s="38"/>
      <c r="R28" s="54">
        <v>4</v>
      </c>
      <c r="S28" s="30"/>
      <c r="T28" s="40" t="s">
        <v>1201</v>
      </c>
      <c r="U28" s="38"/>
      <c r="V28" s="54">
        <v>4</v>
      </c>
      <c r="W28" s="30"/>
      <c r="X28" s="26"/>
      <c r="Y28" s="38">
        <v>2</v>
      </c>
      <c r="Z28" s="28">
        <v>4</v>
      </c>
      <c r="AA28" s="30">
        <v>5</v>
      </c>
      <c r="AB28" s="26"/>
      <c r="AC28" s="38" t="s">
        <v>2292</v>
      </c>
      <c r="AD28" s="28"/>
      <c r="AE28" s="30"/>
    </row>
    <row r="29" spans="2:31" x14ac:dyDescent="0.3">
      <c r="B29" s="8">
        <v>13</v>
      </c>
      <c r="C29" s="5">
        <v>14</v>
      </c>
      <c r="D29" s="26"/>
      <c r="E29" s="55" t="s">
        <v>2139</v>
      </c>
      <c r="F29" s="17" t="s">
        <v>2143</v>
      </c>
      <c r="G29" s="18" t="s">
        <v>2141</v>
      </c>
      <c r="H29" s="26"/>
      <c r="I29" s="55" t="s">
        <v>2171</v>
      </c>
      <c r="J29" s="17" t="s">
        <v>2172</v>
      </c>
      <c r="K29" s="18" t="s">
        <v>2173</v>
      </c>
      <c r="L29" s="66" t="s">
        <v>2206</v>
      </c>
      <c r="M29" s="55" t="s">
        <v>2197</v>
      </c>
      <c r="N29" s="17" t="s">
        <v>2201</v>
      </c>
      <c r="O29" s="18" t="s">
        <v>2201</v>
      </c>
      <c r="P29" s="26"/>
      <c r="Q29" s="55" t="s">
        <v>2220</v>
      </c>
      <c r="R29" s="17" t="s">
        <v>2220</v>
      </c>
      <c r="S29" s="18" t="s">
        <v>2222</v>
      </c>
      <c r="T29" s="66" t="s">
        <v>2244</v>
      </c>
      <c r="U29" s="55" t="s">
        <v>2247</v>
      </c>
      <c r="V29" s="17" t="s">
        <v>2248</v>
      </c>
      <c r="W29" s="18" t="s">
        <v>2248</v>
      </c>
      <c r="X29" s="26"/>
      <c r="Y29" s="55" t="s">
        <v>2271</v>
      </c>
      <c r="Z29" s="17" t="s">
        <v>2270</v>
      </c>
      <c r="AA29" s="18" t="s">
        <v>2270</v>
      </c>
      <c r="AB29" s="26"/>
      <c r="AC29" s="55"/>
      <c r="AD29" s="17"/>
      <c r="AE29" s="18">
        <v>3</v>
      </c>
    </row>
    <row r="30" spans="2:31" x14ac:dyDescent="0.3">
      <c r="B30" s="8">
        <v>14</v>
      </c>
      <c r="C30" s="5">
        <v>15</v>
      </c>
      <c r="D30" s="40" t="s">
        <v>2148</v>
      </c>
      <c r="E30" s="37" t="s">
        <v>2144</v>
      </c>
      <c r="F30" s="17" t="s">
        <v>2144</v>
      </c>
      <c r="G30" s="18" t="s">
        <v>2145</v>
      </c>
      <c r="H30" s="40" t="s">
        <v>2178</v>
      </c>
      <c r="I30" s="37" t="s">
        <v>2169</v>
      </c>
      <c r="J30" s="17" t="s">
        <v>2176</v>
      </c>
      <c r="K30" s="18" t="s">
        <v>2177</v>
      </c>
      <c r="L30" s="26"/>
      <c r="M30" s="37" t="s">
        <v>2202</v>
      </c>
      <c r="N30" s="17" t="s">
        <v>2203</v>
      </c>
      <c r="O30" s="18" t="s">
        <v>2204</v>
      </c>
      <c r="P30" s="26"/>
      <c r="Q30" s="37" t="s">
        <v>2223</v>
      </c>
      <c r="R30" s="17" t="s">
        <v>2223</v>
      </c>
      <c r="S30" s="18" t="s">
        <v>2223</v>
      </c>
      <c r="T30" s="26"/>
      <c r="U30" s="37" t="s">
        <v>2248</v>
      </c>
      <c r="V30" s="17" t="s">
        <v>2248</v>
      </c>
      <c r="W30" s="18" t="s">
        <v>2248</v>
      </c>
      <c r="X30" s="40" t="s">
        <v>2264</v>
      </c>
      <c r="Y30" s="37">
        <v>3</v>
      </c>
      <c r="Z30" s="17">
        <v>3</v>
      </c>
      <c r="AA30" s="18" t="s">
        <v>2265</v>
      </c>
      <c r="AB30" s="26"/>
      <c r="AC30" s="37">
        <v>3</v>
      </c>
      <c r="AD30" s="17" t="s">
        <v>2309</v>
      </c>
      <c r="AE30" s="18" t="s">
        <v>2309</v>
      </c>
    </row>
    <row r="31" spans="2:31" x14ac:dyDescent="0.3">
      <c r="B31" s="8">
        <v>15</v>
      </c>
      <c r="C31" s="5">
        <v>16</v>
      </c>
      <c r="D31" s="26"/>
      <c r="E31" s="38" t="s">
        <v>2144</v>
      </c>
      <c r="F31" s="54" t="s">
        <v>2144</v>
      </c>
      <c r="G31" s="18" t="s">
        <v>2142</v>
      </c>
      <c r="H31" s="26"/>
      <c r="I31" s="38"/>
      <c r="J31" s="54" t="s">
        <v>2179</v>
      </c>
      <c r="K31" s="18" t="s">
        <v>2179</v>
      </c>
      <c r="L31" s="26"/>
      <c r="M31" s="38"/>
      <c r="N31" s="54" t="s">
        <v>2205</v>
      </c>
      <c r="O31" s="18" t="s">
        <v>2205</v>
      </c>
      <c r="P31" s="26"/>
      <c r="Q31" s="38"/>
      <c r="R31" s="54" t="s">
        <v>2224</v>
      </c>
      <c r="S31" s="18" t="s">
        <v>2223</v>
      </c>
      <c r="T31" s="40" t="s">
        <v>2250</v>
      </c>
      <c r="U31" s="38"/>
      <c r="V31" s="54" t="s">
        <v>2247</v>
      </c>
      <c r="W31" s="18" t="s">
        <v>2247</v>
      </c>
      <c r="X31" s="40" t="s">
        <v>2318</v>
      </c>
      <c r="Y31" s="38" t="s">
        <v>2265</v>
      </c>
      <c r="Z31" s="54" t="s">
        <v>2265</v>
      </c>
      <c r="AA31" s="18" t="s">
        <v>2265</v>
      </c>
      <c r="AB31" s="26"/>
      <c r="AC31" s="38" t="s">
        <v>2319</v>
      </c>
      <c r="AD31" s="54" t="s">
        <v>2309</v>
      </c>
      <c r="AE31" s="18" t="s">
        <v>2309</v>
      </c>
    </row>
    <row r="32" spans="2:31" x14ac:dyDescent="0.3">
      <c r="B32" s="8">
        <v>16</v>
      </c>
      <c r="C32" s="5">
        <v>17</v>
      </c>
      <c r="D32" s="26"/>
      <c r="E32" s="37" t="s">
        <v>2144</v>
      </c>
      <c r="F32" s="17" t="s">
        <v>2144</v>
      </c>
      <c r="G32" s="18" t="s">
        <v>2146</v>
      </c>
      <c r="H32" s="26"/>
      <c r="I32" s="37" t="s">
        <v>2179</v>
      </c>
      <c r="J32" s="17" t="s">
        <v>2179</v>
      </c>
      <c r="K32" s="18" t="s">
        <v>2182</v>
      </c>
      <c r="L32" s="26"/>
      <c r="M32" s="37" t="s">
        <v>2205</v>
      </c>
      <c r="N32" s="17" t="s">
        <v>2205</v>
      </c>
      <c r="O32" s="18" t="s">
        <v>2205</v>
      </c>
      <c r="P32" s="26"/>
      <c r="Q32" s="37" t="s">
        <v>2225</v>
      </c>
      <c r="R32" s="17" t="s">
        <v>2225</v>
      </c>
      <c r="S32" s="18" t="s">
        <v>2225</v>
      </c>
      <c r="T32" s="26"/>
      <c r="U32" s="37" t="s">
        <v>2249</v>
      </c>
      <c r="V32" s="17" t="s">
        <v>2251</v>
      </c>
      <c r="W32" s="18" t="s">
        <v>2247</v>
      </c>
      <c r="X32" s="26"/>
      <c r="Y32" s="37" t="s">
        <v>2265</v>
      </c>
      <c r="Z32" s="17"/>
      <c r="AA32" s="18"/>
      <c r="AB32" s="26"/>
      <c r="AC32" s="37">
        <v>3</v>
      </c>
      <c r="AD32" s="17">
        <v>3</v>
      </c>
      <c r="AE32" s="18"/>
    </row>
    <row r="33" spans="2:31" x14ac:dyDescent="0.3">
      <c r="B33" s="8">
        <v>17</v>
      </c>
      <c r="C33" s="5">
        <v>18</v>
      </c>
      <c r="D33" s="40" t="s">
        <v>2147</v>
      </c>
      <c r="E33" s="38"/>
      <c r="F33" s="28">
        <v>2</v>
      </c>
      <c r="G33" s="18">
        <v>2</v>
      </c>
      <c r="H33" s="40" t="s">
        <v>605</v>
      </c>
      <c r="I33" s="38"/>
      <c r="J33" s="28">
        <v>2</v>
      </c>
      <c r="K33" s="18">
        <v>2</v>
      </c>
      <c r="L33" s="40" t="s">
        <v>605</v>
      </c>
      <c r="M33" s="38"/>
      <c r="N33" s="28">
        <v>2</v>
      </c>
      <c r="O33" s="18">
        <v>2</v>
      </c>
      <c r="P33" s="40" t="s">
        <v>605</v>
      </c>
      <c r="Q33" s="38"/>
      <c r="R33" s="28">
        <v>2</v>
      </c>
      <c r="S33" s="18">
        <v>2</v>
      </c>
      <c r="T33" s="66" t="s">
        <v>605</v>
      </c>
      <c r="U33" s="38"/>
      <c r="V33" s="28">
        <v>2</v>
      </c>
      <c r="W33" s="18">
        <v>2</v>
      </c>
      <c r="X33" s="26"/>
      <c r="Y33" s="38"/>
      <c r="Z33" s="28"/>
      <c r="AA33" s="18" t="s">
        <v>2267</v>
      </c>
      <c r="AB33" s="26"/>
      <c r="AC33" s="38"/>
      <c r="AD33" s="28"/>
      <c r="AE33" s="18"/>
    </row>
    <row r="34" spans="2:31" x14ac:dyDescent="0.3">
      <c r="B34" s="9">
        <v>18</v>
      </c>
      <c r="C34" s="2">
        <v>19</v>
      </c>
      <c r="D34" s="66" t="s">
        <v>1047</v>
      </c>
      <c r="E34" s="82"/>
      <c r="F34" s="54" t="s">
        <v>2151</v>
      </c>
      <c r="G34" s="18" t="s">
        <v>2152</v>
      </c>
      <c r="H34" s="66" t="s">
        <v>2208</v>
      </c>
      <c r="I34" s="46"/>
      <c r="J34" s="54" t="s">
        <v>2180</v>
      </c>
      <c r="K34" s="18" t="s">
        <v>2179</v>
      </c>
      <c r="L34" s="40" t="s">
        <v>2209</v>
      </c>
      <c r="M34" s="55" t="s">
        <v>2207</v>
      </c>
      <c r="N34" s="54">
        <v>2</v>
      </c>
      <c r="O34" s="18"/>
      <c r="P34" s="40" t="s">
        <v>2227</v>
      </c>
      <c r="Q34" s="55">
        <v>2</v>
      </c>
      <c r="R34" s="54" t="s">
        <v>2226</v>
      </c>
      <c r="S34" s="18" t="s">
        <v>2225</v>
      </c>
      <c r="T34" s="66" t="s">
        <v>2243</v>
      </c>
      <c r="U34" s="55" t="s">
        <v>2255</v>
      </c>
      <c r="V34" s="54" t="s">
        <v>2255</v>
      </c>
      <c r="W34" s="18"/>
      <c r="X34" s="40" t="s">
        <v>2266</v>
      </c>
      <c r="Y34" s="55" t="s">
        <v>2268</v>
      </c>
      <c r="Z34" s="54"/>
      <c r="AA34" s="18"/>
      <c r="AB34" s="26"/>
      <c r="AC34" s="55"/>
      <c r="AD34" s="54"/>
      <c r="AE34" s="18"/>
    </row>
    <row r="35" spans="2:31" x14ac:dyDescent="0.3">
      <c r="B35" s="9">
        <v>19</v>
      </c>
      <c r="C35" s="2">
        <v>20</v>
      </c>
      <c r="D35" s="26"/>
      <c r="E35" s="37" t="s">
        <v>2150</v>
      </c>
      <c r="F35" s="17" t="s">
        <v>2153</v>
      </c>
      <c r="G35" s="34"/>
      <c r="H35" s="26"/>
      <c r="I35" s="37" t="s">
        <v>2179</v>
      </c>
      <c r="J35" s="17" t="s">
        <v>2181</v>
      </c>
      <c r="K35" s="34"/>
      <c r="L35" s="40" t="s">
        <v>624</v>
      </c>
      <c r="M35" s="37">
        <v>3</v>
      </c>
      <c r="N35" s="17">
        <v>3</v>
      </c>
      <c r="O35" s="34"/>
      <c r="P35" s="40" t="s">
        <v>2228</v>
      </c>
      <c r="Q35" s="37" t="s">
        <v>2225</v>
      </c>
      <c r="R35" s="17" t="s">
        <v>2230</v>
      </c>
      <c r="S35" s="34"/>
      <c r="T35" s="40" t="s">
        <v>624</v>
      </c>
      <c r="U35" s="37">
        <v>3</v>
      </c>
      <c r="V35" s="17">
        <v>3</v>
      </c>
      <c r="W35" s="34"/>
      <c r="X35" s="26"/>
      <c r="Y35" s="37"/>
      <c r="Z35" s="17"/>
      <c r="AA35" s="34"/>
      <c r="AB35" s="26"/>
      <c r="AC35" s="37"/>
      <c r="AD35" s="17"/>
      <c r="AE35" s="34"/>
    </row>
    <row r="36" spans="2:31" x14ac:dyDescent="0.3">
      <c r="B36" s="9">
        <v>20</v>
      </c>
      <c r="C36" s="2">
        <v>21</v>
      </c>
      <c r="D36" s="40" t="s">
        <v>2131</v>
      </c>
      <c r="E36" s="37">
        <v>3</v>
      </c>
      <c r="F36" s="17">
        <v>3</v>
      </c>
      <c r="G36" s="18"/>
      <c r="H36" s="40" t="s">
        <v>624</v>
      </c>
      <c r="I36" s="37">
        <v>3</v>
      </c>
      <c r="J36" s="17">
        <v>3</v>
      </c>
      <c r="K36" s="18" t="s">
        <v>2183</v>
      </c>
      <c r="L36" s="26"/>
      <c r="M36" s="37"/>
      <c r="N36" s="17"/>
      <c r="O36" s="18"/>
      <c r="P36" s="40" t="s">
        <v>624</v>
      </c>
      <c r="Q36" s="37">
        <v>3</v>
      </c>
      <c r="R36" s="17">
        <v>3</v>
      </c>
      <c r="S36" s="18"/>
      <c r="T36" s="26"/>
      <c r="U36" s="37"/>
      <c r="V36" s="17"/>
      <c r="W36" s="18"/>
      <c r="X36" s="26"/>
      <c r="Y36" s="37"/>
      <c r="Z36" s="17"/>
      <c r="AA36" s="18"/>
      <c r="AB36" s="26"/>
      <c r="AC36" s="37"/>
      <c r="AD36" s="17"/>
      <c r="AE36" s="18"/>
    </row>
    <row r="37" spans="2:31" x14ac:dyDescent="0.3">
      <c r="B37" s="9">
        <v>21</v>
      </c>
      <c r="C37" s="2">
        <v>22</v>
      </c>
      <c r="D37" s="40" t="s">
        <v>1709</v>
      </c>
      <c r="E37" s="37">
        <v>5</v>
      </c>
      <c r="F37" s="17">
        <v>5</v>
      </c>
      <c r="G37" s="18">
        <v>5</v>
      </c>
      <c r="H37" s="40" t="s">
        <v>21</v>
      </c>
      <c r="I37" s="37">
        <v>5</v>
      </c>
      <c r="J37" s="17">
        <v>5</v>
      </c>
      <c r="K37" s="18">
        <v>5</v>
      </c>
      <c r="L37" s="26"/>
      <c r="M37" s="37"/>
      <c r="N37" s="17"/>
      <c r="O37" s="18"/>
      <c r="P37" s="40" t="s">
        <v>2233</v>
      </c>
      <c r="Q37" s="37">
        <v>5</v>
      </c>
      <c r="R37" s="17">
        <v>5</v>
      </c>
      <c r="S37" s="18">
        <v>5</v>
      </c>
      <c r="T37" s="26"/>
      <c r="U37" s="37"/>
      <c r="V37" s="17"/>
      <c r="W37" s="18"/>
      <c r="X37" s="26"/>
      <c r="Y37" s="37"/>
      <c r="Z37" s="17"/>
      <c r="AA37" s="18"/>
      <c r="AB37" s="26"/>
      <c r="AC37" s="37"/>
      <c r="AD37" s="17"/>
      <c r="AE37" s="18"/>
    </row>
    <row r="38" spans="2:31" x14ac:dyDescent="0.3">
      <c r="B38" s="9">
        <v>22</v>
      </c>
      <c r="C38" s="2">
        <v>23</v>
      </c>
      <c r="D38" s="66" t="s">
        <v>2160</v>
      </c>
      <c r="E38" s="37">
        <v>5</v>
      </c>
      <c r="F38" s="17"/>
      <c r="G38" s="18"/>
      <c r="H38" s="66" t="s">
        <v>2186</v>
      </c>
      <c r="I38" s="37">
        <v>5</v>
      </c>
      <c r="J38" s="17"/>
      <c r="K38" s="18"/>
      <c r="L38" s="40" t="s">
        <v>1964</v>
      </c>
      <c r="M38" s="37"/>
      <c r="N38" s="17"/>
      <c r="O38" s="18" t="s">
        <v>2210</v>
      </c>
      <c r="P38" s="40" t="s">
        <v>2234</v>
      </c>
      <c r="Q38" s="37">
        <v>5</v>
      </c>
      <c r="R38" s="17"/>
      <c r="S38" s="18"/>
      <c r="T38" s="29" t="s">
        <v>2257</v>
      </c>
      <c r="U38" s="37"/>
      <c r="V38" s="17"/>
      <c r="W38" s="18"/>
      <c r="X38" s="29" t="s">
        <v>2316</v>
      </c>
      <c r="Y38" s="37"/>
      <c r="Z38" s="17"/>
      <c r="AA38" s="18"/>
      <c r="AB38" s="29" t="s">
        <v>2317</v>
      </c>
      <c r="AC38" s="37"/>
      <c r="AD38" s="17"/>
      <c r="AE38" s="18"/>
    </row>
    <row r="39" spans="2:31" ht="17.25" thickBot="1" x14ac:dyDescent="0.35">
      <c r="B39" s="10">
        <v>23</v>
      </c>
      <c r="C39" s="11">
        <v>24</v>
      </c>
      <c r="D39" s="83" t="s">
        <v>2157</v>
      </c>
      <c r="E39" s="39" t="s">
        <v>2154</v>
      </c>
      <c r="F39" s="20" t="s">
        <v>2156</v>
      </c>
      <c r="G39" s="21"/>
      <c r="H39" s="84" t="s">
        <v>2187</v>
      </c>
      <c r="I39" s="39" t="s">
        <v>2184</v>
      </c>
      <c r="J39" s="20" t="s">
        <v>2185</v>
      </c>
      <c r="K39" s="21"/>
      <c r="L39" s="84" t="s">
        <v>2187</v>
      </c>
      <c r="M39" s="39" t="s">
        <v>2211</v>
      </c>
      <c r="N39" s="20"/>
      <c r="O39" s="21"/>
      <c r="P39" s="84" t="s">
        <v>2235</v>
      </c>
      <c r="Q39" s="39"/>
      <c r="R39" s="20" t="s">
        <v>2231</v>
      </c>
      <c r="S39" s="21" t="s">
        <v>2232</v>
      </c>
      <c r="T39" s="84" t="s">
        <v>2258</v>
      </c>
      <c r="U39" s="39"/>
      <c r="V39" s="20">
        <v>2</v>
      </c>
      <c r="W39" s="21" t="s">
        <v>2256</v>
      </c>
      <c r="X39" s="85" t="s">
        <v>2313</v>
      </c>
      <c r="Y39" s="39"/>
      <c r="Z39" s="20"/>
      <c r="AA39" s="21"/>
      <c r="AB39" s="27"/>
      <c r="AC39" s="39"/>
      <c r="AD39" s="20"/>
      <c r="AE39" s="21"/>
    </row>
    <row r="40" spans="2:31" x14ac:dyDescent="0.3">
      <c r="B40" s="121" t="s">
        <v>5</v>
      </c>
      <c r="C40" s="122"/>
      <c r="D40" s="72" t="s">
        <v>1238</v>
      </c>
      <c r="E40" s="115">
        <v>8</v>
      </c>
      <c r="F40" s="116"/>
      <c r="G40" s="117"/>
      <c r="H40" s="72" t="s">
        <v>1238</v>
      </c>
      <c r="I40" s="115">
        <v>9</v>
      </c>
      <c r="J40" s="116"/>
      <c r="K40" s="117"/>
      <c r="L40" s="72" t="s">
        <v>1238</v>
      </c>
      <c r="M40" s="115">
        <v>9</v>
      </c>
      <c r="N40" s="116"/>
      <c r="O40" s="117"/>
      <c r="P40" s="72" t="s">
        <v>1238</v>
      </c>
      <c r="Q40" s="115">
        <v>12</v>
      </c>
      <c r="R40" s="116"/>
      <c r="S40" s="117"/>
      <c r="T40" s="72" t="s">
        <v>1238</v>
      </c>
      <c r="U40" s="115">
        <v>7</v>
      </c>
      <c r="V40" s="116"/>
      <c r="W40" s="117"/>
      <c r="X40" s="72" t="s">
        <v>1238</v>
      </c>
      <c r="Y40" s="115"/>
      <c r="Z40" s="116"/>
      <c r="AA40" s="117"/>
      <c r="AB40" s="72" t="s">
        <v>1238</v>
      </c>
      <c r="AC40" s="115"/>
      <c r="AD40" s="116"/>
      <c r="AE40" s="117"/>
    </row>
    <row r="41" spans="2:31" x14ac:dyDescent="0.3">
      <c r="B41" s="123"/>
      <c r="C41" s="124"/>
      <c r="D41" s="73" t="s">
        <v>1239</v>
      </c>
      <c r="E41" s="118">
        <v>6</v>
      </c>
      <c r="F41" s="119"/>
      <c r="G41" s="120"/>
      <c r="H41" s="73" t="s">
        <v>1239</v>
      </c>
      <c r="I41" s="118">
        <v>4</v>
      </c>
      <c r="J41" s="119"/>
      <c r="K41" s="120"/>
      <c r="L41" s="73" t="s">
        <v>1239</v>
      </c>
      <c r="M41" s="118">
        <v>4</v>
      </c>
      <c r="N41" s="119"/>
      <c r="O41" s="120"/>
      <c r="P41" s="73" t="s">
        <v>1239</v>
      </c>
      <c r="Q41" s="118">
        <v>2</v>
      </c>
      <c r="R41" s="119"/>
      <c r="S41" s="120"/>
      <c r="T41" s="73" t="s">
        <v>1239</v>
      </c>
      <c r="U41" s="118">
        <v>5</v>
      </c>
      <c r="V41" s="119"/>
      <c r="W41" s="120"/>
      <c r="X41" s="73" t="s">
        <v>1239</v>
      </c>
      <c r="Y41" s="118"/>
      <c r="Z41" s="119"/>
      <c r="AA41" s="120"/>
      <c r="AB41" s="73" t="s">
        <v>1239</v>
      </c>
      <c r="AC41" s="118"/>
      <c r="AD41" s="119"/>
      <c r="AE41" s="120"/>
    </row>
    <row r="42" spans="2:31" ht="17.25" thickBot="1" x14ac:dyDescent="0.35">
      <c r="B42" s="123"/>
      <c r="C42" s="124"/>
      <c r="D42" s="74" t="s">
        <v>1240</v>
      </c>
      <c r="E42" s="106">
        <v>0</v>
      </c>
      <c r="F42" s="107"/>
      <c r="G42" s="108"/>
      <c r="H42" s="74" t="s">
        <v>1240</v>
      </c>
      <c r="I42" s="106">
        <v>0</v>
      </c>
      <c r="J42" s="107"/>
      <c r="K42" s="108"/>
      <c r="L42" s="74" t="s">
        <v>1240</v>
      </c>
      <c r="M42" s="106">
        <v>0</v>
      </c>
      <c r="N42" s="107"/>
      <c r="O42" s="108"/>
      <c r="P42" s="74" t="s">
        <v>1240</v>
      </c>
      <c r="Q42" s="106">
        <v>0</v>
      </c>
      <c r="R42" s="107"/>
      <c r="S42" s="108"/>
      <c r="T42" s="74" t="s">
        <v>1240</v>
      </c>
      <c r="U42" s="106">
        <v>1</v>
      </c>
      <c r="V42" s="107"/>
      <c r="W42" s="108"/>
      <c r="X42" s="74" t="s">
        <v>1240</v>
      </c>
      <c r="Y42" s="106"/>
      <c r="Z42" s="107"/>
      <c r="AA42" s="108"/>
      <c r="AB42" s="74" t="s">
        <v>1240</v>
      </c>
      <c r="AC42" s="106"/>
      <c r="AD42" s="107"/>
      <c r="AE42" s="108"/>
    </row>
    <row r="43" spans="2:31" x14ac:dyDescent="0.3">
      <c r="B43" s="123"/>
      <c r="C43" s="124"/>
      <c r="D43" s="109" t="s">
        <v>2035</v>
      </c>
      <c r="E43" s="110"/>
      <c r="F43" s="110"/>
      <c r="G43" s="111"/>
      <c r="H43" s="109" t="s">
        <v>2035</v>
      </c>
      <c r="I43" s="110"/>
      <c r="J43" s="110"/>
      <c r="K43" s="111"/>
      <c r="L43" s="109" t="s">
        <v>2035</v>
      </c>
      <c r="M43" s="110"/>
      <c r="N43" s="110"/>
      <c r="O43" s="111"/>
      <c r="P43" s="109" t="s">
        <v>2035</v>
      </c>
      <c r="Q43" s="110"/>
      <c r="R43" s="110"/>
      <c r="S43" s="111"/>
      <c r="T43" s="109" t="s">
        <v>2035</v>
      </c>
      <c r="U43" s="110"/>
      <c r="V43" s="110"/>
      <c r="W43" s="111"/>
      <c r="X43" s="109" t="s">
        <v>2035</v>
      </c>
      <c r="Y43" s="110"/>
      <c r="Z43" s="110"/>
      <c r="AA43" s="111"/>
      <c r="AB43" s="112"/>
      <c r="AC43" s="113"/>
      <c r="AD43" s="113"/>
      <c r="AE43" s="114"/>
    </row>
    <row r="44" spans="2:31" x14ac:dyDescent="0.3">
      <c r="B44" s="125"/>
      <c r="C44" s="126"/>
      <c r="D44" s="97"/>
      <c r="E44" s="98"/>
      <c r="F44" s="98"/>
      <c r="G44" s="99"/>
      <c r="H44" s="103" t="s">
        <v>2174</v>
      </c>
      <c r="I44" s="104"/>
      <c r="J44" s="104"/>
      <c r="K44" s="105"/>
      <c r="L44" s="103" t="s">
        <v>2200</v>
      </c>
      <c r="M44" s="104"/>
      <c r="N44" s="104"/>
      <c r="O44" s="105"/>
      <c r="P44" s="103" t="s">
        <v>2221</v>
      </c>
      <c r="Q44" s="104"/>
      <c r="R44" s="104"/>
      <c r="S44" s="105"/>
      <c r="T44" s="97"/>
      <c r="U44" s="98"/>
      <c r="V44" s="98"/>
      <c r="W44" s="99"/>
      <c r="X44" s="97" t="s">
        <v>2272</v>
      </c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103" t="s">
        <v>2175</v>
      </c>
      <c r="I45" s="104"/>
      <c r="J45" s="104"/>
      <c r="K45" s="105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x14ac:dyDescent="0.3">
      <c r="B46" s="125"/>
      <c r="C46" s="126"/>
      <c r="D46" s="97"/>
      <c r="E46" s="98"/>
      <c r="F46" s="98"/>
      <c r="G46" s="99"/>
      <c r="H46" s="97"/>
      <c r="I46" s="98"/>
      <c r="J46" s="98"/>
      <c r="K46" s="99"/>
      <c r="L46" s="97"/>
      <c r="M46" s="98"/>
      <c r="N46" s="98"/>
      <c r="O46" s="99"/>
      <c r="P46" s="97"/>
      <c r="Q46" s="98"/>
      <c r="R46" s="98"/>
      <c r="S46" s="99"/>
      <c r="T46" s="97"/>
      <c r="U46" s="98"/>
      <c r="V46" s="98"/>
      <c r="W46" s="99"/>
      <c r="X46" s="97"/>
      <c r="Y46" s="98"/>
      <c r="Z46" s="98"/>
      <c r="AA46" s="99"/>
      <c r="AB46" s="97"/>
      <c r="AC46" s="98"/>
      <c r="AD46" s="98"/>
      <c r="AE46" s="99"/>
    </row>
    <row r="47" spans="2:31" ht="17.25" thickBot="1" x14ac:dyDescent="0.35">
      <c r="B47" s="127"/>
      <c r="C47" s="128"/>
      <c r="D47" s="100"/>
      <c r="E47" s="101"/>
      <c r="F47" s="101"/>
      <c r="G47" s="102"/>
      <c r="H47" s="100"/>
      <c r="I47" s="101"/>
      <c r="J47" s="101"/>
      <c r="K47" s="102"/>
      <c r="L47" s="100"/>
      <c r="M47" s="101"/>
      <c r="N47" s="101"/>
      <c r="O47" s="102"/>
      <c r="P47" s="100"/>
      <c r="Q47" s="101"/>
      <c r="R47" s="101"/>
      <c r="S47" s="102"/>
      <c r="T47" s="100"/>
      <c r="U47" s="101"/>
      <c r="V47" s="101"/>
      <c r="W47" s="102"/>
      <c r="X47" s="100"/>
      <c r="Y47" s="101"/>
      <c r="Z47" s="101"/>
      <c r="AA47" s="102"/>
      <c r="AB47" s="100"/>
      <c r="AC47" s="101"/>
      <c r="AD47" s="101"/>
      <c r="AE47" s="102"/>
    </row>
    <row r="49" spans="2:31" x14ac:dyDescent="0.3">
      <c r="B49" s="65" t="s">
        <v>1287</v>
      </c>
      <c r="C49" s="65" t="s">
        <v>1271</v>
      </c>
    </row>
    <row r="50" spans="2:31" x14ac:dyDescent="0.3">
      <c r="B50" s="1">
        <f t="shared" ref="B50:B56" si="0">SUM(E50,I50,M50,Q50,U50,Y50,AC50)</f>
        <v>84</v>
      </c>
      <c r="C50" s="71">
        <f t="shared" ref="C50:C56" si="1">B50*20/60</f>
        <v>28</v>
      </c>
      <c r="D50" s="1" t="s">
        <v>1272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71">
        <f t="shared" si="1"/>
        <v>3.6666666666666665</v>
      </c>
      <c r="D51" s="1" t="s">
        <v>1832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71">
        <f t="shared" si="1"/>
        <v>15.333333333333334</v>
      </c>
      <c r="D52" s="1" t="s">
        <v>1273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71">
        <f t="shared" si="1"/>
        <v>9</v>
      </c>
      <c r="D53" s="1" t="s">
        <v>1841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71">
        <f t="shared" si="1"/>
        <v>14.333333333333334</v>
      </c>
      <c r="D54" s="1" t="s">
        <v>1859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71">
        <f t="shared" si="1"/>
        <v>6.666666666666667</v>
      </c>
      <c r="D55" s="1" t="s">
        <v>1860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71">
        <f t="shared" si="1"/>
        <v>8.3333333333333339</v>
      </c>
      <c r="D56" s="1" t="s">
        <v>1861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65"/>
    <col min="2" max="3" width="5.25" style="65" bestFit="1" customWidth="1"/>
    <col min="4" max="4" width="20.625" style="65" customWidth="1"/>
    <col min="5" max="7" width="4.25" style="65" bestFit="1" customWidth="1"/>
    <col min="8" max="8" width="20.625" style="65" customWidth="1"/>
    <col min="9" max="11" width="4.25" style="65" bestFit="1" customWidth="1"/>
    <col min="12" max="12" width="20.625" style="65" customWidth="1"/>
    <col min="13" max="15" width="4.25" style="65" bestFit="1" customWidth="1"/>
    <col min="16" max="16" width="20.625" style="65" customWidth="1"/>
    <col min="17" max="19" width="4.25" style="65" bestFit="1" customWidth="1"/>
    <col min="20" max="20" width="20.625" style="65" customWidth="1"/>
    <col min="21" max="23" width="4.25" style="65" bestFit="1" customWidth="1"/>
    <col min="24" max="24" width="24.875" style="65" bestFit="1" customWidth="1"/>
    <col min="25" max="27" width="4.25" style="65" bestFit="1" customWidth="1"/>
    <col min="28" max="28" width="20.625" style="65" customWidth="1"/>
    <col min="29" max="31" width="4.25" style="65" bestFit="1" customWidth="1"/>
    <col min="32" max="16384" width="9" style="65"/>
  </cols>
  <sheetData>
    <row r="1" spans="2:31" ht="17.25" thickBot="1" x14ac:dyDescent="0.35"/>
    <row r="2" spans="2:31" x14ac:dyDescent="0.3">
      <c r="B2" s="121" t="s">
        <v>11</v>
      </c>
      <c r="C2" s="122"/>
      <c r="D2" s="142" t="s">
        <v>2079</v>
      </c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2" t="s">
        <v>2072</v>
      </c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6"/>
    </row>
    <row r="3" spans="2:31" x14ac:dyDescent="0.3">
      <c r="B3" s="123"/>
      <c r="C3" s="124"/>
      <c r="D3" s="144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4"/>
      <c r="U3" s="145"/>
      <c r="V3" s="145"/>
      <c r="W3" s="145"/>
      <c r="X3" s="145"/>
      <c r="Y3" s="145"/>
      <c r="Z3" s="145"/>
      <c r="AA3" s="145"/>
      <c r="AB3" s="145"/>
      <c r="AC3" s="145"/>
      <c r="AD3" s="145"/>
      <c r="AE3" s="147"/>
    </row>
    <row r="4" spans="2:31" x14ac:dyDescent="0.3">
      <c r="B4" s="123"/>
      <c r="C4" s="124"/>
      <c r="D4" s="144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  <c r="P4" s="145"/>
      <c r="Q4" s="145"/>
      <c r="R4" s="145"/>
      <c r="S4" s="145"/>
      <c r="T4" s="144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7"/>
    </row>
    <row r="5" spans="2:31" x14ac:dyDescent="0.3">
      <c r="B5" s="123"/>
      <c r="C5" s="124"/>
      <c r="D5" s="144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4"/>
      <c r="U5" s="145"/>
      <c r="V5" s="145"/>
      <c r="W5" s="145"/>
      <c r="X5" s="145"/>
      <c r="Y5" s="145"/>
      <c r="Z5" s="145"/>
      <c r="AA5" s="145"/>
      <c r="AB5" s="145"/>
      <c r="AC5" s="145"/>
      <c r="AD5" s="145"/>
      <c r="AE5" s="147"/>
    </row>
    <row r="6" spans="2:31" x14ac:dyDescent="0.3">
      <c r="B6" s="125"/>
      <c r="C6" s="126"/>
      <c r="D6" s="144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4"/>
      <c r="U6" s="145"/>
      <c r="V6" s="145"/>
      <c r="W6" s="145"/>
      <c r="X6" s="145"/>
      <c r="Y6" s="145"/>
      <c r="Z6" s="145"/>
      <c r="AA6" s="145"/>
      <c r="AB6" s="145"/>
      <c r="AC6" s="145"/>
      <c r="AD6" s="145"/>
      <c r="AE6" s="147"/>
    </row>
    <row r="7" spans="2:31" x14ac:dyDescent="0.3">
      <c r="B7" s="125"/>
      <c r="C7" s="126"/>
      <c r="D7" s="144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4"/>
      <c r="U7" s="145"/>
      <c r="V7" s="145"/>
      <c r="W7" s="145"/>
      <c r="X7" s="145"/>
      <c r="Y7" s="145"/>
      <c r="Z7" s="145"/>
      <c r="AA7" s="145"/>
      <c r="AB7" s="145"/>
      <c r="AC7" s="145"/>
      <c r="AD7" s="145"/>
      <c r="AE7" s="147"/>
    </row>
    <row r="8" spans="2:31" x14ac:dyDescent="0.3">
      <c r="B8" s="125"/>
      <c r="C8" s="126"/>
      <c r="D8" s="144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4"/>
      <c r="U8" s="145"/>
      <c r="V8" s="145"/>
      <c r="W8" s="145"/>
      <c r="X8" s="145"/>
      <c r="Y8" s="145"/>
      <c r="Z8" s="145"/>
      <c r="AA8" s="145"/>
      <c r="AB8" s="145"/>
      <c r="AC8" s="145"/>
      <c r="AD8" s="145"/>
      <c r="AE8" s="147"/>
    </row>
    <row r="9" spans="2:31" x14ac:dyDescent="0.3">
      <c r="B9" s="125"/>
      <c r="C9" s="126"/>
      <c r="D9" s="144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4"/>
      <c r="U9" s="145"/>
      <c r="V9" s="145"/>
      <c r="W9" s="145"/>
      <c r="X9" s="145"/>
      <c r="Y9" s="145"/>
      <c r="Z9" s="145"/>
      <c r="AA9" s="145"/>
      <c r="AB9" s="145"/>
      <c r="AC9" s="145"/>
      <c r="AD9" s="145"/>
      <c r="AE9" s="147"/>
    </row>
    <row r="10" spans="2:31" ht="17.25" thickBot="1" x14ac:dyDescent="0.35">
      <c r="B10" s="127"/>
      <c r="C10" s="128"/>
      <c r="D10" s="144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4"/>
      <c r="U10" s="145"/>
      <c r="V10" s="145"/>
      <c r="W10" s="145"/>
      <c r="X10" s="145"/>
      <c r="Y10" s="145"/>
      <c r="Z10" s="145"/>
      <c r="AA10" s="145"/>
      <c r="AB10" s="145"/>
      <c r="AC10" s="145"/>
      <c r="AD10" s="145"/>
      <c r="AE10" s="147"/>
    </row>
    <row r="11" spans="2:31" ht="18" thickBot="1" x14ac:dyDescent="0.35">
      <c r="B11" s="148"/>
      <c r="C11" s="149"/>
      <c r="D11" s="152">
        <v>44970</v>
      </c>
      <c r="E11" s="153"/>
      <c r="F11" s="153"/>
      <c r="G11" s="154"/>
      <c r="H11" s="152">
        <f>D11+1</f>
        <v>44971</v>
      </c>
      <c r="I11" s="153"/>
      <c r="J11" s="153"/>
      <c r="K11" s="154"/>
      <c r="L11" s="152">
        <f>H11+1</f>
        <v>44972</v>
      </c>
      <c r="M11" s="153"/>
      <c r="N11" s="153"/>
      <c r="O11" s="154"/>
      <c r="P11" s="152">
        <f>L11+1</f>
        <v>44973</v>
      </c>
      <c r="Q11" s="153"/>
      <c r="R11" s="153"/>
      <c r="S11" s="154"/>
      <c r="T11" s="152">
        <f>P11+1</f>
        <v>44974</v>
      </c>
      <c r="U11" s="153"/>
      <c r="V11" s="153"/>
      <c r="W11" s="154"/>
      <c r="X11" s="155">
        <f>T11+1</f>
        <v>44975</v>
      </c>
      <c r="Y11" s="156"/>
      <c r="Z11" s="156"/>
      <c r="AA11" s="157"/>
      <c r="AB11" s="158">
        <f>X11+1</f>
        <v>44976</v>
      </c>
      <c r="AC11" s="159"/>
      <c r="AD11" s="159"/>
      <c r="AE11" s="160"/>
    </row>
    <row r="12" spans="2:31" ht="18" thickBot="1" x14ac:dyDescent="0.35">
      <c r="B12" s="150"/>
      <c r="C12" s="151"/>
      <c r="D12" s="161" t="s">
        <v>48</v>
      </c>
      <c r="E12" s="162"/>
      <c r="F12" s="162"/>
      <c r="G12" s="163"/>
      <c r="H12" s="161" t="s">
        <v>49</v>
      </c>
      <c r="I12" s="162"/>
      <c r="J12" s="162"/>
      <c r="K12" s="163"/>
      <c r="L12" s="161" t="s">
        <v>32</v>
      </c>
      <c r="M12" s="162"/>
      <c r="N12" s="162"/>
      <c r="O12" s="163"/>
      <c r="P12" s="161" t="s">
        <v>52</v>
      </c>
      <c r="Q12" s="162"/>
      <c r="R12" s="162"/>
      <c r="S12" s="163"/>
      <c r="T12" s="161" t="s">
        <v>53</v>
      </c>
      <c r="U12" s="162"/>
      <c r="V12" s="162"/>
      <c r="W12" s="163"/>
      <c r="X12" s="129" t="s">
        <v>54</v>
      </c>
      <c r="Y12" s="130"/>
      <c r="Z12" s="130"/>
      <c r="AA12" s="131"/>
      <c r="AB12" s="132" t="s">
        <v>55</v>
      </c>
      <c r="AC12" s="133"/>
      <c r="AD12" s="133"/>
      <c r="AE12" s="134"/>
    </row>
    <row r="13" spans="2:31" ht="17.25" thickBot="1" x14ac:dyDescent="0.35">
      <c r="B13" s="140" t="str">
        <f ca="1">TEXT(NOW(),"h")</f>
        <v>17</v>
      </c>
      <c r="C13" s="141"/>
      <c r="D13" s="12" t="s">
        <v>3</v>
      </c>
      <c r="E13" s="135" t="s">
        <v>4</v>
      </c>
      <c r="F13" s="136"/>
      <c r="G13" s="137"/>
      <c r="H13" s="12" t="s">
        <v>3</v>
      </c>
      <c r="I13" s="135" t="s">
        <v>4</v>
      </c>
      <c r="J13" s="136"/>
      <c r="K13" s="137"/>
      <c r="L13" s="12" t="s">
        <v>3</v>
      </c>
      <c r="M13" s="135" t="s">
        <v>4</v>
      </c>
      <c r="N13" s="136"/>
      <c r="O13" s="137"/>
      <c r="P13" s="12" t="s">
        <v>3</v>
      </c>
      <c r="Q13" s="135" t="s">
        <v>4</v>
      </c>
      <c r="R13" s="136"/>
      <c r="S13" s="137"/>
      <c r="T13" s="12" t="s">
        <v>3</v>
      </c>
      <c r="U13" s="135" t="s">
        <v>4</v>
      </c>
      <c r="V13" s="136"/>
      <c r="W13" s="137"/>
      <c r="X13" s="12" t="s">
        <v>3</v>
      </c>
      <c r="Y13" s="135" t="s">
        <v>4</v>
      </c>
      <c r="Z13" s="136"/>
      <c r="AA13" s="137"/>
      <c r="AB13" s="12" t="s">
        <v>3</v>
      </c>
      <c r="AC13" s="135" t="s">
        <v>4</v>
      </c>
      <c r="AD13" s="136"/>
      <c r="AE13" s="137"/>
    </row>
    <row r="14" spans="2:31" ht="20.25" x14ac:dyDescent="0.3">
      <c r="B14" s="138" t="s">
        <v>0</v>
      </c>
      <c r="C14" s="139"/>
      <c r="D14" s="25"/>
      <c r="E14" s="36" t="s">
        <v>8</v>
      </c>
      <c r="F14" s="14" t="s">
        <v>9</v>
      </c>
      <c r="G14" s="15" t="s">
        <v>10</v>
      </c>
      <c r="H14" s="25" t="s">
        <v>2011</v>
      </c>
      <c r="I14" s="36" t="s">
        <v>8</v>
      </c>
      <c r="J14" s="14" t="s">
        <v>9</v>
      </c>
      <c r="K14" s="15" t="s">
        <v>10</v>
      </c>
      <c r="L14" s="25"/>
      <c r="M14" s="36" t="s">
        <v>8</v>
      </c>
      <c r="N14" s="14" t="s">
        <v>9</v>
      </c>
      <c r="O14" s="15" t="s">
        <v>10</v>
      </c>
      <c r="P14" s="25"/>
      <c r="Q14" s="36" t="s">
        <v>8</v>
      </c>
      <c r="R14" s="14" t="s">
        <v>9</v>
      </c>
      <c r="S14" s="15" t="s">
        <v>10</v>
      </c>
      <c r="T14" s="25"/>
      <c r="U14" s="36" t="s">
        <v>8</v>
      </c>
      <c r="V14" s="14" t="s">
        <v>9</v>
      </c>
      <c r="W14" s="15" t="s">
        <v>10</v>
      </c>
      <c r="X14" s="25"/>
      <c r="Y14" s="36" t="s">
        <v>8</v>
      </c>
      <c r="Z14" s="14" t="s">
        <v>9</v>
      </c>
      <c r="AA14" s="15" t="s">
        <v>10</v>
      </c>
      <c r="AB14" s="25" t="s">
        <v>2124</v>
      </c>
      <c r="AC14" s="36" t="s">
        <v>8</v>
      </c>
      <c r="AD14" s="14" t="s">
        <v>9</v>
      </c>
      <c r="AE14" s="15" t="s">
        <v>10</v>
      </c>
    </row>
    <row r="15" spans="2:31" x14ac:dyDescent="0.3">
      <c r="B15" s="6">
        <v>0</v>
      </c>
      <c r="C15" s="3">
        <v>1</v>
      </c>
      <c r="D15" s="26"/>
      <c r="E15" s="37"/>
      <c r="F15" s="17"/>
      <c r="G15" s="18"/>
      <c r="H15" s="26"/>
      <c r="I15" s="37"/>
      <c r="J15" s="17"/>
      <c r="K15" s="18"/>
      <c r="L15" s="26"/>
      <c r="M15" s="37"/>
      <c r="N15" s="17"/>
      <c r="O15" s="18"/>
      <c r="P15" s="26" t="s">
        <v>277</v>
      </c>
      <c r="Q15" s="37"/>
      <c r="R15" s="17"/>
      <c r="S15" s="18"/>
      <c r="T15" s="26" t="s">
        <v>277</v>
      </c>
      <c r="U15" s="37"/>
      <c r="V15" s="17"/>
      <c r="W15" s="18"/>
      <c r="X15" s="26" t="s">
        <v>2108</v>
      </c>
      <c r="Y15" s="37"/>
      <c r="Z15" s="17"/>
      <c r="AA15" s="18"/>
      <c r="AB15" s="26"/>
      <c r="AC15" s="37"/>
      <c r="AD15" s="17"/>
      <c r="AE15" s="18"/>
    </row>
    <row r="16" spans="2:31" x14ac:dyDescent="0.3">
      <c r="B16" s="6">
        <v>1</v>
      </c>
      <c r="C16" s="3">
        <v>2</v>
      </c>
      <c r="D16" s="51" t="s">
        <v>1989</v>
      </c>
      <c r="E16" s="37"/>
      <c r="F16" s="17"/>
      <c r="G16" s="18"/>
      <c r="H16" s="26"/>
      <c r="I16" s="37"/>
      <c r="J16" s="17"/>
      <c r="K16" s="18"/>
      <c r="L16" s="26" t="s">
        <v>2053</v>
      </c>
      <c r="M16" s="37"/>
      <c r="N16" s="17"/>
      <c r="O16" s="18"/>
      <c r="P16" s="26"/>
      <c r="Q16" s="37"/>
      <c r="R16" s="17"/>
      <c r="S16" s="18"/>
      <c r="T16" s="26"/>
      <c r="U16" s="37"/>
      <c r="V16" s="17"/>
      <c r="W16" s="18"/>
      <c r="X16" s="26"/>
      <c r="Y16" s="37"/>
      <c r="Z16" s="17"/>
      <c r="AA16" s="18"/>
      <c r="AB16" s="26"/>
      <c r="AC16" s="37"/>
      <c r="AD16" s="17"/>
      <c r="AE16" s="18"/>
    </row>
    <row r="17" spans="2:31" x14ac:dyDescent="0.3">
      <c r="B17" s="6">
        <v>2</v>
      </c>
      <c r="C17" s="3">
        <v>3</v>
      </c>
      <c r="D17" s="51" t="s">
        <v>2007</v>
      </c>
      <c r="E17" s="37"/>
      <c r="F17" s="17"/>
      <c r="G17" s="18"/>
      <c r="H17" s="26"/>
      <c r="I17" s="37"/>
      <c r="J17" s="17"/>
      <c r="K17" s="18"/>
      <c r="L17" s="26"/>
      <c r="M17" s="37"/>
      <c r="N17" s="17"/>
      <c r="O17" s="18"/>
      <c r="P17" s="26"/>
      <c r="Q17" s="37"/>
      <c r="R17" s="17"/>
      <c r="S17" s="18"/>
      <c r="T17" s="26"/>
      <c r="U17" s="37"/>
      <c r="V17" s="17"/>
      <c r="W17" s="18"/>
      <c r="X17" s="26"/>
      <c r="Y17" s="37"/>
      <c r="Z17" s="17"/>
      <c r="AA17" s="18"/>
      <c r="AB17" s="26"/>
      <c r="AC17" s="37"/>
      <c r="AD17" s="17"/>
      <c r="AE17" s="18"/>
    </row>
    <row r="18" spans="2:31" x14ac:dyDescent="0.3">
      <c r="B18" s="6">
        <v>3</v>
      </c>
      <c r="C18" s="3">
        <v>4</v>
      </c>
      <c r="D18" s="26"/>
      <c r="E18" s="37"/>
      <c r="F18" s="17"/>
      <c r="G18" s="18"/>
      <c r="H18" s="26"/>
      <c r="I18" s="37"/>
      <c r="J18" s="17"/>
      <c r="K18" s="18"/>
      <c r="L18" s="26"/>
      <c r="M18" s="37"/>
      <c r="N18" s="17"/>
      <c r="O18" s="18"/>
      <c r="P18" s="26"/>
      <c r="Q18" s="37"/>
      <c r="R18" s="17"/>
      <c r="S18" s="18"/>
      <c r="T18" s="26"/>
      <c r="U18" s="37"/>
      <c r="V18" s="17"/>
      <c r="W18" s="18"/>
      <c r="X18" s="26"/>
      <c r="Y18" s="37"/>
      <c r="Z18" s="17"/>
      <c r="AA18" s="18"/>
      <c r="AB18" s="26"/>
      <c r="AC18" s="37"/>
      <c r="AD18" s="17"/>
      <c r="AE18" s="18"/>
    </row>
    <row r="19" spans="2:31" x14ac:dyDescent="0.3">
      <c r="B19" s="6">
        <v>4</v>
      </c>
      <c r="C19" s="3">
        <v>5</v>
      </c>
      <c r="D19" s="26"/>
      <c r="E19" s="37"/>
      <c r="F19" s="17"/>
      <c r="G19" s="18"/>
      <c r="H19" s="26"/>
      <c r="I19" s="37"/>
      <c r="J19" s="17"/>
      <c r="K19" s="18"/>
      <c r="L19" s="26"/>
      <c r="M19" s="37"/>
      <c r="N19" s="17"/>
      <c r="O19" s="18"/>
      <c r="P19" s="26"/>
      <c r="Q19" s="37"/>
      <c r="R19" s="17"/>
      <c r="S19" s="18"/>
      <c r="T19" s="26"/>
      <c r="U19" s="37"/>
      <c r="V19" s="17"/>
      <c r="W19" s="18"/>
      <c r="X19" s="26"/>
      <c r="Y19" s="37"/>
      <c r="Z19" s="17"/>
      <c r="AA19" s="18"/>
      <c r="AB19" s="26"/>
      <c r="AC19" s="37"/>
      <c r="AD19" s="17"/>
      <c r="AE19" s="18"/>
    </row>
    <row r="20" spans="2:31" x14ac:dyDescent="0.3">
      <c r="B20" s="6">
        <v>5</v>
      </c>
      <c r="C20" s="4">
        <v>6</v>
      </c>
      <c r="D20" s="42" t="s">
        <v>245</v>
      </c>
      <c r="E20" s="37"/>
      <c r="F20" s="17"/>
      <c r="G20" s="18"/>
      <c r="H20" s="66" t="s">
        <v>245</v>
      </c>
      <c r="I20" s="37"/>
      <c r="J20" s="17"/>
      <c r="K20" s="18">
        <v>1</v>
      </c>
      <c r="L20" s="40" t="s">
        <v>245</v>
      </c>
      <c r="M20" s="37"/>
      <c r="N20" s="17"/>
      <c r="O20" s="18">
        <v>1</v>
      </c>
      <c r="P20" s="40" t="s">
        <v>245</v>
      </c>
      <c r="Q20" s="37"/>
      <c r="R20" s="17"/>
      <c r="S20" s="18">
        <v>1</v>
      </c>
      <c r="T20" s="40" t="s">
        <v>245</v>
      </c>
      <c r="U20" s="37"/>
      <c r="V20" s="17"/>
      <c r="W20" s="18">
        <v>1</v>
      </c>
      <c r="X20" s="40" t="s">
        <v>1522</v>
      </c>
      <c r="Y20" s="37"/>
      <c r="Z20" s="17"/>
      <c r="AA20" s="18">
        <v>1</v>
      </c>
      <c r="AB20" s="40" t="s">
        <v>2087</v>
      </c>
      <c r="AC20" s="37"/>
      <c r="AD20" s="17"/>
      <c r="AE20" s="18"/>
    </row>
    <row r="21" spans="2:31" x14ac:dyDescent="0.3">
      <c r="B21" s="7">
        <v>6</v>
      </c>
      <c r="C21" s="4">
        <v>7</v>
      </c>
      <c r="D21" s="32" t="s">
        <v>7</v>
      </c>
      <c r="E21" s="37"/>
      <c r="F21" s="28"/>
      <c r="G21" s="34"/>
      <c r="H21" s="40" t="s">
        <v>7</v>
      </c>
      <c r="I21" s="37">
        <v>2</v>
      </c>
      <c r="J21" s="28"/>
      <c r="K21" s="34">
        <v>3</v>
      </c>
      <c r="L21" s="40" t="s">
        <v>7</v>
      </c>
      <c r="M21" s="37">
        <v>2</v>
      </c>
      <c r="N21" s="28"/>
      <c r="O21" s="34">
        <v>3</v>
      </c>
      <c r="P21" s="40" t="s">
        <v>7</v>
      </c>
      <c r="Q21" s="37">
        <v>2</v>
      </c>
      <c r="R21" s="28"/>
      <c r="S21" s="34">
        <v>3</v>
      </c>
      <c r="T21" s="40" t="s">
        <v>7</v>
      </c>
      <c r="U21" s="37">
        <v>2</v>
      </c>
      <c r="V21" s="28"/>
      <c r="W21" s="34">
        <v>3</v>
      </c>
      <c r="X21" s="40" t="s">
        <v>7</v>
      </c>
      <c r="Y21" s="37"/>
      <c r="Z21" s="28"/>
      <c r="AA21" s="34"/>
      <c r="AB21" s="26"/>
      <c r="AC21" s="37"/>
      <c r="AD21" s="28" t="s">
        <v>2115</v>
      </c>
      <c r="AE21" s="34" t="s">
        <v>2116</v>
      </c>
    </row>
    <row r="22" spans="2:31" x14ac:dyDescent="0.3">
      <c r="B22" s="7">
        <v>7</v>
      </c>
      <c r="C22" s="4">
        <v>8</v>
      </c>
      <c r="D22" s="32" t="s">
        <v>604</v>
      </c>
      <c r="E22" s="37"/>
      <c r="F22" s="17"/>
      <c r="G22" s="18"/>
      <c r="H22" s="40" t="s">
        <v>604</v>
      </c>
      <c r="I22" s="37">
        <v>3</v>
      </c>
      <c r="J22" s="17" t="s">
        <v>2008</v>
      </c>
      <c r="K22" s="18" t="s">
        <v>2009</v>
      </c>
      <c r="L22" s="40" t="s">
        <v>604</v>
      </c>
      <c r="M22" s="37">
        <v>3</v>
      </c>
      <c r="N22" s="17" t="s">
        <v>2033</v>
      </c>
      <c r="O22" s="18" t="s">
        <v>2034</v>
      </c>
      <c r="P22" s="40" t="s">
        <v>604</v>
      </c>
      <c r="Q22" s="37">
        <v>3</v>
      </c>
      <c r="R22" s="17" t="s">
        <v>2051</v>
      </c>
      <c r="S22" s="18" t="s">
        <v>2052</v>
      </c>
      <c r="T22" s="40" t="s">
        <v>604</v>
      </c>
      <c r="U22" s="37">
        <v>3</v>
      </c>
      <c r="V22" s="17" t="s">
        <v>2076</v>
      </c>
      <c r="W22" s="18" t="s">
        <v>2077</v>
      </c>
      <c r="X22" s="40" t="s">
        <v>604</v>
      </c>
      <c r="Y22" s="37"/>
      <c r="Z22" s="17">
        <v>3</v>
      </c>
      <c r="AA22" s="18">
        <v>3</v>
      </c>
      <c r="AB22" s="26"/>
      <c r="AC22" s="37" t="s">
        <v>2117</v>
      </c>
      <c r="AD22" s="17" t="s">
        <v>2117</v>
      </c>
      <c r="AE22" s="18" t="s">
        <v>2115</v>
      </c>
    </row>
    <row r="23" spans="2:31" x14ac:dyDescent="0.3">
      <c r="B23" s="7">
        <v>8</v>
      </c>
      <c r="C23" s="4">
        <v>9</v>
      </c>
      <c r="D23" s="32" t="s">
        <v>1232</v>
      </c>
      <c r="E23" s="37"/>
      <c r="F23" s="17"/>
      <c r="G23" s="18"/>
      <c r="H23" s="66" t="s">
        <v>2012</v>
      </c>
      <c r="I23" s="46"/>
      <c r="J23" s="17" t="s">
        <v>2013</v>
      </c>
      <c r="K23" s="18" t="s">
        <v>2013</v>
      </c>
      <c r="L23" s="66" t="s">
        <v>1232</v>
      </c>
      <c r="M23" s="37" t="s">
        <v>2037</v>
      </c>
      <c r="N23" s="17" t="s">
        <v>2037</v>
      </c>
      <c r="O23" s="18" t="s">
        <v>2038</v>
      </c>
      <c r="P23" s="66" t="s">
        <v>1232</v>
      </c>
      <c r="Q23" s="37" t="s">
        <v>2054</v>
      </c>
      <c r="R23" s="17" t="s">
        <v>2057</v>
      </c>
      <c r="S23" s="18" t="s">
        <v>2057</v>
      </c>
      <c r="T23" s="66" t="s">
        <v>1232</v>
      </c>
      <c r="U23" s="37" t="s">
        <v>2078</v>
      </c>
      <c r="V23" s="17" t="s">
        <v>2081</v>
      </c>
      <c r="W23" s="18" t="s">
        <v>2082</v>
      </c>
      <c r="X23" s="40" t="s">
        <v>2099</v>
      </c>
      <c r="Y23" s="37" t="s">
        <v>2094</v>
      </c>
      <c r="Z23" s="17" t="s">
        <v>2096</v>
      </c>
      <c r="AA23" s="18" t="s">
        <v>2098</v>
      </c>
      <c r="AB23" s="26"/>
      <c r="AC23" s="37" t="s">
        <v>2118</v>
      </c>
      <c r="AD23" s="17" t="s">
        <v>2119</v>
      </c>
      <c r="AE23" s="18" t="s">
        <v>2118</v>
      </c>
    </row>
    <row r="24" spans="2:31" x14ac:dyDescent="0.3">
      <c r="B24" s="7">
        <v>9</v>
      </c>
      <c r="C24" s="4">
        <v>10</v>
      </c>
      <c r="D24" s="26"/>
      <c r="E24" s="37"/>
      <c r="F24" s="17"/>
      <c r="G24" s="18"/>
      <c r="H24" s="66" t="s">
        <v>2030</v>
      </c>
      <c r="I24" s="37" t="s">
        <v>2013</v>
      </c>
      <c r="J24" s="17" t="s">
        <v>2013</v>
      </c>
      <c r="K24" s="18" t="s">
        <v>2014</v>
      </c>
      <c r="L24" s="66" t="s">
        <v>2030</v>
      </c>
      <c r="M24" s="37" t="s">
        <v>2039</v>
      </c>
      <c r="N24" s="17" t="s">
        <v>2040</v>
      </c>
      <c r="O24" s="18" t="s">
        <v>2041</v>
      </c>
      <c r="P24" s="66" t="s">
        <v>2071</v>
      </c>
      <c r="Q24" s="37" t="s">
        <v>2058</v>
      </c>
      <c r="R24" s="17" t="s">
        <v>2057</v>
      </c>
      <c r="S24" s="18" t="s">
        <v>2059</v>
      </c>
      <c r="T24" s="66" t="s">
        <v>2030</v>
      </c>
      <c r="U24" s="37" t="s">
        <v>2083</v>
      </c>
      <c r="V24" s="17" t="s">
        <v>2084</v>
      </c>
      <c r="W24" s="18" t="s">
        <v>2085</v>
      </c>
      <c r="X24" s="40" t="s">
        <v>2097</v>
      </c>
      <c r="Y24" s="37">
        <v>2</v>
      </c>
      <c r="Z24" s="17">
        <v>4</v>
      </c>
      <c r="AA24" s="18">
        <v>5</v>
      </c>
      <c r="AB24" s="26"/>
      <c r="AC24" s="37"/>
      <c r="AD24" s="17"/>
      <c r="AE24" s="18"/>
    </row>
    <row r="25" spans="2:31" x14ac:dyDescent="0.3">
      <c r="B25" s="7">
        <v>10</v>
      </c>
      <c r="C25" s="4">
        <v>11</v>
      </c>
      <c r="D25" s="26"/>
      <c r="E25" s="38"/>
      <c r="F25" s="54"/>
      <c r="G25" s="18"/>
      <c r="H25" s="26"/>
      <c r="I25" s="38"/>
      <c r="J25" s="54" t="s">
        <v>2015</v>
      </c>
      <c r="K25" s="18" t="s">
        <v>2016</v>
      </c>
      <c r="L25" s="26"/>
      <c r="M25" s="38"/>
      <c r="N25" s="54" t="s">
        <v>2039</v>
      </c>
      <c r="O25" s="18" t="s">
        <v>2039</v>
      </c>
      <c r="P25" s="80" t="s">
        <v>2055</v>
      </c>
      <c r="Q25" s="38"/>
      <c r="R25" s="54" t="s">
        <v>2057</v>
      </c>
      <c r="S25" s="18" t="s">
        <v>2057</v>
      </c>
      <c r="T25" s="67"/>
      <c r="U25" s="38"/>
      <c r="V25" s="54" t="s">
        <v>2086</v>
      </c>
      <c r="W25" s="18" t="s">
        <v>2085</v>
      </c>
      <c r="X25" s="40" t="s">
        <v>2088</v>
      </c>
      <c r="Y25" s="38"/>
      <c r="Z25" s="54" t="s">
        <v>2100</v>
      </c>
      <c r="AA25" s="18" t="s">
        <v>2100</v>
      </c>
      <c r="AB25" s="40" t="s">
        <v>2103</v>
      </c>
      <c r="AC25" s="38"/>
      <c r="AD25" s="54"/>
      <c r="AE25" s="18" t="s">
        <v>2120</v>
      </c>
    </row>
    <row r="26" spans="2:31" x14ac:dyDescent="0.3">
      <c r="B26" s="7">
        <v>11</v>
      </c>
      <c r="C26" s="4">
        <v>12</v>
      </c>
      <c r="D26" s="26"/>
      <c r="E26" s="37"/>
      <c r="F26" s="17"/>
      <c r="G26" s="18"/>
      <c r="H26" s="26"/>
      <c r="I26" s="37" t="s">
        <v>2016</v>
      </c>
      <c r="J26" s="17" t="s">
        <v>2017</v>
      </c>
      <c r="K26" s="18" t="s">
        <v>2018</v>
      </c>
      <c r="L26" s="26"/>
      <c r="M26" s="37" t="s">
        <v>2039</v>
      </c>
      <c r="N26" s="47" t="s">
        <v>2039</v>
      </c>
      <c r="O26" s="18" t="s">
        <v>2039</v>
      </c>
      <c r="P26" s="26"/>
      <c r="Q26" s="37" t="s">
        <v>2057</v>
      </c>
      <c r="R26" s="17" t="s">
        <v>2057</v>
      </c>
      <c r="S26" s="18" t="s">
        <v>2057</v>
      </c>
      <c r="T26" s="26"/>
      <c r="U26" s="37" t="s">
        <v>24</v>
      </c>
      <c r="V26" s="17" t="s">
        <v>2089</v>
      </c>
      <c r="W26" s="18" t="s">
        <v>2090</v>
      </c>
      <c r="X26" s="40" t="s">
        <v>2106</v>
      </c>
      <c r="Y26" s="37" t="s">
        <v>2100</v>
      </c>
      <c r="Z26" s="17" t="s">
        <v>2100</v>
      </c>
      <c r="AA26" s="18" t="s">
        <v>2100</v>
      </c>
      <c r="AB26" s="26"/>
      <c r="AC26" s="37">
        <v>4</v>
      </c>
      <c r="AD26" s="17">
        <v>4</v>
      </c>
      <c r="AE26" s="18" t="s">
        <v>2120</v>
      </c>
    </row>
    <row r="27" spans="2:31" x14ac:dyDescent="0.3">
      <c r="B27" s="8">
        <v>12</v>
      </c>
      <c r="C27" s="5">
        <v>13</v>
      </c>
      <c r="D27" s="26" t="s">
        <v>1201</v>
      </c>
      <c r="E27" s="38"/>
      <c r="F27" s="54">
        <v>4</v>
      </c>
      <c r="G27" s="30"/>
      <c r="H27" s="40" t="s">
        <v>1201</v>
      </c>
      <c r="I27" s="38"/>
      <c r="J27" s="54">
        <v>4</v>
      </c>
      <c r="K27" s="30"/>
      <c r="L27" s="40" t="s">
        <v>1201</v>
      </c>
      <c r="M27" s="38"/>
      <c r="N27" s="54">
        <v>4</v>
      </c>
      <c r="O27" s="30"/>
      <c r="P27" s="40" t="s">
        <v>1201</v>
      </c>
      <c r="Q27" s="38"/>
      <c r="R27" s="54">
        <v>4</v>
      </c>
      <c r="S27" s="30"/>
      <c r="T27" s="40" t="s">
        <v>1201</v>
      </c>
      <c r="U27" s="38"/>
      <c r="V27" s="54">
        <v>4</v>
      </c>
      <c r="W27" s="30"/>
      <c r="X27" s="26"/>
      <c r="Y27" s="38" t="s">
        <v>2100</v>
      </c>
      <c r="Z27" s="28" t="s">
        <v>2100</v>
      </c>
      <c r="AA27" s="30"/>
      <c r="AB27" s="26"/>
      <c r="AC27" s="38"/>
      <c r="AD27" s="28"/>
      <c r="AE27" s="30"/>
    </row>
    <row r="28" spans="2:31" x14ac:dyDescent="0.3">
      <c r="B28" s="8">
        <v>13</v>
      </c>
      <c r="C28" s="5">
        <v>14</v>
      </c>
      <c r="D28" s="26"/>
      <c r="E28" s="55"/>
      <c r="F28" s="17"/>
      <c r="G28" s="18"/>
      <c r="H28" s="26"/>
      <c r="I28" s="55" t="s">
        <v>2020</v>
      </c>
      <c r="J28" s="17" t="s">
        <v>2021</v>
      </c>
      <c r="K28" s="18" t="s">
        <v>2022</v>
      </c>
      <c r="L28" s="26"/>
      <c r="M28" s="55" t="s">
        <v>2045</v>
      </c>
      <c r="N28" s="17" t="s">
        <v>2039</v>
      </c>
      <c r="O28" s="18" t="s">
        <v>2043</v>
      </c>
      <c r="P28" s="26"/>
      <c r="Q28" s="55" t="s">
        <v>2057</v>
      </c>
      <c r="R28" s="17" t="s">
        <v>2061</v>
      </c>
      <c r="S28" s="18" t="s">
        <v>2057</v>
      </c>
      <c r="T28" s="26"/>
      <c r="U28" s="55" t="s">
        <v>2091</v>
      </c>
      <c r="V28" s="17" t="s">
        <v>2091</v>
      </c>
      <c r="W28" s="18" t="s">
        <v>2091</v>
      </c>
      <c r="X28" s="40" t="s">
        <v>2107</v>
      </c>
      <c r="Y28" s="55" t="s">
        <v>2105</v>
      </c>
      <c r="Z28" s="17">
        <v>2</v>
      </c>
      <c r="AA28" s="18">
        <v>2</v>
      </c>
      <c r="AB28" s="40" t="s">
        <v>2104</v>
      </c>
      <c r="AC28" s="55"/>
      <c r="AD28" s="17" t="s">
        <v>2121</v>
      </c>
      <c r="AE28" s="18" t="s">
        <v>2121</v>
      </c>
    </row>
    <row r="29" spans="2:31" x14ac:dyDescent="0.3">
      <c r="B29" s="8">
        <v>14</v>
      </c>
      <c r="C29" s="5">
        <v>15</v>
      </c>
      <c r="D29" s="26"/>
      <c r="E29" s="37"/>
      <c r="F29" s="17"/>
      <c r="G29" s="18"/>
      <c r="H29" s="26"/>
      <c r="I29" s="37" t="s">
        <v>2023</v>
      </c>
      <c r="J29" s="17" t="s">
        <v>2023</v>
      </c>
      <c r="K29" s="18" t="s">
        <v>2025</v>
      </c>
      <c r="L29" s="26"/>
      <c r="M29" s="37" t="s">
        <v>2039</v>
      </c>
      <c r="N29" s="17" t="s">
        <v>2045</v>
      </c>
      <c r="O29" s="18" t="s">
        <v>2039</v>
      </c>
      <c r="P29" s="26"/>
      <c r="Q29" s="37" t="s">
        <v>2062</v>
      </c>
      <c r="R29" s="17" t="s">
        <v>2057</v>
      </c>
      <c r="S29" s="18" t="s">
        <v>2057</v>
      </c>
      <c r="T29" s="81" t="s">
        <v>2095</v>
      </c>
      <c r="U29" s="37" t="s">
        <v>2091</v>
      </c>
      <c r="V29" s="17" t="s">
        <v>2091</v>
      </c>
      <c r="W29" s="18" t="s">
        <v>2092</v>
      </c>
      <c r="X29" s="26"/>
      <c r="Y29" s="37">
        <v>2</v>
      </c>
      <c r="Z29" s="17" t="s">
        <v>2109</v>
      </c>
      <c r="AA29" s="48"/>
      <c r="AB29" s="26"/>
      <c r="AC29" s="37" t="s">
        <v>2121</v>
      </c>
      <c r="AD29" s="17" t="s">
        <v>2121</v>
      </c>
      <c r="AE29" s="18" t="s">
        <v>2121</v>
      </c>
    </row>
    <row r="30" spans="2:31" x14ac:dyDescent="0.3">
      <c r="B30" s="8">
        <v>15</v>
      </c>
      <c r="C30" s="5">
        <v>16</v>
      </c>
      <c r="D30" s="26"/>
      <c r="E30" s="38"/>
      <c r="F30" s="54"/>
      <c r="G30" s="18"/>
      <c r="H30" s="26"/>
      <c r="I30" s="38"/>
      <c r="J30" s="54" t="s">
        <v>2024</v>
      </c>
      <c r="K30" s="18" t="s">
        <v>2023</v>
      </c>
      <c r="L30" s="26"/>
      <c r="M30" s="38"/>
      <c r="N30" s="54" t="s">
        <v>2039</v>
      </c>
      <c r="O30" s="18" t="s">
        <v>2046</v>
      </c>
      <c r="P30" s="80" t="s">
        <v>2069</v>
      </c>
      <c r="Q30" s="38"/>
      <c r="R30" s="54" t="s">
        <v>2057</v>
      </c>
      <c r="S30" s="18" t="s">
        <v>2057</v>
      </c>
      <c r="T30" s="26"/>
      <c r="U30" s="38"/>
      <c r="V30" s="54" t="s">
        <v>2093</v>
      </c>
      <c r="W30" s="18" t="s">
        <v>2093</v>
      </c>
      <c r="X30" s="66" t="s">
        <v>2112</v>
      </c>
      <c r="Y30" s="38"/>
      <c r="Z30" s="54" t="s">
        <v>2111</v>
      </c>
      <c r="AA30" s="18" t="s">
        <v>2111</v>
      </c>
      <c r="AB30" s="26"/>
      <c r="AC30" s="38" t="s">
        <v>2121</v>
      </c>
      <c r="AD30" s="54" t="s">
        <v>2121</v>
      </c>
      <c r="AE30" s="18" t="s">
        <v>2121</v>
      </c>
    </row>
    <row r="31" spans="2:31" x14ac:dyDescent="0.3">
      <c r="B31" s="8">
        <v>16</v>
      </c>
      <c r="C31" s="5">
        <v>17</v>
      </c>
      <c r="D31" s="26" t="s">
        <v>2005</v>
      </c>
      <c r="E31" s="37"/>
      <c r="F31" s="17"/>
      <c r="G31" s="18"/>
      <c r="H31" s="26"/>
      <c r="I31" s="37" t="s">
        <v>2023</v>
      </c>
      <c r="J31" s="17" t="s">
        <v>2026</v>
      </c>
      <c r="K31" s="18" t="s">
        <v>2023</v>
      </c>
      <c r="L31" s="26"/>
      <c r="M31" s="37" t="s">
        <v>2044</v>
      </c>
      <c r="N31" s="17" t="s">
        <v>2044</v>
      </c>
      <c r="O31" s="18" t="s">
        <v>2039</v>
      </c>
      <c r="P31" s="26"/>
      <c r="Q31" s="37" t="s">
        <v>2063</v>
      </c>
      <c r="R31" s="17" t="s">
        <v>2064</v>
      </c>
      <c r="S31" s="18" t="s">
        <v>2063</v>
      </c>
      <c r="T31" s="26"/>
      <c r="U31" s="37" t="s">
        <v>2091</v>
      </c>
      <c r="V31" s="17" t="s">
        <v>2091</v>
      </c>
      <c r="W31" s="18" t="s">
        <v>2091</v>
      </c>
      <c r="X31" s="26"/>
      <c r="Y31" s="46"/>
      <c r="Z31" s="17" t="s">
        <v>2111</v>
      </c>
      <c r="AA31" s="18" t="s">
        <v>2111</v>
      </c>
      <c r="AB31" s="26"/>
      <c r="AC31" s="37" t="s">
        <v>2121</v>
      </c>
      <c r="AD31" s="17" t="s">
        <v>2121</v>
      </c>
      <c r="AE31" s="18"/>
    </row>
    <row r="32" spans="2:31" x14ac:dyDescent="0.3">
      <c r="B32" s="8">
        <v>17</v>
      </c>
      <c r="C32" s="5">
        <v>18</v>
      </c>
      <c r="D32" s="26" t="s">
        <v>605</v>
      </c>
      <c r="E32" s="38"/>
      <c r="F32" s="28"/>
      <c r="G32" s="18"/>
      <c r="H32" s="40" t="s">
        <v>605</v>
      </c>
      <c r="I32" s="38"/>
      <c r="J32" s="28">
        <v>2</v>
      </c>
      <c r="K32" s="18">
        <v>2</v>
      </c>
      <c r="L32" s="40" t="s">
        <v>605</v>
      </c>
      <c r="M32" s="38"/>
      <c r="N32" s="28">
        <v>2</v>
      </c>
      <c r="O32" s="18">
        <v>2</v>
      </c>
      <c r="P32" s="66" t="s">
        <v>605</v>
      </c>
      <c r="Q32" s="38"/>
      <c r="R32" s="28">
        <v>2</v>
      </c>
      <c r="S32" s="18" t="s">
        <v>2063</v>
      </c>
      <c r="T32" s="66" t="s">
        <v>605</v>
      </c>
      <c r="U32" s="38"/>
      <c r="V32" s="28">
        <v>2</v>
      </c>
      <c r="W32" s="18">
        <v>2</v>
      </c>
      <c r="X32" s="26"/>
      <c r="Y32" s="38"/>
      <c r="Z32" s="28"/>
      <c r="AA32" s="18"/>
      <c r="AB32" s="26"/>
      <c r="AC32" s="38"/>
      <c r="AD32" s="28"/>
      <c r="AE32" s="18"/>
    </row>
    <row r="33" spans="2:31" x14ac:dyDescent="0.3">
      <c r="B33" s="9">
        <v>18</v>
      </c>
      <c r="C33" s="2">
        <v>19</v>
      </c>
      <c r="D33" s="26" t="s">
        <v>1047</v>
      </c>
      <c r="E33" s="55"/>
      <c r="F33" s="54"/>
      <c r="G33" s="18"/>
      <c r="H33" s="40" t="s">
        <v>1092</v>
      </c>
      <c r="I33" s="55" t="s">
        <v>2027</v>
      </c>
      <c r="J33" s="54" t="s">
        <v>2028</v>
      </c>
      <c r="K33" s="18" t="s">
        <v>2029</v>
      </c>
      <c r="L33" s="40" t="s">
        <v>2048</v>
      </c>
      <c r="M33" s="55" t="s">
        <v>2047</v>
      </c>
      <c r="N33" s="54" t="s">
        <v>2049</v>
      </c>
      <c r="O33" s="18"/>
      <c r="P33" s="40" t="s">
        <v>1933</v>
      </c>
      <c r="Q33" s="55" t="s">
        <v>2063</v>
      </c>
      <c r="R33" s="54" t="s">
        <v>2065</v>
      </c>
      <c r="S33" s="18" t="s">
        <v>2066</v>
      </c>
      <c r="T33" s="26"/>
      <c r="U33" s="55"/>
      <c r="V33" s="54"/>
      <c r="W33" s="18"/>
      <c r="X33" s="26"/>
      <c r="Y33" s="55"/>
      <c r="Z33" s="54"/>
      <c r="AA33" s="18"/>
      <c r="AB33" s="26"/>
      <c r="AC33" s="55"/>
      <c r="AD33" s="54"/>
      <c r="AE33" s="18"/>
    </row>
    <row r="34" spans="2:31" x14ac:dyDescent="0.3">
      <c r="B34" s="9">
        <v>19</v>
      </c>
      <c r="C34" s="2">
        <v>20</v>
      </c>
      <c r="D34" s="26"/>
      <c r="E34" s="37"/>
      <c r="F34" s="17"/>
      <c r="G34" s="34"/>
      <c r="H34" s="26"/>
      <c r="I34" s="37" t="s">
        <v>2023</v>
      </c>
      <c r="J34" s="17" t="s">
        <v>2023</v>
      </c>
      <c r="K34" s="34"/>
      <c r="L34" s="40" t="s">
        <v>624</v>
      </c>
      <c r="M34" s="37">
        <v>3</v>
      </c>
      <c r="N34" s="17">
        <v>3</v>
      </c>
      <c r="O34" s="34"/>
      <c r="P34" s="40" t="s">
        <v>2070</v>
      </c>
      <c r="Q34" s="37" t="s">
        <v>2063</v>
      </c>
      <c r="R34" s="17" t="s">
        <v>2067</v>
      </c>
      <c r="S34" s="34" t="s">
        <v>2068</v>
      </c>
      <c r="T34" s="40" t="s">
        <v>624</v>
      </c>
      <c r="U34" s="37"/>
      <c r="V34" s="17"/>
      <c r="W34" s="34"/>
      <c r="X34" s="26"/>
      <c r="Y34" s="37"/>
      <c r="Z34" s="17"/>
      <c r="AA34" s="34"/>
      <c r="AB34" s="26"/>
      <c r="AC34" s="37"/>
      <c r="AD34" s="17"/>
      <c r="AE34" s="34"/>
    </row>
    <row r="35" spans="2:31" x14ac:dyDescent="0.3">
      <c r="B35" s="9">
        <v>20</v>
      </c>
      <c r="C35" s="2">
        <v>21</v>
      </c>
      <c r="D35" s="26" t="s">
        <v>624</v>
      </c>
      <c r="E35" s="37"/>
      <c r="F35" s="17"/>
      <c r="G35" s="18"/>
      <c r="H35" s="40" t="s">
        <v>624</v>
      </c>
      <c r="I35" s="37">
        <v>3</v>
      </c>
      <c r="J35" s="17">
        <v>3</v>
      </c>
      <c r="K35" s="18"/>
      <c r="L35" s="26" t="s">
        <v>2056</v>
      </c>
      <c r="M35" s="37"/>
      <c r="N35" s="17"/>
      <c r="O35" s="18"/>
      <c r="P35" s="40" t="s">
        <v>624</v>
      </c>
      <c r="Q35" s="37" t="s">
        <v>2073</v>
      </c>
      <c r="R35" s="17">
        <v>3</v>
      </c>
      <c r="S35" s="18">
        <v>3</v>
      </c>
      <c r="T35" s="26"/>
      <c r="U35" s="37"/>
      <c r="V35" s="17"/>
      <c r="W35" s="18">
        <v>3</v>
      </c>
      <c r="X35" s="26"/>
      <c r="Y35" s="37"/>
      <c r="Z35" s="17"/>
      <c r="AA35" s="18" t="s">
        <v>2113</v>
      </c>
      <c r="AB35" s="26"/>
      <c r="AC35" s="37"/>
      <c r="AD35" s="17"/>
      <c r="AE35" s="18"/>
    </row>
    <row r="36" spans="2:31" x14ac:dyDescent="0.3">
      <c r="B36" s="9">
        <v>21</v>
      </c>
      <c r="C36" s="2">
        <v>22</v>
      </c>
      <c r="D36" s="26" t="s">
        <v>21</v>
      </c>
      <c r="E36" s="37"/>
      <c r="F36" s="17"/>
      <c r="G36" s="18"/>
      <c r="H36" s="40" t="s">
        <v>2031</v>
      </c>
      <c r="I36" s="37">
        <v>5</v>
      </c>
      <c r="J36" s="17">
        <v>5</v>
      </c>
      <c r="K36" s="18">
        <v>5</v>
      </c>
      <c r="L36" s="40" t="s">
        <v>2042</v>
      </c>
      <c r="M36" s="37"/>
      <c r="N36" s="17"/>
      <c r="O36" s="18"/>
      <c r="P36" s="40" t="s">
        <v>2075</v>
      </c>
      <c r="Q36" s="37"/>
      <c r="R36" s="17">
        <v>5</v>
      </c>
      <c r="S36" s="18">
        <v>5</v>
      </c>
      <c r="T36" s="26"/>
      <c r="U36" s="37">
        <v>3</v>
      </c>
      <c r="V36" s="17"/>
      <c r="W36" s="18"/>
      <c r="X36" s="26"/>
      <c r="Y36" s="37" t="s">
        <v>2113</v>
      </c>
      <c r="Z36" s="17"/>
      <c r="AA36" s="18"/>
      <c r="AB36" s="40" t="s">
        <v>2122</v>
      </c>
      <c r="AC36" s="37" t="s">
        <v>2119</v>
      </c>
      <c r="AD36" s="17" t="s">
        <v>2119</v>
      </c>
      <c r="AE36" s="18" t="s">
        <v>2128</v>
      </c>
    </row>
    <row r="37" spans="2:31" x14ac:dyDescent="0.3">
      <c r="B37" s="9">
        <v>22</v>
      </c>
      <c r="C37" s="2">
        <v>23</v>
      </c>
      <c r="D37" s="26" t="s">
        <v>1416</v>
      </c>
      <c r="E37" s="37"/>
      <c r="F37" s="17"/>
      <c r="G37" s="18"/>
      <c r="H37" s="40" t="s">
        <v>1964</v>
      </c>
      <c r="I37" s="37">
        <v>5</v>
      </c>
      <c r="J37" s="17"/>
      <c r="K37" s="18" t="s">
        <v>2032</v>
      </c>
      <c r="L37" s="40" t="s">
        <v>1964</v>
      </c>
      <c r="M37" s="37"/>
      <c r="N37" s="17"/>
      <c r="O37" s="18"/>
      <c r="P37" s="40" t="s">
        <v>1964</v>
      </c>
      <c r="Q37" s="37">
        <v>5</v>
      </c>
      <c r="R37" s="17">
        <v>5</v>
      </c>
      <c r="S37" s="18"/>
      <c r="T37" s="29" t="s">
        <v>1803</v>
      </c>
      <c r="U37" s="37"/>
      <c r="V37" s="17"/>
      <c r="W37" s="18"/>
      <c r="X37" s="66" t="s">
        <v>2114</v>
      </c>
      <c r="Y37" s="37"/>
      <c r="Z37" s="17"/>
      <c r="AA37" s="18"/>
      <c r="AB37" s="40" t="s">
        <v>2126</v>
      </c>
      <c r="AC37" s="37" t="s">
        <v>2125</v>
      </c>
      <c r="AD37" s="17"/>
      <c r="AE37" s="18"/>
    </row>
    <row r="38" spans="2:31" ht="17.25" thickBot="1" x14ac:dyDescent="0.35">
      <c r="B38" s="10">
        <v>23</v>
      </c>
      <c r="C38" s="11">
        <v>24</v>
      </c>
      <c r="D38" s="27"/>
      <c r="E38" s="39"/>
      <c r="F38" s="20"/>
      <c r="G38" s="21"/>
      <c r="H38" s="27"/>
      <c r="I38" s="39"/>
      <c r="J38" s="20"/>
      <c r="K38" s="21"/>
      <c r="L38" s="27"/>
      <c r="M38" s="39"/>
      <c r="N38" s="20" t="s">
        <v>2050</v>
      </c>
      <c r="O38" s="21"/>
      <c r="P38" s="27"/>
      <c r="Q38" s="39"/>
      <c r="R38" s="20" t="s">
        <v>2074</v>
      </c>
      <c r="S38" s="21"/>
      <c r="T38" s="27"/>
      <c r="U38" s="39"/>
      <c r="V38" s="20"/>
      <c r="W38" s="21"/>
      <c r="X38" s="27"/>
      <c r="Y38" s="39"/>
      <c r="Z38" s="20"/>
      <c r="AA38" s="21"/>
      <c r="AB38" s="27"/>
      <c r="AC38" s="39"/>
      <c r="AD38" s="20"/>
      <c r="AE38" s="21"/>
    </row>
    <row r="39" spans="2:31" x14ac:dyDescent="0.3">
      <c r="B39" s="121" t="s">
        <v>5</v>
      </c>
      <c r="C39" s="122"/>
      <c r="D39" s="72" t="s">
        <v>1238</v>
      </c>
      <c r="E39" s="115"/>
      <c r="F39" s="116"/>
      <c r="G39" s="117"/>
      <c r="H39" s="72" t="s">
        <v>1238</v>
      </c>
      <c r="I39" s="115">
        <v>8</v>
      </c>
      <c r="J39" s="116"/>
      <c r="K39" s="117"/>
      <c r="L39" s="72" t="s">
        <v>1238</v>
      </c>
      <c r="M39" s="115">
        <v>9</v>
      </c>
      <c r="N39" s="116"/>
      <c r="O39" s="117"/>
      <c r="P39" s="72" t="s">
        <v>1238</v>
      </c>
      <c r="Q39" s="115">
        <v>9</v>
      </c>
      <c r="R39" s="116"/>
      <c r="S39" s="117"/>
      <c r="T39" s="72" t="s">
        <v>1238</v>
      </c>
      <c r="U39" s="115">
        <v>5</v>
      </c>
      <c r="V39" s="116"/>
      <c r="W39" s="117"/>
      <c r="X39" s="72" t="s">
        <v>1238</v>
      </c>
      <c r="Y39" s="115">
        <v>8</v>
      </c>
      <c r="Z39" s="116"/>
      <c r="AA39" s="117"/>
      <c r="AB39" s="72" t="s">
        <v>1238</v>
      </c>
      <c r="AC39" s="115"/>
      <c r="AD39" s="116"/>
      <c r="AE39" s="117"/>
    </row>
    <row r="40" spans="2:31" x14ac:dyDescent="0.3">
      <c r="B40" s="123"/>
      <c r="C40" s="124"/>
      <c r="D40" s="73" t="s">
        <v>1239</v>
      </c>
      <c r="E40" s="118"/>
      <c r="F40" s="119"/>
      <c r="G40" s="120"/>
      <c r="H40" s="73" t="s">
        <v>1239</v>
      </c>
      <c r="I40" s="118">
        <v>3</v>
      </c>
      <c r="J40" s="119"/>
      <c r="K40" s="120"/>
      <c r="L40" s="73" t="s">
        <v>1239</v>
      </c>
      <c r="M40" s="118">
        <v>2</v>
      </c>
      <c r="N40" s="119"/>
      <c r="O40" s="120"/>
      <c r="P40" s="73" t="s">
        <v>1239</v>
      </c>
      <c r="Q40" s="118">
        <v>3</v>
      </c>
      <c r="R40" s="119"/>
      <c r="S40" s="120"/>
      <c r="T40" s="73" t="s">
        <v>1239</v>
      </c>
      <c r="U40" s="118">
        <v>3</v>
      </c>
      <c r="V40" s="119"/>
      <c r="W40" s="120"/>
      <c r="X40" s="73" t="s">
        <v>1239</v>
      </c>
      <c r="Y40" s="118">
        <v>2</v>
      </c>
      <c r="Z40" s="119"/>
      <c r="AA40" s="120"/>
      <c r="AB40" s="73" t="s">
        <v>1239</v>
      </c>
      <c r="AC40" s="118"/>
      <c r="AD40" s="119"/>
      <c r="AE40" s="120"/>
    </row>
    <row r="41" spans="2:31" ht="17.25" thickBot="1" x14ac:dyDescent="0.35">
      <c r="B41" s="123"/>
      <c r="C41" s="124"/>
      <c r="D41" s="74" t="s">
        <v>1240</v>
      </c>
      <c r="E41" s="106"/>
      <c r="F41" s="107"/>
      <c r="G41" s="108"/>
      <c r="H41" s="74" t="s">
        <v>1240</v>
      </c>
      <c r="I41" s="106">
        <v>0</v>
      </c>
      <c r="J41" s="107"/>
      <c r="K41" s="108"/>
      <c r="L41" s="74" t="s">
        <v>1240</v>
      </c>
      <c r="M41" s="106">
        <v>0</v>
      </c>
      <c r="N41" s="107"/>
      <c r="O41" s="108"/>
      <c r="P41" s="74" t="s">
        <v>1240</v>
      </c>
      <c r="Q41" s="106">
        <v>0</v>
      </c>
      <c r="R41" s="107"/>
      <c r="S41" s="108"/>
      <c r="T41" s="74" t="s">
        <v>1240</v>
      </c>
      <c r="U41" s="106">
        <v>1</v>
      </c>
      <c r="V41" s="107"/>
      <c r="W41" s="108"/>
      <c r="X41" s="74" t="s">
        <v>1240</v>
      </c>
      <c r="Y41" s="106">
        <v>0</v>
      </c>
      <c r="Z41" s="107"/>
      <c r="AA41" s="108"/>
      <c r="AB41" s="74" t="s">
        <v>1240</v>
      </c>
      <c r="AC41" s="106"/>
      <c r="AD41" s="107"/>
      <c r="AE41" s="108"/>
    </row>
    <row r="42" spans="2:31" x14ac:dyDescent="0.3">
      <c r="B42" s="123"/>
      <c r="C42" s="124"/>
      <c r="D42" s="112"/>
      <c r="E42" s="113"/>
      <c r="F42" s="113"/>
      <c r="G42" s="114"/>
      <c r="H42" s="109" t="s">
        <v>2035</v>
      </c>
      <c r="I42" s="110"/>
      <c r="J42" s="110"/>
      <c r="K42" s="111"/>
      <c r="L42" s="109" t="s">
        <v>2035</v>
      </c>
      <c r="M42" s="110"/>
      <c r="N42" s="110"/>
      <c r="O42" s="111"/>
      <c r="P42" s="109" t="s">
        <v>2060</v>
      </c>
      <c r="Q42" s="110"/>
      <c r="R42" s="110"/>
      <c r="S42" s="111"/>
      <c r="T42" s="109" t="s">
        <v>2035</v>
      </c>
      <c r="U42" s="110"/>
      <c r="V42" s="110"/>
      <c r="W42" s="111"/>
      <c r="X42" s="109" t="s">
        <v>2035</v>
      </c>
      <c r="Y42" s="110"/>
      <c r="Z42" s="110"/>
      <c r="AA42" s="111"/>
      <c r="AB42" s="109" t="s">
        <v>2123</v>
      </c>
      <c r="AC42" s="110"/>
      <c r="AD42" s="110"/>
      <c r="AE42" s="111"/>
    </row>
    <row r="43" spans="2:31" x14ac:dyDescent="0.3">
      <c r="B43" s="125"/>
      <c r="C43" s="126"/>
      <c r="D43" s="97"/>
      <c r="E43" s="98"/>
      <c r="F43" s="98"/>
      <c r="G43" s="99"/>
      <c r="H43" s="97"/>
      <c r="I43" s="98"/>
      <c r="J43" s="98"/>
      <c r="K43" s="99"/>
      <c r="L43" s="103" t="s">
        <v>2036</v>
      </c>
      <c r="M43" s="104"/>
      <c r="N43" s="104"/>
      <c r="O43" s="105"/>
      <c r="P43" s="97"/>
      <c r="Q43" s="98"/>
      <c r="R43" s="98"/>
      <c r="S43" s="99"/>
      <c r="T43" s="103" t="s">
        <v>2101</v>
      </c>
      <c r="U43" s="104"/>
      <c r="V43" s="104"/>
      <c r="W43" s="105"/>
      <c r="X43" s="97"/>
      <c r="Y43" s="98"/>
      <c r="Z43" s="98"/>
      <c r="AA43" s="99"/>
      <c r="AB43" s="97"/>
      <c r="AC43" s="98"/>
      <c r="AD43" s="98"/>
      <c r="AE43" s="99"/>
    </row>
    <row r="44" spans="2:31" x14ac:dyDescent="0.3">
      <c r="B44" s="125"/>
      <c r="C44" s="126"/>
      <c r="D44" s="97"/>
      <c r="E44" s="98"/>
      <c r="F44" s="98"/>
      <c r="G44" s="99"/>
      <c r="H44" s="97"/>
      <c r="I44" s="98"/>
      <c r="J44" s="98"/>
      <c r="K44" s="99"/>
      <c r="L44" s="97"/>
      <c r="M44" s="98"/>
      <c r="N44" s="98"/>
      <c r="O44" s="99"/>
      <c r="P44" s="97"/>
      <c r="Q44" s="98"/>
      <c r="R44" s="98"/>
      <c r="S44" s="99"/>
      <c r="T44" s="97"/>
      <c r="U44" s="98"/>
      <c r="V44" s="98"/>
      <c r="W44" s="99"/>
      <c r="X44" s="97"/>
      <c r="Y44" s="98"/>
      <c r="Z44" s="98"/>
      <c r="AA44" s="99"/>
      <c r="AB44" s="97"/>
      <c r="AC44" s="98"/>
      <c r="AD44" s="98"/>
      <c r="AE44" s="99"/>
    </row>
    <row r="45" spans="2:31" x14ac:dyDescent="0.3">
      <c r="B45" s="125"/>
      <c r="C45" s="126"/>
      <c r="D45" s="97"/>
      <c r="E45" s="98"/>
      <c r="F45" s="98"/>
      <c r="G45" s="99"/>
      <c r="H45" s="97"/>
      <c r="I45" s="98"/>
      <c r="J45" s="98"/>
      <c r="K45" s="99"/>
      <c r="L45" s="97"/>
      <c r="M45" s="98"/>
      <c r="N45" s="98"/>
      <c r="O45" s="99"/>
      <c r="P45" s="97"/>
      <c r="Q45" s="98"/>
      <c r="R45" s="98"/>
      <c r="S45" s="99"/>
      <c r="T45" s="97"/>
      <c r="U45" s="98"/>
      <c r="V45" s="98"/>
      <c r="W45" s="99"/>
      <c r="X45" s="97"/>
      <c r="Y45" s="98"/>
      <c r="Z45" s="98"/>
      <c r="AA45" s="99"/>
      <c r="AB45" s="97"/>
      <c r="AC45" s="98"/>
      <c r="AD45" s="98"/>
      <c r="AE45" s="99"/>
    </row>
    <row r="46" spans="2:31" ht="17.25" thickBot="1" x14ac:dyDescent="0.35">
      <c r="B46" s="127"/>
      <c r="C46" s="128"/>
      <c r="D46" s="100"/>
      <c r="E46" s="101"/>
      <c r="F46" s="101"/>
      <c r="G46" s="102"/>
      <c r="H46" s="100"/>
      <c r="I46" s="101"/>
      <c r="J46" s="101"/>
      <c r="K46" s="102"/>
      <c r="L46" s="100"/>
      <c r="M46" s="101"/>
      <c r="N46" s="101"/>
      <c r="O46" s="102"/>
      <c r="P46" s="100"/>
      <c r="Q46" s="101"/>
      <c r="R46" s="101"/>
      <c r="S46" s="102"/>
      <c r="T46" s="100"/>
      <c r="U46" s="101"/>
      <c r="V46" s="101"/>
      <c r="W46" s="102"/>
      <c r="X46" s="100"/>
      <c r="Y46" s="101"/>
      <c r="Z46" s="101"/>
      <c r="AA46" s="102"/>
      <c r="AB46" s="100"/>
      <c r="AC46" s="101"/>
      <c r="AD46" s="101"/>
      <c r="AE46" s="102"/>
    </row>
    <row r="48" spans="2:31" x14ac:dyDescent="0.3">
      <c r="B48" s="65" t="s">
        <v>1287</v>
      </c>
      <c r="C48" s="65" t="s">
        <v>1271</v>
      </c>
    </row>
    <row r="49" spans="2:31" x14ac:dyDescent="0.3">
      <c r="B49" s="1">
        <f t="shared" ref="B49:B55" si="0">SUM(E49,I49,M49,Q49,U49,Y49,AC49)</f>
        <v>106</v>
      </c>
      <c r="C49" s="71">
        <f t="shared" ref="C49:C55" si="1">B49*20/60</f>
        <v>35.333333333333336</v>
      </c>
      <c r="D49" s="1" t="s">
        <v>1272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71">
        <f t="shared" si="1"/>
        <v>0</v>
      </c>
      <c r="D50" s="1" t="s">
        <v>1832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71">
        <f t="shared" si="1"/>
        <v>6.666666666666667</v>
      </c>
      <c r="D51" s="1" t="s">
        <v>1273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71">
        <f t="shared" si="1"/>
        <v>5.666666666666667</v>
      </c>
      <c r="D52" s="1" t="s">
        <v>1841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71">
        <f t="shared" si="1"/>
        <v>10</v>
      </c>
      <c r="D53" s="1" t="s">
        <v>1859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71">
        <f t="shared" si="1"/>
        <v>5</v>
      </c>
      <c r="D54" s="1" t="s">
        <v>1860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71">
        <f t="shared" si="1"/>
        <v>7.333333333333333</v>
      </c>
      <c r="D55" s="1" t="s">
        <v>1861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28</vt:i4>
      </vt:variant>
    </vt:vector>
  </HeadingPairs>
  <TitlesOfParts>
    <vt:vector size="28" baseType="lpstr">
      <vt:lpstr>P.D.S_2023.03.27_W13</vt:lpstr>
      <vt:lpstr>P.D.S_2023.03.20_W12</vt:lpstr>
      <vt:lpstr>습관 Tracker</vt:lpstr>
      <vt:lpstr>P.D.S_날짜변경</vt:lpstr>
      <vt:lpstr>P.D.S_2023.03.13_W11</vt:lpstr>
      <vt:lpstr>P.D.S_2023.03.06_W10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FORYOUCOM</cp:lastModifiedBy>
  <cp:lastPrinted>2023-01-05T01:34:18Z</cp:lastPrinted>
  <dcterms:created xsi:type="dcterms:W3CDTF">2022-06-06T01:05:08Z</dcterms:created>
  <dcterms:modified xsi:type="dcterms:W3CDTF">2023-03-31T08:48:52Z</dcterms:modified>
</cp:coreProperties>
</file>