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bookViews>
    <workbookView xWindow="0" yWindow="0" windowWidth="28800" windowHeight="12390"/>
  </bookViews>
  <sheets>
    <sheet name="Year" sheetId="1" r:id="rId1"/>
    <sheet name="2023_LookFoward" sheetId="2" r:id="rId2"/>
    <sheet name="만다라트" sheetId="3" r:id="rId3"/>
    <sheet name="스마트폰_잠금화면" sheetId="4" r:id="rId4"/>
    <sheet name="Smoking Repor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2" i="1" l="1"/>
  <c r="K2" i="5" l="1"/>
  <c r="L2" i="5" s="1"/>
  <c r="M2" i="5"/>
  <c r="C3" i="5"/>
  <c r="IQ3" i="5"/>
  <c r="IT3" i="5"/>
  <c r="IW3" i="5"/>
  <c r="IY3" i="5"/>
  <c r="JB3" i="5"/>
  <c r="JE3" i="5"/>
  <c r="JH3" i="5"/>
  <c r="JK3" i="5"/>
  <c r="JN3" i="5"/>
  <c r="JQ3" i="5"/>
  <c r="JT3" i="5"/>
  <c r="JW3" i="5"/>
  <c r="JZ3" i="5"/>
  <c r="KC3" i="5"/>
  <c r="KF3" i="5"/>
  <c r="KI3" i="5"/>
  <c r="KL3" i="5"/>
  <c r="KO3" i="5"/>
  <c r="KR3" i="5"/>
  <c r="KU3" i="5"/>
  <c r="KX3" i="5"/>
  <c r="LA3" i="5"/>
  <c r="LD3" i="5"/>
  <c r="LG3" i="5"/>
  <c r="LJ3" i="5"/>
  <c r="LM3" i="5"/>
  <c r="LP3" i="5"/>
  <c r="LS3" i="5"/>
  <c r="LV3" i="5"/>
  <c r="LY3" i="5"/>
  <c r="MB3" i="5"/>
  <c r="ME3" i="5"/>
  <c r="MH3" i="5"/>
  <c r="MK3" i="5"/>
  <c r="MN3" i="5"/>
  <c r="MQ3" i="5"/>
  <c r="MT3" i="5"/>
  <c r="MW3" i="5"/>
  <c r="MZ3" i="5"/>
  <c r="NC3" i="5"/>
  <c r="NF3" i="5"/>
  <c r="NI3" i="5"/>
  <c r="NL3" i="5"/>
  <c r="NO3" i="5"/>
  <c r="NR3" i="5"/>
  <c r="NU3" i="5"/>
  <c r="NX3" i="5"/>
  <c r="OA3" i="5"/>
  <c r="OD3" i="5"/>
  <c r="OG3" i="5"/>
  <c r="OJ3" i="5"/>
  <c r="OM3" i="5"/>
  <c r="OP3" i="5"/>
  <c r="OS3" i="5"/>
  <c r="OV3" i="5"/>
  <c r="OY3" i="5"/>
  <c r="PB3" i="5"/>
  <c r="PE3" i="5"/>
  <c r="PH3" i="5"/>
  <c r="PK3" i="5"/>
  <c r="PN3" i="5"/>
  <c r="PQ3" i="5"/>
  <c r="PT3" i="5"/>
  <c r="PW3" i="5"/>
  <c r="PZ3" i="5"/>
  <c r="QC3" i="5"/>
  <c r="QF3" i="5"/>
  <c r="QI3" i="5"/>
  <c r="QL3" i="5"/>
  <c r="QO3" i="5"/>
  <c r="QR3" i="5"/>
  <c r="QU3" i="5"/>
  <c r="QX3" i="5"/>
  <c r="RA3" i="5"/>
  <c r="RD3" i="5"/>
  <c r="RG3" i="5"/>
  <c r="RJ3" i="5"/>
  <c r="RM3" i="5"/>
  <c r="RP3" i="5"/>
  <c r="RS3" i="5"/>
  <c r="RV3" i="5"/>
  <c r="RY3" i="5"/>
  <c r="SB3" i="5"/>
  <c r="SE3" i="5"/>
  <c r="SH3" i="5"/>
  <c r="SK3" i="5"/>
  <c r="SN3" i="5"/>
  <c r="SQ3" i="5"/>
  <c r="ST3" i="5"/>
  <c r="SW3" i="5"/>
  <c r="SZ3" i="5"/>
  <c r="TC3" i="5"/>
  <c r="TF3" i="5"/>
  <c r="HC34" i="5"/>
  <c r="HF34" i="5"/>
  <c r="HI34" i="5"/>
  <c r="HL34" i="5"/>
  <c r="HO34" i="5"/>
  <c r="HR34" i="5"/>
  <c r="HU34" i="5"/>
  <c r="HX34" i="5"/>
  <c r="IA34" i="5"/>
  <c r="ID34" i="5"/>
  <c r="IG34" i="5"/>
  <c r="IJ34" i="5"/>
  <c r="IM34" i="5"/>
  <c r="IP34" i="5"/>
  <c r="IS34" i="5"/>
  <c r="IV34" i="5"/>
  <c r="IY34" i="5"/>
  <c r="JB34" i="5"/>
  <c r="JE34" i="5"/>
  <c r="JH34" i="5"/>
  <c r="JK34" i="5"/>
  <c r="JN34" i="5"/>
  <c r="JQ34" i="5"/>
  <c r="JT34" i="5"/>
  <c r="JW34" i="5"/>
  <c r="JZ34" i="5"/>
  <c r="KC34" i="5"/>
  <c r="KF34" i="5"/>
  <c r="KI34" i="5"/>
  <c r="KL34" i="5"/>
  <c r="KO34" i="5"/>
  <c r="KR34" i="5"/>
  <c r="KU34" i="5"/>
  <c r="KX34" i="5"/>
  <c r="LA34" i="5"/>
  <c r="LD34" i="5"/>
  <c r="LG34" i="5"/>
  <c r="LJ34" i="5"/>
  <c r="LM34" i="5"/>
  <c r="LP34" i="5"/>
  <c r="LS34" i="5"/>
  <c r="LV34" i="5"/>
  <c r="LY34" i="5"/>
  <c r="MB34" i="5"/>
  <c r="ME34" i="5"/>
  <c r="MH34" i="5"/>
  <c r="MK34" i="5"/>
  <c r="MN34" i="5"/>
  <c r="MQ34" i="5"/>
  <c r="MT34" i="5"/>
  <c r="MW34" i="5"/>
  <c r="MZ34" i="5"/>
  <c r="NC34" i="5"/>
  <c r="NF34" i="5"/>
  <c r="NI34" i="5"/>
  <c r="NL34" i="5"/>
  <c r="NO34" i="5"/>
  <c r="NR34" i="5"/>
  <c r="NU34" i="5"/>
  <c r="NX34" i="5"/>
  <c r="OA34" i="5"/>
  <c r="OD34" i="5"/>
  <c r="OG34" i="5"/>
  <c r="OJ34" i="5"/>
  <c r="OM34" i="5"/>
  <c r="OP34" i="5"/>
  <c r="OS34" i="5"/>
  <c r="OV34" i="5"/>
  <c r="OY34" i="5"/>
  <c r="PB34" i="5"/>
  <c r="PE34" i="5"/>
  <c r="PH34" i="5"/>
  <c r="PK34" i="5"/>
  <c r="PN34" i="5"/>
  <c r="PQ34" i="5"/>
  <c r="PT34" i="5"/>
  <c r="PW34" i="5"/>
  <c r="PZ34" i="5"/>
  <c r="QC34" i="5"/>
  <c r="QF34" i="5"/>
  <c r="QI34" i="5"/>
  <c r="QL34" i="5"/>
  <c r="QO34" i="5"/>
  <c r="QR34" i="5"/>
  <c r="QU34" i="5"/>
  <c r="QX34" i="5"/>
  <c r="RA34" i="5"/>
  <c r="RD34" i="5"/>
  <c r="RG34" i="5"/>
  <c r="RJ34" i="5"/>
  <c r="RM34" i="5"/>
  <c r="RP34" i="5"/>
  <c r="RS34" i="5"/>
  <c r="RV34" i="5"/>
  <c r="RY34" i="5"/>
  <c r="SB34" i="5"/>
  <c r="SE34" i="5"/>
  <c r="SH34" i="5"/>
  <c r="SK34" i="5"/>
  <c r="SN34" i="5"/>
  <c r="SQ34" i="5"/>
  <c r="ST34" i="5"/>
  <c r="SW34" i="5"/>
  <c r="SZ34" i="5"/>
  <c r="TC34" i="5"/>
  <c r="TF34" i="5"/>
  <c r="OM37" i="5"/>
  <c r="OS37" i="5"/>
  <c r="OV37" i="5"/>
  <c r="OY37" i="5"/>
  <c r="PB37" i="5"/>
  <c r="PE37" i="5"/>
  <c r="PH37" i="5"/>
  <c r="PK37" i="5"/>
  <c r="PN37" i="5"/>
  <c r="PW37" i="5"/>
  <c r="PZ37" i="5"/>
  <c r="QC37" i="5"/>
  <c r="QI37" i="5"/>
  <c r="QL37" i="5"/>
  <c r="QO37" i="5"/>
  <c r="QR37" i="5"/>
  <c r="QU37" i="5"/>
  <c r="RD37" i="5"/>
  <c r="RG37" i="5"/>
  <c r="RJ37" i="5"/>
  <c r="D8" i="3"/>
  <c r="G8" i="3"/>
  <c r="J8" i="3"/>
  <c r="D11" i="3"/>
  <c r="J11" i="3"/>
  <c r="D14" i="3"/>
  <c r="G14" i="3"/>
  <c r="J14" i="3"/>
  <c r="I12" i="1" l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H12" i="1"/>
  <c r="C12" i="1" l="1"/>
  <c r="D12" i="1"/>
  <c r="E12" i="1"/>
  <c r="F12" i="1"/>
  <c r="G12" i="1"/>
</calcChain>
</file>

<file path=xl/comments1.xml><?xml version="1.0" encoding="utf-8"?>
<comments xmlns="http://schemas.openxmlformats.org/spreadsheetml/2006/main">
  <authors>
    <author>jcseo</author>
  </authors>
  <commentList>
    <comment ref="I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…</t>
        </r>
      </text>
    </comment>
    <comment ref="JY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그랬을까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KB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?</t>
        </r>
      </text>
    </comment>
    <comment ref="KH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>!</t>
        </r>
      </text>
    </comment>
    <comment ref="L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다음에</t>
        </r>
      </text>
    </comment>
    <comment ref="MV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않겠니</t>
        </r>
        <r>
          <rPr>
            <sz val="9"/>
            <color indexed="81"/>
            <rFont val="Tahoma"/>
            <family val="2"/>
          </rPr>
          <t>?</t>
        </r>
      </text>
    </comment>
    <comment ref="CJ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잘했음</t>
        </r>
        <r>
          <rPr>
            <sz val="9"/>
            <color indexed="81"/>
            <rFont val="Tahoma"/>
            <family val="2"/>
          </rPr>
          <t>.</t>
        </r>
      </text>
    </comment>
    <comment ref="JK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...</t>
        </r>
      </text>
    </comment>
    <comment ref="JN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사느라고</t>
        </r>
        <r>
          <rPr>
            <sz val="9"/>
            <color indexed="81"/>
            <rFont val="Tahoma"/>
            <family val="2"/>
          </rPr>
          <t>...</t>
        </r>
      </text>
    </comment>
    <comment ref="JR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씻으러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갔어야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>.</t>
        </r>
      </text>
    </comment>
    <comment ref="JS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방앗간은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옮기자</t>
        </r>
        <r>
          <rPr>
            <sz val="9"/>
            <color indexed="81"/>
            <rFont val="Tahoma"/>
            <family val="2"/>
          </rPr>
          <t>!</t>
        </r>
      </text>
    </comment>
    <comment ref="JT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고쳐야지</t>
        </r>
        <r>
          <rPr>
            <sz val="9"/>
            <color indexed="81"/>
            <rFont val="Tahoma"/>
            <family val="2"/>
          </rPr>
          <t>...</t>
        </r>
      </text>
    </comment>
    <comment ref="KC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심각하다</t>
        </r>
        <r>
          <rPr>
            <sz val="9"/>
            <color indexed="81"/>
            <rFont val="Tahoma"/>
            <family val="2"/>
          </rPr>
          <t>.</t>
        </r>
      </text>
    </comment>
    <comment ref="IQ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만나야함</t>
        </r>
        <r>
          <rPr>
            <sz val="9"/>
            <color indexed="81"/>
            <rFont val="Tahoma"/>
            <family val="2"/>
          </rPr>
          <t>.</t>
        </r>
      </text>
    </comment>
    <comment ref="MU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그런듯</t>
        </r>
        <r>
          <rPr>
            <sz val="9"/>
            <color indexed="81"/>
            <rFont val="Tahoma"/>
            <family val="2"/>
          </rPr>
          <t>..
1</t>
        </r>
        <r>
          <rPr>
            <sz val="9"/>
            <color indexed="81"/>
            <rFont val="돋움"/>
            <family val="3"/>
            <charset val="129"/>
          </rPr>
          <t>개로만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처리하세</t>
        </r>
        <r>
          <rPr>
            <sz val="9"/>
            <color indexed="81"/>
            <rFont val="Tahoma"/>
            <family val="2"/>
          </rPr>
          <t>...</t>
        </r>
      </text>
    </comment>
    <comment ref="OI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금요일이라</t>
        </r>
        <r>
          <rPr>
            <sz val="9"/>
            <color indexed="81"/>
            <rFont val="Tahoma"/>
            <family val="2"/>
          </rPr>
          <t>...</t>
        </r>
      </text>
    </comment>
    <comment ref="JX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KH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LI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OF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되는거였다</t>
        </r>
        <r>
          <rPr>
            <sz val="9"/>
            <color indexed="81"/>
            <rFont val="Tahoma"/>
            <family val="2"/>
          </rPr>
          <t>.</t>
        </r>
      </text>
    </comment>
    <comment ref="JF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스트레스
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잘못한게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있나</t>
        </r>
        <r>
          <rPr>
            <sz val="9"/>
            <color indexed="81"/>
            <rFont val="Tahoma"/>
            <family val="2"/>
          </rPr>
          <t>?</t>
        </r>
      </text>
    </comment>
    <comment ref="J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JL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피울수도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않았을까</t>
        </r>
        <r>
          <rPr>
            <sz val="9"/>
            <color indexed="81"/>
            <rFont val="Tahoma"/>
            <family val="2"/>
          </rPr>
          <t>?</t>
        </r>
      </text>
    </comment>
    <comment ref="JN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갈수도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;;;</t>
        </r>
      </text>
    </comment>
    <comment ref="RZ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IQ15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시간에도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개피만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JK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</text>
    </comment>
    <comment ref="JS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  <r>
          <rPr>
            <sz val="9"/>
            <color indexed="81"/>
            <rFont val="돋움"/>
            <family val="3"/>
            <charset val="129"/>
          </rPr>
          <t>랑</t>
        </r>
        <r>
          <rPr>
            <sz val="9"/>
            <color indexed="81"/>
            <rFont val="Tahoma"/>
            <family val="2"/>
          </rPr>
          <t>...</t>
        </r>
      </text>
    </comment>
    <comment ref="JY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이런게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KX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남았길래</t>
        </r>
        <r>
          <rPr>
            <sz val="9"/>
            <color indexed="81"/>
            <rFont val="Tahoma"/>
            <family val="2"/>
          </rPr>
          <t>...</t>
        </r>
      </text>
    </comment>
    <comment ref="OG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안되겠냐</t>
        </r>
        <r>
          <rPr>
            <sz val="9"/>
            <color indexed="81"/>
            <rFont val="Tahoma"/>
            <family val="2"/>
          </rPr>
          <t>?</t>
        </r>
      </text>
    </comment>
    <comment ref="JU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진욱
진욱은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물어볼까</t>
        </r>
        <r>
          <rPr>
            <sz val="9"/>
            <color indexed="81"/>
            <rFont val="Tahoma"/>
            <family val="2"/>
          </rPr>
          <t>?</t>
        </r>
      </text>
    </comment>
    <comment ref="JE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끝나서</t>
        </r>
        <r>
          <rPr>
            <sz val="9"/>
            <color indexed="81"/>
            <rFont val="Tahoma"/>
            <family val="2"/>
          </rPr>
          <t>...</t>
        </r>
      </text>
    </comment>
    <comment ref="K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...</t>
        </r>
      </text>
    </comment>
    <comment ref="L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없애자</t>
        </r>
        <r>
          <rPr>
            <sz val="9"/>
            <color indexed="81"/>
            <rFont val="Tahoma"/>
            <family val="2"/>
          </rPr>
          <t>.</t>
        </r>
      </text>
    </comment>
    <comment ref="PK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??</t>
        </r>
      </text>
    </comment>
    <comment ref="PO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</text>
    </comment>
    <comment ref="J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재시작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J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sz val="9"/>
            <color indexed="81"/>
            <rFont val="돋움"/>
            <family val="3"/>
            <charset val="129"/>
          </rPr>
          <t>요청을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K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</text>
    </comment>
    <comment ref="PL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>...</t>
        </r>
      </text>
    </comment>
    <comment ref="K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...</t>
        </r>
      </text>
    </comment>
    <comment ref="JJ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같아서</t>
        </r>
      </text>
    </comment>
    <comment ref="J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예약하느라</t>
        </r>
        <r>
          <rPr>
            <sz val="9"/>
            <color indexed="81"/>
            <rFont val="Tahoma"/>
            <family val="2"/>
          </rPr>
          <t>;;;</t>
        </r>
      </text>
    </comment>
    <comment ref="M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있었을까</t>
        </r>
        <r>
          <rPr>
            <sz val="9"/>
            <color indexed="81"/>
            <rFont val="Tahoma"/>
            <family val="2"/>
          </rPr>
          <t>?</t>
        </r>
      </text>
    </comment>
    <comment ref="J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J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Z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NU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지켜야하지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않을까</t>
        </r>
        <r>
          <rPr>
            <sz val="9"/>
            <color indexed="81"/>
            <rFont val="Tahoma"/>
            <family val="2"/>
          </rPr>
          <t>?</t>
        </r>
      </text>
    </comment>
    <comment ref="A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J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</text>
    </comment>
  </commentList>
</comments>
</file>

<file path=xl/sharedStrings.xml><?xml version="1.0" encoding="utf-8"?>
<sst xmlns="http://schemas.openxmlformats.org/spreadsheetml/2006/main" count="2112" uniqueCount="728">
  <si>
    <t>Company 진행 관련</t>
    <phoneticPr fontId="1" type="noConversion"/>
  </si>
  <si>
    <t>Company 추가 진행 관련</t>
    <phoneticPr fontId="1" type="noConversion"/>
  </si>
  <si>
    <t>개인 루틴 (독서)</t>
    <phoneticPr fontId="1" type="noConversion"/>
  </si>
  <si>
    <t>개인 루틴 (운동)</t>
    <phoneticPr fontId="1" type="noConversion"/>
  </si>
  <si>
    <t>Private 진행 관련</t>
    <phoneticPr fontId="1" type="noConversion"/>
  </si>
  <si>
    <t>Private 추가 진행 관련</t>
    <phoneticPr fontId="1" type="noConversion"/>
  </si>
  <si>
    <t>개인 루틴 (영어)</t>
    <phoneticPr fontId="1" type="noConversion"/>
  </si>
  <si>
    <t>W01</t>
    <phoneticPr fontId="1" type="noConversion"/>
  </si>
  <si>
    <t>W02</t>
    <phoneticPr fontId="1" type="noConversion"/>
  </si>
  <si>
    <t>W03</t>
  </si>
  <si>
    <t>W04</t>
  </si>
  <si>
    <t>W05</t>
  </si>
  <si>
    <t>W06</t>
    <phoneticPr fontId="1" type="noConversion"/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</si>
  <si>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</si>
  <si>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</si>
  <si>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</si>
  <si>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</si>
  <si>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</si>
  <si>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</si>
  <si>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</si>
  <si>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</si>
  <si>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</si>
  <si>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</si>
  <si>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</si>
  <si>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</si>
  <si>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</si>
  <si>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</si>
  <si>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</si>
  <si>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</si>
  <si>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</si>
  <si>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</si>
  <si>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</si>
  <si>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</si>
  <si>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</si>
  <si>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</si>
  <si>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</si>
  <si>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</si>
  <si>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</si>
  <si>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</si>
  <si>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</si>
  <si>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</si>
  <si>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</si>
  <si>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</si>
  <si>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</si>
  <si>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</si>
  <si>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</si>
  <si>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</si>
  <si>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</si>
  <si>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</si>
  <si>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</si>
  <si>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</si>
  <si>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</si>
  <si>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</si>
  <si>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</si>
  <si>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</si>
  <si>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</si>
  <si>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</si>
  <si>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</si>
  <si>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</si>
  <si>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총 관리시간</t>
    <phoneticPr fontId="1" type="noConversion"/>
  </si>
  <si>
    <t>2023.01.02 ~ 2023.01.08</t>
    <phoneticPr fontId="1" type="noConversion"/>
  </si>
  <si>
    <t>2023.01.09 ~ 2023.01.15</t>
    <phoneticPr fontId="1" type="noConversion"/>
  </si>
  <si>
    <t>2023.01.16 ~ 2023.01.22</t>
    <phoneticPr fontId="1" type="noConversion"/>
  </si>
  <si>
    <t>2023.01.23 ~ 2023.01.29</t>
    <phoneticPr fontId="1" type="noConversion"/>
  </si>
  <si>
    <t>2023.01.30 ~ 2023.02.05</t>
    <phoneticPr fontId="1" type="noConversion"/>
  </si>
  <si>
    <t>2023.02.06 ~ 2023.02.12</t>
    <phoneticPr fontId="1" type="noConversion"/>
  </si>
  <si>
    <t>2023.02.13 ~ 2023.02.19</t>
    <phoneticPr fontId="1" type="noConversion"/>
  </si>
  <si>
    <t>구정</t>
    <phoneticPr fontId="1" type="noConversion"/>
  </si>
  <si>
    <t>하루 연차</t>
    <phoneticPr fontId="1" type="noConversion"/>
  </si>
  <si>
    <t>뭔가 일에 집중을 못했나?</t>
    <phoneticPr fontId="1" type="noConversion"/>
  </si>
  <si>
    <t>2023.02.20 ~ 2023.02.26</t>
    <phoneticPr fontId="1" type="noConversion"/>
  </si>
  <si>
    <t>최소 70시간은 해야 한다.</t>
    <phoneticPr fontId="1" type="noConversion"/>
  </si>
  <si>
    <t>일요일 저녁 자기 전 주간 점검</t>
    <phoneticPr fontId="1" type="noConversion"/>
  </si>
  <si>
    <t>토요일까지는 기록을 잘하는데..</t>
    <phoneticPr fontId="1" type="noConversion"/>
  </si>
  <si>
    <t>주당 100시간 관리가 목표</t>
    <phoneticPr fontId="1" type="noConversion"/>
  </si>
  <si>
    <t>2023.02.27 ~ 2023.03.05</t>
    <phoneticPr fontId="1" type="noConversion"/>
  </si>
  <si>
    <t>2023.03.06 ~ 2023.03.12</t>
    <phoneticPr fontId="1" type="noConversion"/>
  </si>
  <si>
    <t>2023.03.13 ~ 2023.03.19</t>
    <phoneticPr fontId="1" type="noConversion"/>
  </si>
  <si>
    <t>노트북 하드 문제…</t>
    <phoneticPr fontId="1" type="noConversion"/>
  </si>
  <si>
    <t>그래도 어느정도 복구는 했음.</t>
    <phoneticPr fontId="1" type="noConversion"/>
  </si>
  <si>
    <t>2023.03.20 ~ 2023.03.26</t>
    <phoneticPr fontId="1" type="noConversion"/>
  </si>
  <si>
    <t>경제 서적 독서 진행.</t>
    <phoneticPr fontId="1" type="noConversion"/>
  </si>
  <si>
    <t>신규 계획</t>
    <phoneticPr fontId="1" type="noConversion"/>
  </si>
  <si>
    <t>경제 개념 공부하기</t>
  </si>
  <si>
    <t>가계부 기록하기.</t>
    <phoneticPr fontId="1" type="noConversion"/>
  </si>
  <si>
    <t>불필요한 소비 줄이기</t>
  </si>
  <si>
    <t>경제적 자유 얻기</t>
  </si>
  <si>
    <t>계속 유지하자.</t>
    <phoneticPr fontId="1" type="noConversion"/>
  </si>
  <si>
    <t>습관 들이기 성공!</t>
  </si>
  <si>
    <t>매일 출/퇴근 시 오디오북 듣기</t>
    <phoneticPr fontId="1" type="noConversion"/>
  </si>
  <si>
    <t>명상 습관화 하기.</t>
  </si>
  <si>
    <t>신규 계획</t>
    <phoneticPr fontId="1" type="noConversion"/>
  </si>
  <si>
    <t>명상하기</t>
  </si>
  <si>
    <t>계속 유지하자.</t>
  </si>
  <si>
    <t>주기적인 동기부여 영상 시청하기</t>
  </si>
  <si>
    <t>P.D.S 다이어리 기록을 꾸준히 한다.</t>
  </si>
  <si>
    <t>주기적으로 반성하고 감사하기</t>
  </si>
  <si>
    <t>성장 마인드셋 장착하기</t>
  </si>
  <si>
    <t>습관 들이려고 노력하자.</t>
  </si>
  <si>
    <t>습관 들이기 약간 미흡</t>
  </si>
  <si>
    <t>Medium 관심 분야 읽기/듣기</t>
  </si>
  <si>
    <t>더 빨리 읽을 수 있도록 노력한다.</t>
  </si>
  <si>
    <t>속도는 느리지만 읽고 있음.</t>
  </si>
  <si>
    <t>Scribd 원서 읽기 습관 들이기</t>
  </si>
  <si>
    <t>52주차 완료 및 1회 더 반복한다.</t>
  </si>
  <si>
    <t>12주차까지 완료.</t>
  </si>
  <si>
    <t>매일 영어 독립</t>
  </si>
  <si>
    <t>영어 스킬 강화하기</t>
  </si>
  <si>
    <t>딥러닝 개념 파악 및 개인 프로젝트 진행하기.</t>
    <phoneticPr fontId="1" type="noConversion"/>
  </si>
  <si>
    <t>개발 환경 구성 완료</t>
  </si>
  <si>
    <t>딥러닝</t>
  </si>
  <si>
    <t>Cognex 처럼 사용할 수 있도록 스터디하기.</t>
  </si>
  <si>
    <t>기본 환경 구성 완료.</t>
  </si>
  <si>
    <t>OpenCV</t>
  </si>
  <si>
    <t>주요 Tool 개발 정보 블로그 포스팅하기</t>
    <phoneticPr fontId="1" type="noConversion"/>
  </si>
  <si>
    <t>개발에 큰 문제없음.</t>
    <phoneticPr fontId="1" type="noConversion"/>
  </si>
  <si>
    <t>Cognex</t>
  </si>
  <si>
    <t>컴퓨터 비전 역량 강화하기</t>
  </si>
  <si>
    <t>기본 문법 파악 필요, 개인 프로젝트 진행하기</t>
    <phoneticPr fontId="1" type="noConversion"/>
  </si>
  <si>
    <t>MAUI</t>
  </si>
  <si>
    <t>개인 프로젝트 진행하기</t>
  </si>
  <si>
    <t>기본 문법 파악 완료</t>
  </si>
  <si>
    <t>python</t>
  </si>
  <si>
    <t>개발에 큰 문제 없도록 스터디하기.</t>
    <phoneticPr fontId="1" type="noConversion"/>
  </si>
  <si>
    <t>분석에 큰 문제 없음.</t>
  </si>
  <si>
    <t>C++</t>
  </si>
  <si>
    <t>회사 프로젝트 개선하기</t>
    <phoneticPr fontId="1" type="noConversion"/>
  </si>
  <si>
    <t>개발에 큰 문제 없음.</t>
  </si>
  <si>
    <t>C#</t>
  </si>
  <si>
    <t>프로그래밍 스킬 강화하기</t>
  </si>
  <si>
    <t>리더십 클래스 수강하기.</t>
    <phoneticPr fontId="1" type="noConversion"/>
  </si>
  <si>
    <t>아직 리더십 미흡한 듯</t>
  </si>
  <si>
    <t>리더십 강화하기.</t>
  </si>
  <si>
    <t>회사의 목적에 필요한 사람되기.</t>
    <phoneticPr fontId="1" type="noConversion"/>
  </si>
  <si>
    <t>회사의 Common Goal 에 필요한 사람 되기</t>
  </si>
  <si>
    <t>대체 불가한 회사원 되기</t>
    <phoneticPr fontId="1" type="noConversion"/>
  </si>
  <si>
    <t>습관 들이려고 노력하자</t>
  </si>
  <si>
    <t>프로젝트로 바빠서 잘 못했음.</t>
  </si>
  <si>
    <t>매주 수요일/금요일은 같이 저녁 먹기.</t>
  </si>
  <si>
    <t>아이들 스케쥴 파악하기</t>
    <phoneticPr fontId="1" type="noConversion"/>
  </si>
  <si>
    <t>가족을 위한 일정 우선 배정하기.</t>
  </si>
  <si>
    <t>매일 웃는 얼굴로 퇴근하기.</t>
  </si>
  <si>
    <t>가정의 행복 지키기</t>
  </si>
  <si>
    <t>평균 일주일에 2회로 줄이자.</t>
  </si>
  <si>
    <t>평균 일주일에 3회</t>
  </si>
  <si>
    <t>금주</t>
    <phoneticPr fontId="1" type="noConversion"/>
  </si>
  <si>
    <t>금주</t>
    <phoneticPr fontId="1" type="noConversion"/>
  </si>
  <si>
    <t>반드시 금연하자!</t>
  </si>
  <si>
    <t>약간 줄이기는 했지만…</t>
  </si>
  <si>
    <t>금연</t>
  </si>
  <si>
    <t>1주일 3회 근력 운동.
(월/화/목)</t>
    <phoneticPr fontId="1" type="noConversion"/>
  </si>
  <si>
    <t>정기적인 근력 운동하기</t>
  </si>
  <si>
    <t>매일 계단 오르기</t>
  </si>
  <si>
    <t>매일 산책하기</t>
  </si>
  <si>
    <t>건강 유지하기</t>
  </si>
  <si>
    <t>소항목</t>
  </si>
  <si>
    <t>대항목</t>
  </si>
  <si>
    <t>발표 스킬 강화</t>
    <phoneticPr fontId="1" type="noConversion"/>
  </si>
  <si>
    <t>독서 유지</t>
    <phoneticPr fontId="1" type="noConversion"/>
  </si>
  <si>
    <t>이기적 이타주의자</t>
    <phoneticPr fontId="1" type="noConversion"/>
  </si>
  <si>
    <t>가족을 위한 
시간 배정하기</t>
    <phoneticPr fontId="1" type="noConversion"/>
  </si>
  <si>
    <t>앱 개발 준비하기</t>
    <phoneticPr fontId="1" type="noConversion"/>
  </si>
  <si>
    <t>쓸데없는 소비 줄이기</t>
    <phoneticPr fontId="1" type="noConversion"/>
  </si>
  <si>
    <t>돈되는 블로그 만들기</t>
    <phoneticPr fontId="1" type="noConversion"/>
  </si>
  <si>
    <t>주기적으로 반성하고 
감사하기</t>
    <phoneticPr fontId="1" type="noConversion"/>
  </si>
  <si>
    <t>명상하기</t>
    <phoneticPr fontId="1" type="noConversion"/>
  </si>
  <si>
    <t>좋은 동기부여 하기</t>
    <phoneticPr fontId="1" type="noConversion"/>
  </si>
  <si>
    <t>안부 전화 자주 하기</t>
    <phoneticPr fontId="1" type="noConversion"/>
  </si>
  <si>
    <t>웃는 얼굴로 퇴근하기</t>
    <phoneticPr fontId="1" type="noConversion"/>
  </si>
  <si>
    <t>일주일에 한 번은
온 가족 모이기</t>
    <phoneticPr fontId="1" type="noConversion"/>
  </si>
  <si>
    <t>경제적 자유</t>
    <phoneticPr fontId="1" type="noConversion"/>
  </si>
  <si>
    <t>성장 마인드셋</t>
    <phoneticPr fontId="1" type="noConversion"/>
  </si>
  <si>
    <t>행복한 가족</t>
    <phoneticPr fontId="1" type="noConversion"/>
  </si>
  <si>
    <t>회사의 
Common Goal</t>
    <phoneticPr fontId="1" type="noConversion"/>
  </si>
  <si>
    <t>진짜 전문가 되기</t>
    <phoneticPr fontId="1" type="noConversion"/>
  </si>
  <si>
    <t>대체 불가한 회사원</t>
    <phoneticPr fontId="1" type="noConversion"/>
  </si>
  <si>
    <t>백발의 프로그래머</t>
    <phoneticPr fontId="1" type="noConversion"/>
  </si>
  <si>
    <t>컴퓨터 비전</t>
    <phoneticPr fontId="1" type="noConversion"/>
  </si>
  <si>
    <t>딥러닝</t>
    <phoneticPr fontId="1" type="noConversion"/>
  </si>
  <si>
    <t>부서원 일 분배 잘하기</t>
    <phoneticPr fontId="1" type="noConversion"/>
  </si>
  <si>
    <t>리더십 강화</t>
    <phoneticPr fontId="1" type="noConversion"/>
  </si>
  <si>
    <t>우선순위 높은
 업무 수행</t>
    <phoneticPr fontId="1" type="noConversion"/>
  </si>
  <si>
    <t>영어</t>
    <phoneticPr fontId="1" type="noConversion"/>
  </si>
  <si>
    <t>프로그래밍 언어</t>
    <phoneticPr fontId="1" type="noConversion"/>
  </si>
  <si>
    <t>건강 유지</t>
    <phoneticPr fontId="1" type="noConversion"/>
  </si>
  <si>
    <t>머신러닝</t>
    <phoneticPr fontId="1" type="noConversion"/>
  </si>
  <si>
    <t>Open CV</t>
    <phoneticPr fontId="1" type="noConversion"/>
  </si>
  <si>
    <t>Cognex</t>
    <phoneticPr fontId="1" type="noConversion"/>
  </si>
  <si>
    <t>Matlab</t>
    <phoneticPr fontId="1" type="noConversion"/>
  </si>
  <si>
    <t>미드로 영어 공부</t>
    <phoneticPr fontId="1" type="noConversion"/>
  </si>
  <si>
    <t>Scribd
원서, 요약책도 있음.</t>
    <phoneticPr fontId="1" type="noConversion"/>
  </si>
  <si>
    <t>R</t>
    <phoneticPr fontId="1" type="noConversion"/>
  </si>
  <si>
    <t>MAUI</t>
    <phoneticPr fontId="1" type="noConversion"/>
  </si>
  <si>
    <t>절주</t>
    <phoneticPr fontId="1" type="noConversion"/>
  </si>
  <si>
    <t>금연</t>
    <phoneticPr fontId="1" type="noConversion"/>
  </si>
  <si>
    <t>Medium 구독
일단 기사 읽기</t>
    <phoneticPr fontId="1" type="noConversion"/>
  </si>
  <si>
    <t>원서 읽기
습관 들이기</t>
    <phoneticPr fontId="1" type="noConversion"/>
  </si>
  <si>
    <t>매일 영어 독립</t>
    <phoneticPr fontId="1" type="noConversion"/>
  </si>
  <si>
    <t>python</t>
    <phoneticPr fontId="1" type="noConversion"/>
  </si>
  <si>
    <t>C++</t>
    <phoneticPr fontId="1" type="noConversion"/>
  </si>
  <si>
    <t>C#</t>
    <phoneticPr fontId="1" type="noConversion"/>
  </si>
  <si>
    <t>매일 계단 오르기</t>
    <phoneticPr fontId="1" type="noConversion"/>
  </si>
  <si>
    <t>근력 운동하기</t>
    <phoneticPr fontId="1" type="noConversion"/>
  </si>
  <si>
    <t>매일 산책하기</t>
    <phoneticPr fontId="1" type="noConversion"/>
  </si>
  <si>
    <t>집에서 금연</t>
    <phoneticPr fontId="1" type="noConversion"/>
  </si>
  <si>
    <t>독쓰 실행</t>
    <phoneticPr fontId="1" type="noConversion"/>
  </si>
  <si>
    <t>저녁 식사 후 금연</t>
    <phoneticPr fontId="1" type="noConversion"/>
  </si>
  <si>
    <t>점심 식사 후 금연</t>
    <phoneticPr fontId="1" type="noConversion"/>
  </si>
  <si>
    <t>출근 전 까지 금연</t>
    <phoneticPr fontId="1" type="noConversion"/>
  </si>
  <si>
    <t>아침 10분 눈운동 독서</t>
    <phoneticPr fontId="1" type="noConversion"/>
  </si>
  <si>
    <t>https://blog.naver.com/morningbly/222844568342</t>
  </si>
  <si>
    <t>이따 휴식시간부터 실행.</t>
    <phoneticPr fontId="1" type="noConversion"/>
  </si>
  <si>
    <t>늦잠에…</t>
    <phoneticPr fontId="1" type="noConversion"/>
  </si>
  <si>
    <t/>
  </si>
  <si>
    <t>2개 연달아는 멈출것</t>
    <phoneticPr fontId="1" type="noConversion"/>
  </si>
  <si>
    <t>이제 에어팟도 있으니 통제 필요</t>
    <phoneticPr fontId="1" type="noConversion"/>
  </si>
  <si>
    <t>탈출구는 어디에??</t>
    <phoneticPr fontId="1" type="noConversion"/>
  </si>
  <si>
    <t>고민 좀 해야할 듯</t>
    <phoneticPr fontId="1" type="noConversion"/>
  </si>
  <si>
    <t>뭔가 좀 이상하다.</t>
    <phoneticPr fontId="1" type="noConversion"/>
  </si>
  <si>
    <t>줄담배는 좀 정립된 거 같다.</t>
    <phoneticPr fontId="1" type="noConversion"/>
  </si>
  <si>
    <t>처음으로 2개 연속 금지 성공!!</t>
    <phoneticPr fontId="1" type="noConversion"/>
  </si>
  <si>
    <t>오전만이라도 좀 집중!!</t>
    <phoneticPr fontId="1" type="noConversion"/>
  </si>
  <si>
    <t>너무 피워대긴 했음.</t>
    <phoneticPr fontId="1" type="noConversion"/>
  </si>
  <si>
    <t>휴리스틱 - 편향된 선택</t>
    <phoneticPr fontId="1" type="noConversion"/>
  </si>
  <si>
    <t>줄여서 될 일이 아니다.</t>
    <phoneticPr fontId="1" type="noConversion"/>
  </si>
  <si>
    <t>이러면 의미가 있나?</t>
    <phoneticPr fontId="1" type="noConversion"/>
  </si>
  <si>
    <t>오늘 좀 문제 있다…</t>
    <phoneticPr fontId="1" type="noConversion"/>
  </si>
  <si>
    <t>점점 늘고 있다…</t>
    <phoneticPr fontId="1" type="noConversion"/>
  </si>
  <si>
    <t>미쳤구먼…</t>
    <phoneticPr fontId="1" type="noConversion"/>
  </si>
  <si>
    <t>오후에는 반드시 1개만…</t>
    <phoneticPr fontId="1" type="noConversion"/>
  </si>
  <si>
    <t>그래 최소 산책 후에,,,</t>
    <phoneticPr fontId="1" type="noConversion"/>
  </si>
  <si>
    <t>기상하자 흡연 대신 물 한컵!</t>
    <phoneticPr fontId="1" type="noConversion"/>
  </si>
  <si>
    <t>최소 운동 끝내고 흡연할 것</t>
    <phoneticPr fontId="1" type="noConversion"/>
  </si>
  <si>
    <t>주말에 관리를 안하니 2개씩 가는거 같네..</t>
    <phoneticPr fontId="1" type="noConversion"/>
  </si>
  <si>
    <t>아침에 통제가 필요함.</t>
    <phoneticPr fontId="1" type="noConversion"/>
  </si>
  <si>
    <t>이제 대놓고 그러는구만…</t>
    <phoneticPr fontId="1" type="noConversion"/>
  </si>
  <si>
    <t>진짜 일하기가 싫은 건가…</t>
    <phoneticPr fontId="1" type="noConversion"/>
  </si>
  <si>
    <t>정신 안 차리냐?</t>
    <phoneticPr fontId="1" type="noConversion"/>
  </si>
  <si>
    <t>월요일부터 이러면 쓰나?</t>
    <phoneticPr fontId="1" type="noConversion"/>
  </si>
  <si>
    <t>쉬는 시간 외 처음 성공~~~</t>
    <phoneticPr fontId="1" type="noConversion"/>
  </si>
  <si>
    <t>다 실패했네. 바뀌자~</t>
    <phoneticPr fontId="1" type="noConversion"/>
  </si>
  <si>
    <t>오늘은 반성 좀 하자</t>
    <phoneticPr fontId="1" type="noConversion"/>
  </si>
  <si>
    <t>담배 구매 시간은 저녁으로 변경</t>
    <phoneticPr fontId="1" type="noConversion"/>
  </si>
  <si>
    <t>조금만 더 노력하자</t>
    <phoneticPr fontId="1" type="noConversion"/>
  </si>
  <si>
    <t>욕구가 발생하면 10분만 참아보자!</t>
    <phoneticPr fontId="1" type="noConversion"/>
  </si>
  <si>
    <t>이러면 안 되는데…</t>
    <phoneticPr fontId="1" type="noConversion"/>
  </si>
  <si>
    <t>10 개 이하로 내려가기 힘드네.</t>
    <phoneticPr fontId="1" type="noConversion"/>
  </si>
  <si>
    <t>오늘은 체육대회로 집계 불가</t>
    <phoneticPr fontId="1" type="noConversion"/>
  </si>
  <si>
    <t>하나는 줄었다!!</t>
    <phoneticPr fontId="1" type="noConversion"/>
  </si>
  <si>
    <t>정리할 거는 하고 집에 가자.</t>
    <phoneticPr fontId="1" type="noConversion"/>
  </si>
  <si>
    <t>클루지 - 다른 책이 있음</t>
    <phoneticPr fontId="1" type="noConversion"/>
  </si>
  <si>
    <t>일을 안하니 2개씩 피우지…</t>
    <phoneticPr fontId="1" type="noConversion"/>
  </si>
  <si>
    <t>한번에 한대씩만 피우자… 못하겠냐?</t>
    <phoneticPr fontId="1" type="noConversion"/>
  </si>
  <si>
    <t>문이 닫혀있어 자동 금연이넹.. ㅋ</t>
    <phoneticPr fontId="1" type="noConversion"/>
  </si>
  <si>
    <t>연달아 2개피 금지</t>
    <phoneticPr fontId="1" type="noConversion"/>
  </si>
  <si>
    <t>기상-출근 전까지 흡연 금지</t>
    <phoneticPr fontId="1" type="noConversion"/>
  </si>
  <si>
    <t>무시할 줄 도 알아야 한다. 기분 나쁜걸 최대한 다른걸로 생각 안나게 하자.</t>
    <phoneticPr fontId="1" type="noConversion"/>
  </si>
  <si>
    <t>머리로 일해라</t>
    <phoneticPr fontId="1" type="noConversion"/>
  </si>
  <si>
    <t>총 12 개피</t>
    <phoneticPr fontId="1" type="noConversion"/>
  </si>
  <si>
    <t>총 16개피</t>
    <phoneticPr fontId="1" type="noConversion"/>
  </si>
  <si>
    <t>총 11 개피</t>
    <phoneticPr fontId="1" type="noConversion"/>
  </si>
  <si>
    <t>총 13 개피</t>
    <phoneticPr fontId="1" type="noConversion"/>
  </si>
  <si>
    <t>총 13개피</t>
    <phoneticPr fontId="1" type="noConversion"/>
  </si>
  <si>
    <t>총 7 개피</t>
    <phoneticPr fontId="1" type="noConversion"/>
  </si>
  <si>
    <t>7단계 역행자의 쳇바퀴</t>
    <phoneticPr fontId="1" type="noConversion"/>
  </si>
  <si>
    <t>기획(의사결정)을 해야 하는데 익숙하지 못하다.</t>
    <phoneticPr fontId="1" type="noConversion"/>
  </si>
  <si>
    <t>준비가 철저해야 당당해질 수 있다.</t>
    <phoneticPr fontId="1" type="noConversion"/>
  </si>
  <si>
    <t>매일 소소한 행복 하나 기록하기</t>
    <phoneticPr fontId="1" type="noConversion"/>
  </si>
  <si>
    <t>절대 망하지 않는다.</t>
    <phoneticPr fontId="1" type="noConversion"/>
  </si>
  <si>
    <t>일의 주인이 되어라.</t>
    <phoneticPr fontId="1" type="noConversion"/>
  </si>
  <si>
    <t>연달아 2개피 금지</t>
    <phoneticPr fontId="1" type="noConversion"/>
  </si>
  <si>
    <t>쉬는 시간 외 흡연 금지(정G X)</t>
    <phoneticPr fontId="1" type="noConversion"/>
  </si>
  <si>
    <t>쉬는 시간 외 흡연 금지(정G X)</t>
    <phoneticPr fontId="1" type="noConversion"/>
  </si>
  <si>
    <t>기상-출근 전까지 흡연 금지</t>
    <phoneticPr fontId="1" type="noConversion"/>
  </si>
  <si>
    <t>많이 폈음 ㅜㅜ</t>
    <phoneticPr fontId="1" type="noConversion"/>
  </si>
  <si>
    <t>이번 주는 하루 10개 이하 목표</t>
    <phoneticPr fontId="1" type="noConversion"/>
  </si>
  <si>
    <t>끊는게 아니고 참는 것!</t>
    <phoneticPr fontId="1" type="noConversion"/>
  </si>
  <si>
    <t>점점 줄여가며 금연하자</t>
    <phoneticPr fontId="1" type="noConversion"/>
  </si>
  <si>
    <t>일단 하자 겁먹지 말고</t>
    <phoneticPr fontId="1" type="noConversion"/>
  </si>
  <si>
    <t>복리의 노력 ( 하루에 0.2 % 씩 !! )</t>
    <phoneticPr fontId="1" type="noConversion"/>
  </si>
  <si>
    <t>6단계 경제적자유 구체적 루트</t>
    <phoneticPr fontId="1" type="noConversion"/>
  </si>
  <si>
    <t>2년 동안 2시간씩 책읽기 글쓰기</t>
    <phoneticPr fontId="1" type="noConversion"/>
  </si>
  <si>
    <t>2단계 정체성 만들기 -&gt; 삶의 목표?</t>
    <phoneticPr fontId="1" type="noConversion"/>
  </si>
  <si>
    <t>실력이 곧 멘탈이다.</t>
    <phoneticPr fontId="1" type="noConversion"/>
  </si>
  <si>
    <t>한번에 한대씩만 피우자…</t>
    <phoneticPr fontId="1" type="noConversion"/>
  </si>
  <si>
    <t>버크만 진단(버크만 코리아)</t>
    <phoneticPr fontId="1" type="noConversion"/>
  </si>
  <si>
    <t>나쁜 습관을 먼저 없애라. ( 흡연, 음주, 야식? )</t>
    <phoneticPr fontId="1" type="noConversion"/>
  </si>
  <si>
    <t>고마운 사람에게 감사 표현하기.</t>
    <phoneticPr fontId="1" type="noConversion"/>
  </si>
  <si>
    <t>미팅 시 흡연 개수 줄이기</t>
    <phoneticPr fontId="1" type="noConversion"/>
  </si>
  <si>
    <t>목표와 계획은 다르다.</t>
    <phoneticPr fontId="1" type="noConversion"/>
  </si>
  <si>
    <t>이길 수 있다. ( Winning Mental )</t>
    <phoneticPr fontId="1" type="noConversion"/>
  </si>
  <si>
    <t>기상 흡연 금지</t>
    <phoneticPr fontId="1" type="noConversion"/>
  </si>
  <si>
    <t>항상 일의 목표를 생각하라</t>
    <phoneticPr fontId="1" type="noConversion"/>
  </si>
  <si>
    <t>상사와 싸우지 마라</t>
    <phoneticPr fontId="1" type="noConversion"/>
  </si>
  <si>
    <t>고객과 싸우지마라. 고객은 항상 이긴다.</t>
    <phoneticPr fontId="1" type="noConversion"/>
  </si>
  <si>
    <t>회사가기 전까지 흡연 금지</t>
    <phoneticPr fontId="1" type="noConversion"/>
  </si>
  <si>
    <t>회사가기 전까지 흡연 금지</t>
    <phoneticPr fontId="1" type="noConversion"/>
  </si>
  <si>
    <t>기상하자 마자 흡연 금지</t>
    <phoneticPr fontId="1" type="noConversion"/>
  </si>
  <si>
    <t>기상하자 마자 흡연 금지</t>
    <phoneticPr fontId="1" type="noConversion"/>
  </si>
  <si>
    <t>점심 시간에 정G 만남 금지</t>
    <phoneticPr fontId="1" type="noConversion"/>
  </si>
  <si>
    <t>쉬는 시간 외 흡연 금지</t>
    <phoneticPr fontId="1" type="noConversion"/>
  </si>
  <si>
    <t>다시 줄여야 한다.</t>
    <phoneticPr fontId="1" type="noConversion"/>
  </si>
  <si>
    <t>통제 들어갈 필요가 있음.</t>
    <phoneticPr fontId="1" type="noConversion"/>
  </si>
  <si>
    <t>통제력이 없다.</t>
    <phoneticPr fontId="1" type="noConversion"/>
  </si>
  <si>
    <t>이건 왜 기록하고 있는거냐?</t>
    <phoneticPr fontId="1" type="noConversion"/>
  </si>
  <si>
    <t>증평 미팅으로 집계 못함.</t>
    <phoneticPr fontId="1" type="noConversion"/>
  </si>
  <si>
    <t>2023 년 목표가 금연이 아니기를...</t>
  </si>
  <si>
    <t>2023 년 목표가 금연이 아니기를...</t>
    <phoneticPr fontId="1" type="noConversion"/>
  </si>
  <si>
    <t>나머지는 P.D.S 로 옮겨서 흡연체크만 하면 될 듯.</t>
    <phoneticPr fontId="1" type="noConversion"/>
  </si>
  <si>
    <t>이번주부터는 진짜 시작이다. 진짜.</t>
    <phoneticPr fontId="1" type="noConversion"/>
  </si>
  <si>
    <t>나 자신과의 약속 지키기, 왜 안되니??</t>
    <phoneticPr fontId="1" type="noConversion"/>
  </si>
  <si>
    <t>업무 집중도 부족</t>
    <phoneticPr fontId="1" type="noConversion"/>
  </si>
  <si>
    <t>참아야 한다. 조금만 더~~~</t>
    <phoneticPr fontId="1" type="noConversion"/>
  </si>
  <si>
    <t>흡연을 어떻게 해야 하나…</t>
    <phoneticPr fontId="1" type="noConversion"/>
  </si>
  <si>
    <t>흡연이 너무 습관처럼 들어와 있는 듯.</t>
    <phoneticPr fontId="1" type="noConversion"/>
  </si>
  <si>
    <r>
      <t xml:space="preserve">좋은 말을 기록해두는것도 좋지만 </t>
    </r>
    <r>
      <rPr>
        <b/>
        <sz val="11"/>
        <color theme="1"/>
        <rFont val="맑은 고딕"/>
        <family val="3"/>
        <charset val="129"/>
        <scheme val="minor"/>
      </rPr>
      <t>실천목록</t>
    </r>
    <r>
      <rPr>
        <sz val="11"/>
        <color theme="1"/>
        <rFont val="맑은 고딕"/>
        <family val="2"/>
        <charset val="129"/>
        <scheme val="minor"/>
      </rPr>
      <t>이 필요할 거 같다.</t>
    </r>
    <phoneticPr fontId="1" type="noConversion"/>
  </si>
  <si>
    <t>해야 한다 -&gt; 해낸다.</t>
    <phoneticPr fontId="1" type="noConversion"/>
  </si>
  <si>
    <t>돈은 신용이다</t>
    <phoneticPr fontId="1" type="noConversion"/>
  </si>
  <si>
    <r>
      <t xml:space="preserve">이게 돈이 될까? -&gt; </t>
    </r>
    <r>
      <rPr>
        <b/>
        <sz val="11"/>
        <color theme="1"/>
        <rFont val="맑은 고딕"/>
        <family val="3"/>
        <charset val="129"/>
        <scheme val="minor"/>
      </rPr>
      <t>한번 팔아볼까?</t>
    </r>
    <phoneticPr fontId="1" type="noConversion"/>
  </si>
  <si>
    <t>5단계 역행자의 지식 - 기버 이론</t>
    <phoneticPr fontId="1" type="noConversion"/>
  </si>
  <si>
    <t>4단계 뇌 자동화 - 22 전략</t>
    <phoneticPr fontId="1" type="noConversion"/>
  </si>
  <si>
    <t>3단계 유전자 오작동 극복 - 클루지, 휴리스틱…</t>
    <phoneticPr fontId="1" type="noConversion"/>
  </si>
  <si>
    <t>1단계 자의식 해체 -&gt; 자기 성찰?</t>
    <phoneticPr fontId="1" type="noConversion"/>
  </si>
  <si>
    <t>무의식의 균열? ( 역행자 )</t>
    <phoneticPr fontId="1" type="noConversion"/>
  </si>
  <si>
    <t>호기심이 없다는 것은 나이를 먹은 것.</t>
    <phoneticPr fontId="1" type="noConversion"/>
  </si>
  <si>
    <t>나의 정체성 파악(Brand House 짓기)</t>
    <phoneticPr fontId="1" type="noConversion"/>
  </si>
  <si>
    <t>감정이 태도가 되지 않도록 하자</t>
    <phoneticPr fontId="1" type="noConversion"/>
  </si>
  <si>
    <r>
      <t xml:space="preserve">메모는 많은 양의 내용 중 </t>
    </r>
    <r>
      <rPr>
        <sz val="11"/>
        <color rgb="FFFF0000"/>
        <rFont val="맑은 고딕"/>
        <family val="3"/>
        <charset val="129"/>
        <scheme val="minor"/>
      </rPr>
      <t>핵심만</t>
    </r>
    <r>
      <rPr>
        <sz val="11"/>
        <color theme="1"/>
        <rFont val="맑은 고딕"/>
        <family val="2"/>
        <charset val="129"/>
        <scheme val="minor"/>
      </rPr>
      <t xml:space="preserve"> 적는 것.</t>
    </r>
    <phoneticPr fontId="1" type="noConversion"/>
  </si>
  <si>
    <t>일은 혼자 하는 것이 아니다.</t>
    <phoneticPr fontId="1" type="noConversion"/>
  </si>
  <si>
    <t>일은 혼자 하는 것이 아니다.</t>
    <phoneticPr fontId="1" type="noConversion"/>
  </si>
  <si>
    <t>연습/연습/연습</t>
    <phoneticPr fontId="1" type="noConversion"/>
  </si>
  <si>
    <t>화이부동</t>
    <phoneticPr fontId="1" type="noConversion"/>
  </si>
  <si>
    <t>학습이 중요하다.</t>
    <phoneticPr fontId="1" type="noConversion"/>
  </si>
  <si>
    <t>식사 후 흡연 금지!!</t>
    <phoneticPr fontId="1" type="noConversion"/>
  </si>
  <si>
    <t>1.흡연은 내 가족을 죽이는 일이다. 담배는 칼이다.</t>
    <phoneticPr fontId="1" type="noConversion"/>
  </si>
  <si>
    <t>시간 관리를 위해 Daily Report 작성 시작.</t>
    <phoneticPr fontId="1" type="noConversion"/>
  </si>
  <si>
    <t>흡연(1), 취침</t>
    <phoneticPr fontId="1" type="noConversion"/>
  </si>
  <si>
    <t>취침</t>
    <phoneticPr fontId="1" type="noConversion"/>
  </si>
  <si>
    <t>운동</t>
    <phoneticPr fontId="1" type="noConversion"/>
  </si>
  <si>
    <t>흡연(1)</t>
    <phoneticPr fontId="1" type="noConversion"/>
  </si>
  <si>
    <t>SDB 이슈사항 정리</t>
    <phoneticPr fontId="1" type="noConversion"/>
  </si>
  <si>
    <t>업무 정리</t>
    <phoneticPr fontId="1" type="noConversion"/>
  </si>
  <si>
    <t>6공정 AMP INS 컨셉 확인</t>
    <phoneticPr fontId="1" type="noConversion"/>
  </si>
  <si>
    <t>흡연(2)</t>
    <phoneticPr fontId="1" type="noConversion"/>
  </si>
  <si>
    <t>3공정 소스 병합작업</t>
    <phoneticPr fontId="1" type="noConversion"/>
  </si>
  <si>
    <t>DCP 선행 설비 미팅 준비(원본문서가 없네)</t>
    <phoneticPr fontId="1" type="noConversion"/>
  </si>
  <si>
    <t>VO 외주 교육자료 준비, 흡연(2), 퇴근</t>
    <phoneticPr fontId="1" type="noConversion"/>
  </si>
  <si>
    <t>포스트 정리</t>
    <phoneticPr fontId="1" type="noConversion"/>
  </si>
  <si>
    <t>업무보고 정리</t>
    <phoneticPr fontId="1" type="noConversion"/>
  </si>
  <si>
    <t>라인대응</t>
    <phoneticPr fontId="1" type="noConversion"/>
  </si>
  <si>
    <t>라인대응</t>
    <phoneticPr fontId="1" type="noConversion"/>
  </si>
  <si>
    <t>SDB 구미 출장</t>
    <phoneticPr fontId="1" type="noConversion"/>
  </si>
  <si>
    <t>SD BIO 협의사항 정리</t>
    <phoneticPr fontId="1" type="noConversion"/>
  </si>
  <si>
    <t>SD BIO 협의사항 정리</t>
    <phoneticPr fontId="1" type="noConversion"/>
  </si>
  <si>
    <t>흡연(1)</t>
    <phoneticPr fontId="1" type="noConversion"/>
  </si>
  <si>
    <t>6공정 PC1 비젼맵 수정(완료), DCP 선행 설비 미팅 준비, 흡연(2)</t>
    <phoneticPr fontId="1" type="noConversion"/>
  </si>
  <si>
    <t>흡연(2), 3공정 칼라 카메라 에러 관련 확인 및 수정, VO 외주 교육자료 준비</t>
    <phoneticPr fontId="1" type="noConversion"/>
  </si>
  <si>
    <t>럭키 포스트</t>
    <phoneticPr fontId="1" type="noConversion"/>
  </si>
  <si>
    <t>소통수업</t>
    <phoneticPr fontId="1" type="noConversion"/>
  </si>
  <si>
    <t>소통 수업</t>
    <phoneticPr fontId="1" type="noConversion"/>
  </si>
  <si>
    <t>LAF C++ 구현 내용 분석</t>
    <phoneticPr fontId="1" type="noConversion"/>
  </si>
  <si>
    <t>유튜브(동기부여)</t>
    <phoneticPr fontId="1" type="noConversion"/>
  </si>
  <si>
    <t>유튜브(동기부여)</t>
    <phoneticPr fontId="1" type="noConversion"/>
  </si>
  <si>
    <t>유산소 운동(5SET)</t>
    <phoneticPr fontId="1" type="noConversion"/>
  </si>
  <si>
    <t>흡연(1)</t>
    <phoneticPr fontId="1" type="noConversion"/>
  </si>
  <si>
    <t>DCP 단동기 소스 검토</t>
    <phoneticPr fontId="1" type="noConversion"/>
  </si>
  <si>
    <t>4공정 티칭 방법 확인 및 소스 확인</t>
    <phoneticPr fontId="1" type="noConversion"/>
  </si>
  <si>
    <t>흡연(2), 업무보고 정리,</t>
    <phoneticPr fontId="1" type="noConversion"/>
  </si>
  <si>
    <t>퇴근</t>
    <phoneticPr fontId="1" type="noConversion"/>
  </si>
  <si>
    <t>3공정 통신 확인(전장 확인 필요)</t>
    <phoneticPr fontId="1" type="noConversion"/>
  </si>
  <si>
    <t>저녁</t>
    <phoneticPr fontId="1" type="noConversion"/>
  </si>
  <si>
    <t>저넉</t>
    <phoneticPr fontId="1" type="noConversion"/>
  </si>
  <si>
    <t>저녁</t>
    <phoneticPr fontId="1" type="noConversion"/>
  </si>
  <si>
    <t>흡연(2)</t>
    <phoneticPr fontId="1" type="noConversion"/>
  </si>
  <si>
    <t>저녁</t>
    <phoneticPr fontId="1" type="noConversion"/>
  </si>
  <si>
    <t>흡연(2)</t>
    <phoneticPr fontId="1" type="noConversion"/>
  </si>
  <si>
    <t>흡연(3)</t>
    <phoneticPr fontId="1" type="noConversion"/>
  </si>
  <si>
    <t>저녁식사</t>
    <phoneticPr fontId="1" type="noConversion"/>
  </si>
  <si>
    <t>라인대응( HeadPre 픽업 Align 확인 )</t>
    <phoneticPr fontId="1" type="noConversion"/>
  </si>
  <si>
    <t>SDV 출장</t>
    <phoneticPr fontId="1" type="noConversion"/>
  </si>
  <si>
    <t>SDB 구미 출장</t>
    <phoneticPr fontId="1" type="noConversion"/>
  </si>
  <si>
    <t>업무 정리</t>
    <phoneticPr fontId="1" type="noConversion"/>
  </si>
  <si>
    <t>흡연(2)</t>
    <phoneticPr fontId="1" type="noConversion"/>
  </si>
  <si>
    <t>유튜브(광택기)</t>
    <phoneticPr fontId="1" type="noConversion"/>
  </si>
  <si>
    <t>6공정 소스 확인</t>
    <phoneticPr fontId="1" type="noConversion"/>
  </si>
  <si>
    <t>4공정 티칭 방법 확인</t>
    <phoneticPr fontId="1" type="noConversion"/>
  </si>
  <si>
    <t>저녁식사, 흡연(2), 업무보고 정리</t>
    <phoneticPr fontId="1" type="noConversion"/>
  </si>
  <si>
    <t>6공정 Sticker Align Concept 확인(T도 해야할 듯.), 업무 정리</t>
    <phoneticPr fontId="1" type="noConversion"/>
  </si>
  <si>
    <t>저녁 식사, 흡연(2), 3공정 칼라 카메라 확인</t>
    <phoneticPr fontId="1" type="noConversion"/>
  </si>
  <si>
    <t>흡연(1)</t>
    <phoneticPr fontId="1" type="noConversion"/>
  </si>
  <si>
    <t>업무 프로세스 미팅</t>
    <phoneticPr fontId="1" type="noConversion"/>
  </si>
  <si>
    <t>InCut-사전준비</t>
    <phoneticPr fontId="1" type="noConversion"/>
  </si>
  <si>
    <t>증평 검수 미팅</t>
    <phoneticPr fontId="1" type="noConversion"/>
  </si>
  <si>
    <t>MX_CC 통신 구성 검토</t>
    <phoneticPr fontId="1" type="noConversion"/>
  </si>
  <si>
    <t>SDB 업무 정리</t>
    <phoneticPr fontId="1" type="noConversion"/>
  </si>
  <si>
    <t>InCut PC4 검토</t>
    <phoneticPr fontId="1" type="noConversion"/>
  </si>
  <si>
    <t>InnerCut 비젼맵</t>
    <phoneticPr fontId="1" type="noConversion"/>
  </si>
  <si>
    <t>SDB 미팅</t>
    <phoneticPr fontId="1" type="noConversion"/>
  </si>
  <si>
    <t>프로세스 표준화 관련</t>
    <phoneticPr fontId="1" type="noConversion"/>
  </si>
  <si>
    <t>Inner Cut 비전맵</t>
    <phoneticPr fontId="1" type="noConversion"/>
  </si>
  <si>
    <t>??</t>
    <phoneticPr fontId="1" type="noConversion"/>
  </si>
  <si>
    <t>증평 미팅</t>
    <phoneticPr fontId="1" type="noConversion"/>
  </si>
  <si>
    <t>InnerCut 비젼맵 검토</t>
    <phoneticPr fontId="1" type="noConversion"/>
  </si>
  <si>
    <t>LAF Lib. 정리</t>
    <phoneticPr fontId="1" type="noConversion"/>
  </si>
  <si>
    <t>SDB 미팅 준비</t>
    <phoneticPr fontId="1" type="noConversion"/>
  </si>
  <si>
    <t>LAF 모션 추가 작업</t>
    <phoneticPr fontId="1" type="noConversion"/>
  </si>
  <si>
    <t>LAF_사전준비</t>
    <phoneticPr fontId="1" type="noConversion"/>
  </si>
  <si>
    <t>LAF 테스트</t>
    <phoneticPr fontId="1" type="noConversion"/>
  </si>
  <si>
    <t>LAF_Test 작업</t>
    <phoneticPr fontId="1" type="noConversion"/>
  </si>
  <si>
    <t>딥러닝 자료 검색</t>
    <phoneticPr fontId="1" type="noConversion"/>
  </si>
  <si>
    <t>Inner Cut APC 관련 검토</t>
    <phoneticPr fontId="1" type="noConversion"/>
  </si>
  <si>
    <t>LAF 관련 자료 검토</t>
    <phoneticPr fontId="1" type="noConversion"/>
  </si>
  <si>
    <t>SDB 장비 진행 리스트 확인</t>
    <phoneticPr fontId="1" type="noConversion"/>
  </si>
  <si>
    <t>흡연(4)</t>
    <phoneticPr fontId="1" type="noConversion"/>
  </si>
  <si>
    <t>흡연(4)</t>
    <phoneticPr fontId="1" type="noConversion"/>
  </si>
  <si>
    <t>SD BIO 수원 출장</t>
    <phoneticPr fontId="1" type="noConversion"/>
  </si>
  <si>
    <t>SD BIO 수원 출장</t>
    <phoneticPr fontId="1" type="noConversion"/>
  </si>
  <si>
    <t>4공정 1호기 티칭</t>
    <phoneticPr fontId="1" type="noConversion"/>
  </si>
  <si>
    <t>흡연(3)</t>
    <phoneticPr fontId="1" type="noConversion"/>
  </si>
  <si>
    <t>6공정 설비 확인</t>
    <phoneticPr fontId="1" type="noConversion"/>
  </si>
  <si>
    <t>SD BIO 소스 검토</t>
    <phoneticPr fontId="1" type="noConversion"/>
  </si>
  <si>
    <t>6공정 통신 확인, 3공정 프로그램 확인, 업무 정리</t>
    <phoneticPr fontId="1" type="noConversion"/>
  </si>
  <si>
    <t>1공정 PC 확인, 흡연(2), 6공정 Sticker Align Concept 확인</t>
    <phoneticPr fontId="1" type="noConversion"/>
  </si>
  <si>
    <t>VO 외주 교육자료 준비, VS 2002 Preview 설치(MAUI)</t>
    <phoneticPr fontId="1" type="noConversion"/>
  </si>
  <si>
    <t>통신 Thread 점검</t>
    <phoneticPr fontId="1" type="noConversion"/>
  </si>
  <si>
    <t>흡연(2)</t>
    <phoneticPr fontId="1" type="noConversion"/>
  </si>
  <si>
    <t>MX_CC 통신 구성 검토</t>
    <phoneticPr fontId="1" type="noConversion"/>
  </si>
  <si>
    <t>구미 일정 미팅</t>
    <phoneticPr fontId="1" type="noConversion"/>
  </si>
  <si>
    <t>InCut PC4 검토</t>
    <phoneticPr fontId="1" type="noConversion"/>
  </si>
  <si>
    <t>업무 프로세스 정리</t>
    <phoneticPr fontId="1" type="noConversion"/>
  </si>
  <si>
    <t>Incut DR</t>
    <phoneticPr fontId="1" type="noConversion"/>
  </si>
  <si>
    <t>Inner Cut 비전맵</t>
    <phoneticPr fontId="1" type="noConversion"/>
  </si>
  <si>
    <t>증평 미팅</t>
    <phoneticPr fontId="1" type="noConversion"/>
  </si>
  <si>
    <t>멍타임</t>
    <phoneticPr fontId="1" type="noConversion"/>
  </si>
  <si>
    <t>멍타임</t>
    <phoneticPr fontId="1" type="noConversion"/>
  </si>
  <si>
    <t>누리원텍 방문</t>
    <phoneticPr fontId="1" type="noConversion"/>
  </si>
  <si>
    <t>Inner Cut APC 관련</t>
    <phoneticPr fontId="1" type="noConversion"/>
  </si>
  <si>
    <t>SDB 장비 진행 리스트 검토</t>
    <phoneticPr fontId="1" type="noConversion"/>
  </si>
  <si>
    <t>3공정 상부 영상 확인</t>
    <phoneticPr fontId="1" type="noConversion"/>
  </si>
  <si>
    <t>라인대응</t>
    <phoneticPr fontId="1" type="noConversion"/>
  </si>
  <si>
    <t>증평 6공정 대응</t>
    <phoneticPr fontId="1" type="noConversion"/>
  </si>
  <si>
    <t>고객사 미팅</t>
    <phoneticPr fontId="1" type="noConversion"/>
  </si>
  <si>
    <t>4공정 설비 확인</t>
    <phoneticPr fontId="1" type="noConversion"/>
  </si>
  <si>
    <t>6공정 통신 확인, 흡연(2)</t>
    <phoneticPr fontId="1" type="noConversion"/>
  </si>
  <si>
    <t>고객사 미팅, 3공정 통신 확인, 흡연(2)</t>
    <phoneticPr fontId="1" type="noConversion"/>
  </si>
  <si>
    <t>6공정 PC 확인</t>
    <phoneticPr fontId="1" type="noConversion"/>
  </si>
  <si>
    <t>증평 비젼 체크리스트 작성, VO 외주 교육자료 준비</t>
    <phoneticPr fontId="1" type="noConversion"/>
  </si>
  <si>
    <t>Mx-Component</t>
    <phoneticPr fontId="1" type="noConversion"/>
  </si>
  <si>
    <t>구미 일정 미팅</t>
    <phoneticPr fontId="1" type="noConversion"/>
  </si>
  <si>
    <t>MX_CC 통신 구성 검토</t>
    <phoneticPr fontId="1" type="noConversion"/>
  </si>
  <si>
    <t>구미 이슈 리스트</t>
    <phoneticPr fontId="1" type="noConversion"/>
  </si>
  <si>
    <t>흡연(2)</t>
    <phoneticPr fontId="1" type="noConversion"/>
  </si>
  <si>
    <t>조명 선정 기준?</t>
    <phoneticPr fontId="1" type="noConversion"/>
  </si>
  <si>
    <t>Incut DR</t>
    <phoneticPr fontId="1" type="noConversion"/>
  </si>
  <si>
    <t>InCut 비젼맵</t>
    <phoneticPr fontId="1" type="noConversion"/>
  </si>
  <si>
    <t>Inner Cut 비전맵</t>
    <phoneticPr fontId="1" type="noConversion"/>
  </si>
  <si>
    <t>3공정 문자 인식 테스트</t>
    <phoneticPr fontId="1" type="noConversion"/>
  </si>
  <si>
    <t>멍 타임</t>
    <phoneticPr fontId="1" type="noConversion"/>
  </si>
  <si>
    <t>SDB 업무 처리</t>
    <phoneticPr fontId="1" type="noConversion"/>
  </si>
  <si>
    <t>업무 잡생각?</t>
    <phoneticPr fontId="1" type="noConversion"/>
  </si>
  <si>
    <t>3공정 하부 딥러닝 적용??</t>
    <phoneticPr fontId="1" type="noConversion"/>
  </si>
  <si>
    <t>Inner Cut 광학계 컨셉 정리</t>
    <phoneticPr fontId="1" type="noConversion"/>
  </si>
  <si>
    <t>Grid 속도 개선 관련 정리</t>
    <phoneticPr fontId="1" type="noConversion"/>
  </si>
  <si>
    <t>Cpk Chart 정리</t>
    <phoneticPr fontId="1" type="noConversion"/>
  </si>
  <si>
    <t>품질 DR</t>
    <phoneticPr fontId="1" type="noConversion"/>
  </si>
  <si>
    <t>간담회 예정</t>
    <phoneticPr fontId="1" type="noConversion"/>
  </si>
  <si>
    <t>라인대응( Re-Align 임시 수정 )</t>
    <phoneticPr fontId="1" type="noConversion"/>
  </si>
  <si>
    <t>증평 6공정 대응</t>
    <phoneticPr fontId="1" type="noConversion"/>
  </si>
  <si>
    <t>SD BIO 수원 출장</t>
    <phoneticPr fontId="1" type="noConversion"/>
  </si>
  <si>
    <t>4공정 1호기 티칭</t>
    <phoneticPr fontId="1" type="noConversion"/>
  </si>
  <si>
    <t>고객사 미팅</t>
    <phoneticPr fontId="1" type="noConversion"/>
  </si>
  <si>
    <t>3공정 설비 확인</t>
    <phoneticPr fontId="1" type="noConversion"/>
  </si>
  <si>
    <t>흡연(2), Daily Report 분석</t>
    <phoneticPr fontId="1" type="noConversion"/>
  </si>
  <si>
    <t>6공정 미팅, 1공정 미팅(캘관련), 고객사 미팅</t>
    <phoneticPr fontId="1" type="noConversion"/>
  </si>
  <si>
    <t>3공정 PC 확인</t>
    <phoneticPr fontId="1" type="noConversion"/>
  </si>
  <si>
    <t>노트북 바탕화면 정리, 흡연(3)</t>
    <phoneticPr fontId="1" type="noConversion"/>
  </si>
  <si>
    <t>CC-Link</t>
    <phoneticPr fontId="1" type="noConversion"/>
  </si>
  <si>
    <t>SDB 증평 미팅</t>
    <phoneticPr fontId="1" type="noConversion"/>
  </si>
  <si>
    <t>분주 검사 테스트</t>
    <phoneticPr fontId="1" type="noConversion"/>
  </si>
  <si>
    <t>InCut DR</t>
    <phoneticPr fontId="1" type="noConversion"/>
  </si>
  <si>
    <t>Inner Cut 내부 DR</t>
    <phoneticPr fontId="1" type="noConversion"/>
  </si>
  <si>
    <t>SDB 미팅 진행</t>
    <phoneticPr fontId="1" type="noConversion"/>
  </si>
  <si>
    <t>SDT 미팅 참석</t>
    <phoneticPr fontId="1" type="noConversion"/>
  </si>
  <si>
    <t>LAF 관련 정리</t>
    <phoneticPr fontId="1" type="noConversion"/>
  </si>
  <si>
    <t>증평 미팅 준비</t>
    <phoneticPr fontId="1" type="noConversion"/>
  </si>
  <si>
    <t>LAF 모션 추가 작업</t>
    <phoneticPr fontId="1" type="noConversion"/>
  </si>
  <si>
    <t>SDB 업무 정리</t>
    <phoneticPr fontId="1" type="noConversion"/>
  </si>
  <si>
    <t>IT Main Lami 미팅 참석</t>
    <phoneticPr fontId="1" type="noConversion"/>
  </si>
  <si>
    <t>Color Extraction Test</t>
    <phoneticPr fontId="1" type="noConversion"/>
  </si>
  <si>
    <t>흡연</t>
    <phoneticPr fontId="1" type="noConversion"/>
  </si>
  <si>
    <t>업무정리</t>
    <phoneticPr fontId="1" type="noConversion"/>
  </si>
  <si>
    <t>3공정 프로그램 수정</t>
    <phoneticPr fontId="1" type="noConversion"/>
  </si>
  <si>
    <t>Re-Align 관련 소스 점검</t>
    <phoneticPr fontId="1" type="noConversion"/>
  </si>
  <si>
    <t>6공정 검토서 작성</t>
    <phoneticPr fontId="1" type="noConversion"/>
  </si>
  <si>
    <t>업무스케쥴 정리</t>
    <phoneticPr fontId="1" type="noConversion"/>
  </si>
  <si>
    <t>DCP Lami 프로그램 준비</t>
    <phoneticPr fontId="1" type="noConversion"/>
  </si>
  <si>
    <t>SD 바이오 도면 최신화 요청</t>
    <phoneticPr fontId="1" type="noConversion"/>
  </si>
  <si>
    <t>고객사 미팅 준비</t>
    <phoneticPr fontId="1" type="noConversion"/>
  </si>
  <si>
    <t>DCP 단동기 도면 수정 요청</t>
    <phoneticPr fontId="1" type="noConversion"/>
  </si>
  <si>
    <t>3공정 2호기 PC 확인</t>
    <phoneticPr fontId="1" type="noConversion"/>
  </si>
  <si>
    <t>6공정 프로그램 수정 및 디버깅</t>
    <phoneticPr fontId="1" type="noConversion"/>
  </si>
  <si>
    <t>베타2 일정 미팅(이진욱P), 6공정 통신 확인</t>
    <phoneticPr fontId="1" type="noConversion"/>
  </si>
  <si>
    <t>TF 미팅, 3공정 PC 상태 확인, 6공정 PC 확인.</t>
    <phoneticPr fontId="1" type="noConversion"/>
  </si>
  <si>
    <t>4공정 PC 확인, 6공정 PC 확인.</t>
    <phoneticPr fontId="1" type="noConversion"/>
  </si>
  <si>
    <t>외주 교육 자료 준비, 흡연(2)</t>
    <phoneticPr fontId="1" type="noConversion"/>
  </si>
  <si>
    <t>오전보다 더 피운듯</t>
    <phoneticPr fontId="1" type="noConversion"/>
  </si>
  <si>
    <t>흡연(1)</t>
    <phoneticPr fontId="1" type="noConversion"/>
  </si>
  <si>
    <t>독서</t>
    <phoneticPr fontId="1" type="noConversion"/>
  </si>
  <si>
    <t>3공정 상부 검토</t>
    <phoneticPr fontId="1" type="noConversion"/>
  </si>
  <si>
    <t>휴식</t>
    <phoneticPr fontId="1" type="noConversion"/>
  </si>
  <si>
    <t>휴식</t>
    <phoneticPr fontId="1" type="noConversion"/>
  </si>
  <si>
    <t>LAF 작업</t>
    <phoneticPr fontId="1" type="noConversion"/>
  </si>
  <si>
    <t>LAF 작업</t>
    <phoneticPr fontId="1" type="noConversion"/>
  </si>
  <si>
    <t>APC UI 검토 -&gt; 고객사 미팅</t>
    <phoneticPr fontId="1" type="noConversion"/>
  </si>
  <si>
    <t>Grid 속도 개선 관련 검토</t>
    <phoneticPr fontId="1" type="noConversion"/>
  </si>
  <si>
    <t>점심식사</t>
    <phoneticPr fontId="1" type="noConversion"/>
  </si>
  <si>
    <t>윌라 오디오북</t>
    <phoneticPr fontId="1" type="noConversion"/>
  </si>
  <si>
    <t>유튜브(광택기)</t>
    <phoneticPr fontId="1" type="noConversion"/>
  </si>
  <si>
    <t>DCP 단동기 도면 검토</t>
    <phoneticPr fontId="1" type="noConversion"/>
  </si>
  <si>
    <t>점심 식사, 흡연(1), 6공정 프로그램 수정</t>
    <phoneticPr fontId="1" type="noConversion"/>
  </si>
  <si>
    <t>흡연(2), 3공정 프로그램 확인 필요.</t>
    <phoneticPr fontId="1" type="noConversion"/>
  </si>
  <si>
    <t>유튜브(AB 슬라이드), 흡연(2)</t>
    <phoneticPr fontId="1" type="noConversion"/>
  </si>
  <si>
    <t>4공정 PC 확인</t>
    <phoneticPr fontId="1" type="noConversion"/>
  </si>
  <si>
    <t>유튜브(동기부여), 흡연(1), 네트워크 설정 문제 관련 해결책 검색</t>
    <phoneticPr fontId="1" type="noConversion"/>
  </si>
  <si>
    <t>기록은 못했지만</t>
    <phoneticPr fontId="1" type="noConversion"/>
  </si>
  <si>
    <t>점심</t>
    <phoneticPr fontId="1" type="noConversion"/>
  </si>
  <si>
    <t>CC-Link</t>
    <phoneticPr fontId="1" type="noConversion"/>
  </si>
  <si>
    <t>산책</t>
    <phoneticPr fontId="1" type="noConversion"/>
  </si>
  <si>
    <t>점심</t>
    <phoneticPr fontId="1" type="noConversion"/>
  </si>
  <si>
    <t>일정 단축 미팅</t>
    <phoneticPr fontId="1" type="noConversion"/>
  </si>
  <si>
    <t>점심</t>
    <phoneticPr fontId="1" type="noConversion"/>
  </si>
  <si>
    <t>바탕화면 정리</t>
    <phoneticPr fontId="1" type="noConversion"/>
  </si>
  <si>
    <t>점심</t>
    <phoneticPr fontId="1" type="noConversion"/>
  </si>
  <si>
    <t>LAF 테스트 정리</t>
    <phoneticPr fontId="1" type="noConversion"/>
  </si>
  <si>
    <t>LAF 테스트 정리</t>
    <phoneticPr fontId="1" type="noConversion"/>
  </si>
  <si>
    <t>바탕화면 정리</t>
    <phoneticPr fontId="1" type="noConversion"/>
  </si>
  <si>
    <t>흡연(1)</t>
    <phoneticPr fontId="1" type="noConversion"/>
  </si>
  <si>
    <t>SDB 홍승엽 책임 미팅</t>
    <phoneticPr fontId="1" type="noConversion"/>
  </si>
  <si>
    <t>3공정 하부검사 체크</t>
    <phoneticPr fontId="1" type="noConversion"/>
  </si>
  <si>
    <t>점심식사</t>
    <phoneticPr fontId="1" type="noConversion"/>
  </si>
  <si>
    <t>SD BIO 고객사 미팅</t>
    <phoneticPr fontId="1" type="noConversion"/>
  </si>
  <si>
    <t>점심 식사</t>
    <phoneticPr fontId="1" type="noConversion"/>
  </si>
  <si>
    <t>1공정 컨셉 확인(진행중)</t>
    <phoneticPr fontId="1" type="noConversion"/>
  </si>
  <si>
    <t>생일자 파티(점심 식사), 흡연(2)</t>
    <phoneticPr fontId="1" type="noConversion"/>
  </si>
  <si>
    <t>3공정 PC 확인, 점심식사, 흡연(3)</t>
    <phoneticPr fontId="1" type="noConversion"/>
  </si>
  <si>
    <t>4공정 PC 확인, 흡연(2), 점심 식사, 흡연(2)</t>
    <phoneticPr fontId="1" type="noConversion"/>
  </si>
  <si>
    <t>3공정 #1 Lower PC 통신 체크, 점심 식사, 흡연(2)</t>
    <phoneticPr fontId="1" type="noConversion"/>
  </si>
  <si>
    <t>유튜브(동기부여), 점심</t>
    <phoneticPr fontId="1" type="noConversion"/>
  </si>
  <si>
    <t>CGMS 미팅</t>
    <phoneticPr fontId="1" type="noConversion"/>
  </si>
  <si>
    <t>LAF 보완</t>
    <phoneticPr fontId="1" type="noConversion"/>
  </si>
  <si>
    <t>SDB 검수</t>
    <phoneticPr fontId="1" type="noConversion"/>
  </si>
  <si>
    <t>3공정 문자 인식 테스트</t>
    <phoneticPr fontId="1" type="noConversion"/>
  </si>
  <si>
    <t>LAF 홈 테스트(카메라X)</t>
    <phoneticPr fontId="1" type="noConversion"/>
  </si>
  <si>
    <t>VAT 컨셉 파악</t>
    <phoneticPr fontId="1" type="noConversion"/>
  </si>
  <si>
    <t>SDB 업무 생각</t>
    <phoneticPr fontId="1" type="noConversion"/>
  </si>
  <si>
    <t>SDB 미팅 및 업무처리</t>
    <phoneticPr fontId="1" type="noConversion"/>
  </si>
  <si>
    <t>SDB 점검리스트 작성</t>
    <phoneticPr fontId="1" type="noConversion"/>
  </si>
  <si>
    <t>UT APC 관련 검토</t>
    <phoneticPr fontId="1" type="noConversion"/>
  </si>
  <si>
    <t>Inner Cut 광학계 컨셉 정리</t>
    <phoneticPr fontId="1" type="noConversion"/>
  </si>
  <si>
    <t>Cpk Chart 추가</t>
    <phoneticPr fontId="1" type="noConversion"/>
  </si>
  <si>
    <t>Color 검토 보고서</t>
    <phoneticPr fontId="1" type="noConversion"/>
  </si>
  <si>
    <t>다시 작성 시작</t>
    <phoneticPr fontId="1" type="noConversion"/>
  </si>
  <si>
    <t>SDV 업무 정리</t>
    <phoneticPr fontId="1" type="noConversion"/>
  </si>
  <si>
    <t>6공정 AMP 검사 프로그램 수정</t>
    <phoneticPr fontId="1" type="noConversion"/>
  </si>
  <si>
    <t>SDB 구미 출장</t>
    <phoneticPr fontId="1" type="noConversion"/>
  </si>
  <si>
    <t>6공정 소스 확인</t>
    <phoneticPr fontId="1" type="noConversion"/>
  </si>
  <si>
    <t>3공정 현장 확인</t>
    <phoneticPr fontId="1" type="noConversion"/>
  </si>
  <si>
    <t>6공정 소스 확인</t>
    <phoneticPr fontId="1" type="noConversion"/>
  </si>
  <si>
    <t>3공정 하부 통신 확인</t>
    <phoneticPr fontId="1" type="noConversion"/>
  </si>
  <si>
    <t>4공정 티칭 확인</t>
    <phoneticPr fontId="1" type="noConversion"/>
  </si>
  <si>
    <t>Tray Leak 검사 예가 작성, 흡연(2)</t>
    <phoneticPr fontId="1" type="noConversion"/>
  </si>
  <si>
    <t>DCP 선행 설비 미팅(설계), DCP 라미 발주 관련 확인</t>
    <phoneticPr fontId="1" type="noConversion"/>
  </si>
  <si>
    <t>VO 김효중책임 미팅, 흡연(2), DCP 도면전송, 6공정 도면 전송, 3공정 통신 확인.</t>
    <phoneticPr fontId="1" type="noConversion"/>
  </si>
  <si>
    <t>3공정 #1 Lower PC 통신 체크</t>
    <phoneticPr fontId="1" type="noConversion"/>
  </si>
  <si>
    <t>비젼기술부 업무스케쥴 정리, 흡연(2), 유튜브(동기부여)</t>
    <phoneticPr fontId="1" type="noConversion"/>
  </si>
  <si>
    <t>SDB 진행 리스트 검토</t>
    <phoneticPr fontId="1" type="noConversion"/>
  </si>
  <si>
    <t>LAF Home Test</t>
    <phoneticPr fontId="1" type="noConversion"/>
  </si>
  <si>
    <t>Inner Cut 내부 DR</t>
    <phoneticPr fontId="1" type="noConversion"/>
  </si>
  <si>
    <t>증평 미팅</t>
    <phoneticPr fontId="1" type="noConversion"/>
  </si>
  <si>
    <t>B11 체크</t>
    <phoneticPr fontId="1" type="noConversion"/>
  </si>
  <si>
    <t>SDB 업무 정리</t>
    <phoneticPr fontId="1" type="noConversion"/>
  </si>
  <si>
    <t>LAF Lib. 정리</t>
    <phoneticPr fontId="1" type="noConversion"/>
  </si>
  <si>
    <t>LAF 사전 작업</t>
    <phoneticPr fontId="1" type="noConversion"/>
  </si>
  <si>
    <t>LAF 매뉴얼 분석</t>
    <phoneticPr fontId="1" type="noConversion"/>
  </si>
  <si>
    <t>SDB 점검리스트 작성 검토</t>
    <phoneticPr fontId="1" type="noConversion"/>
  </si>
  <si>
    <t>DCP 분주기 인원 정리혹</t>
    <phoneticPr fontId="1" type="noConversion"/>
  </si>
  <si>
    <t>전체 조회</t>
    <phoneticPr fontId="1" type="noConversion"/>
  </si>
  <si>
    <t>DR</t>
    <phoneticPr fontId="1" type="noConversion"/>
  </si>
  <si>
    <t>3공정 프로그램 수정</t>
    <phoneticPr fontId="1" type="noConversion"/>
  </si>
  <si>
    <t>UT 개조 도면 검토</t>
    <phoneticPr fontId="1" type="noConversion"/>
  </si>
  <si>
    <t>6공정 AMP 검사 컨셉 변경건 검토</t>
    <phoneticPr fontId="1" type="noConversion"/>
  </si>
  <si>
    <t>6공정 현장 확인</t>
    <phoneticPr fontId="1" type="noConversion"/>
  </si>
  <si>
    <t>DCP 프로그램 준비</t>
    <phoneticPr fontId="1" type="noConversion"/>
  </si>
  <si>
    <t>1/6공정 설비 확인</t>
    <phoneticPr fontId="1" type="noConversion"/>
  </si>
  <si>
    <t>Tray Leak 견적 검토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</si>
  <si>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스파크 자동차 검사</t>
    </r>
    <r>
      <rPr>
        <sz val="11"/>
        <color theme="1"/>
        <rFont val="맑은 고딕"/>
        <family val="2"/>
        <charset val="129"/>
        <scheme val="minor"/>
      </rPr>
      <t>, 흡연(2)</t>
    </r>
    <phoneticPr fontId="1" type="noConversion"/>
  </si>
  <si>
    <t>6공정 통신 확인 체크(방화벽 문제), 6공정 비젼맵 전달, 흡연(4)</t>
    <phoneticPr fontId="1" type="noConversion"/>
  </si>
  <si>
    <r>
      <t xml:space="preserve">DCP 선행 설비 도면 검토( </t>
    </r>
    <r>
      <rPr>
        <sz val="11"/>
        <color theme="1"/>
        <rFont val="맑은 고딕"/>
        <family val="3"/>
        <charset val="129"/>
        <scheme val="minor"/>
      </rPr>
      <t>메일 전송</t>
    </r>
    <r>
      <rPr>
        <sz val="11"/>
        <color theme="1"/>
        <rFont val="맑은 고딕"/>
        <family val="2"/>
        <charset val="129"/>
        <scheme val="minor"/>
      </rPr>
      <t xml:space="preserve"> 필요), 흡연(2)</t>
    </r>
    <phoneticPr fontId="1" type="noConversion"/>
  </si>
  <si>
    <t>VO 현장 교육, 흡연(3)</t>
    <phoneticPr fontId="1" type="noConversion"/>
  </si>
  <si>
    <t>인사고과 자료 전송, DCP 단동기 선행 설비 계획 작성. 흡연(2)</t>
    <phoneticPr fontId="1" type="noConversion"/>
  </si>
  <si>
    <t>흡연(2), 인사고과 자료 작성</t>
    <phoneticPr fontId="1" type="noConversion"/>
  </si>
  <si>
    <t>팀장 미팅</t>
    <phoneticPr fontId="1" type="noConversion"/>
  </si>
  <si>
    <t>InCut PC4 검토</t>
    <phoneticPr fontId="1" type="noConversion"/>
  </si>
  <si>
    <t>팀장미팅</t>
    <phoneticPr fontId="1" type="noConversion"/>
  </si>
  <si>
    <t>증평</t>
    <phoneticPr fontId="1" type="noConversion"/>
  </si>
  <si>
    <t>B11 체크</t>
    <phoneticPr fontId="1" type="noConversion"/>
  </si>
  <si>
    <t>Inner Cut 비전맵 검토</t>
    <phoneticPr fontId="1" type="noConversion"/>
  </si>
  <si>
    <t>업무 정리</t>
    <phoneticPr fontId="1" type="noConversion"/>
  </si>
  <si>
    <t>SDB 진행 리스트 점검</t>
    <phoneticPr fontId="1" type="noConversion"/>
  </si>
  <si>
    <t>LAF 자료 요청</t>
    <phoneticPr fontId="1" type="noConversion"/>
  </si>
  <si>
    <t>LAF 관련 ATT 소스 분석</t>
    <phoneticPr fontId="1" type="noConversion"/>
  </si>
  <si>
    <t>업무 정리??</t>
    <phoneticPr fontId="1" type="noConversion"/>
  </si>
  <si>
    <t>오전 DR 준비</t>
    <phoneticPr fontId="1" type="noConversion"/>
  </si>
  <si>
    <t>OpenCV 개발 환경 재점검</t>
    <phoneticPr fontId="1" type="noConversion"/>
  </si>
  <si>
    <t>흡연(3)</t>
    <phoneticPr fontId="1" type="noConversion"/>
  </si>
  <si>
    <t>Head Pre Align 검토</t>
    <phoneticPr fontId="1" type="noConversion"/>
  </si>
  <si>
    <t>출장 명령서 결제</t>
    <phoneticPr fontId="1" type="noConversion"/>
  </si>
  <si>
    <t>DCP 미팅</t>
    <phoneticPr fontId="1" type="noConversion"/>
  </si>
  <si>
    <t>DCP 타발후 검사 컨셉 체크</t>
    <phoneticPr fontId="1" type="noConversion"/>
  </si>
  <si>
    <t>칼라 카메라 관련 검토</t>
    <phoneticPr fontId="1" type="noConversion"/>
  </si>
  <si>
    <t>DCP 컨셉 파악</t>
    <phoneticPr fontId="1" type="noConversion"/>
  </si>
  <si>
    <t>4층 현장 확인</t>
    <phoneticPr fontId="1" type="noConversion"/>
  </si>
  <si>
    <t>SD 바이오 현장 확인</t>
    <phoneticPr fontId="1" type="noConversion"/>
  </si>
  <si>
    <t>DCP 진단기 Lami 발주 검토</t>
    <phoneticPr fontId="1" type="noConversion"/>
  </si>
  <si>
    <t>업무정리, 흡연(2)</t>
    <phoneticPr fontId="1" type="noConversion"/>
  </si>
  <si>
    <t>6공정 통신 확인 체크(제어)</t>
    <phoneticPr fontId="1" type="noConversion"/>
  </si>
  <si>
    <t>흡연(2), 6공정 Sticker Align 컨셉 수정 진행중,</t>
    <phoneticPr fontId="1" type="noConversion"/>
  </si>
  <si>
    <t>VO 현장 교육</t>
    <phoneticPr fontId="1" type="noConversion"/>
  </si>
  <si>
    <t>주간업무미팅(팀장회의 참석할것-정재완G), 흡연(2), 업무스케쥴 작성,</t>
    <phoneticPr fontId="1" type="noConversion"/>
  </si>
  <si>
    <t>유트브(동기부여)</t>
    <phoneticPr fontId="1" type="noConversion"/>
  </si>
  <si>
    <t>팀장 미팅</t>
    <phoneticPr fontId="1" type="noConversion"/>
  </si>
  <si>
    <t>팀장 미팅</t>
    <phoneticPr fontId="1" type="noConversion"/>
  </si>
  <si>
    <t>업무 정리</t>
    <phoneticPr fontId="1" type="noConversion"/>
  </si>
  <si>
    <t>팀장미팅</t>
    <phoneticPr fontId="1" type="noConversion"/>
  </si>
  <si>
    <t>다음 메일함 정리</t>
    <phoneticPr fontId="1" type="noConversion"/>
  </si>
  <si>
    <t>업무정리</t>
    <phoneticPr fontId="1" type="noConversion"/>
  </si>
  <si>
    <t>업무정리</t>
    <phoneticPr fontId="1" type="noConversion"/>
  </si>
  <si>
    <t>업무정리, 자리 정리</t>
    <phoneticPr fontId="1" type="noConversion"/>
  </si>
  <si>
    <t>오전미팅</t>
    <phoneticPr fontId="1" type="noConversion"/>
  </si>
  <si>
    <t>오전 미팅</t>
    <phoneticPr fontId="1" type="noConversion"/>
  </si>
  <si>
    <t>진욱 소스 수정 검토</t>
    <phoneticPr fontId="1" type="noConversion"/>
  </si>
  <si>
    <t>업무 우선순위 체크</t>
    <phoneticPr fontId="1" type="noConversion"/>
  </si>
  <si>
    <t>업무 우선순위 체크</t>
    <phoneticPr fontId="1" type="noConversion"/>
  </si>
  <si>
    <t>팀장 미팅 준비</t>
    <phoneticPr fontId="1" type="noConversion"/>
  </si>
  <si>
    <t>팀장회의 준비</t>
    <phoneticPr fontId="1" type="noConversion"/>
  </si>
  <si>
    <t xml:space="preserve">보고 준비, 흡연(2), CSOT 확인(이동규P), </t>
    <phoneticPr fontId="1" type="noConversion"/>
  </si>
  <si>
    <t>할일 정리, 흡연(2), 팀장미팅</t>
    <phoneticPr fontId="1" type="noConversion"/>
  </si>
  <si>
    <t>할일 정리, 팀장미팅</t>
    <phoneticPr fontId="1" type="noConversion"/>
  </si>
  <si>
    <t>흡연(2), 주간업무보고 미팅.</t>
    <phoneticPr fontId="1" type="noConversion"/>
  </si>
  <si>
    <t>흡연(2), 유트브(동기부여)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</si>
  <si>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</si>
  <si>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</si>
  <si>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</si>
  <si>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</si>
  <si>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출장 명령서 작성</t>
    <phoneticPr fontId="1" type="noConversion"/>
  </si>
  <si>
    <t>출근, 흡연(1)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</si>
  <si>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</si>
  <si>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</si>
  <si>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</si>
  <si>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</si>
  <si>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</si>
  <si>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</si>
  <si>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산책(10분)</t>
    <phoneticPr fontId="1" type="noConversion"/>
  </si>
  <si>
    <t>계단오르기(18층)</t>
    <phoneticPr fontId="1" type="noConversion"/>
  </si>
  <si>
    <t>산책</t>
    <phoneticPr fontId="1" type="noConversion"/>
  </si>
  <si>
    <t>계단오르기(18층)</t>
    <phoneticPr fontId="1" type="noConversion"/>
  </si>
  <si>
    <t>유산소운동(5SET)</t>
    <phoneticPr fontId="1" type="noConversion"/>
  </si>
  <si>
    <t>복근운동(4SET)</t>
    <phoneticPr fontId="1" type="noConversion"/>
  </si>
  <si>
    <t>복근운동(4SET)</t>
  </si>
  <si>
    <t>복근운동(4SET)</t>
    <phoneticPr fontId="1" type="noConversion"/>
  </si>
  <si>
    <t>기상, 계단오르기(18층), 복근(4set), 흡연(1), 출근준비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</si>
  <si>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</si>
  <si>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</si>
  <si>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흡연(1), 출근준비, 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</si>
  <si>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</si>
  <si>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</si>
  <si>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</si>
  <si>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</si>
  <si>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20"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</si>
  <si>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</si>
  <si>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</si>
  <si>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</si>
  <si>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</si>
  <si>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</si>
  <si>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</si>
  <si>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</si>
  <si>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취침</t>
    <phoneticPr fontId="1" type="noConversion"/>
  </si>
  <si>
    <t>시간</t>
    <phoneticPr fontId="1" type="noConversion"/>
  </si>
  <si>
    <t>JAS</t>
    <phoneticPr fontId="10" type="noConversion"/>
  </si>
  <si>
    <t>시간</t>
    <phoneticPr fontId="1" type="noConversion"/>
  </si>
  <si>
    <t>날짜</t>
    <phoneticPr fontId="1" type="noConversion"/>
  </si>
  <si>
    <t>비고 최대 T/T 발생시간</t>
    <phoneticPr fontId="9" type="noConversion"/>
  </si>
  <si>
    <t>현재시간</t>
    <phoneticPr fontId="1" type="noConversion"/>
  </si>
  <si>
    <t>일</t>
    <phoneticPr fontId="1" type="noConversion"/>
  </si>
  <si>
    <t>토</t>
    <phoneticPr fontId="1" type="noConversion"/>
  </si>
  <si>
    <t>금</t>
    <phoneticPr fontId="1" type="noConversion"/>
  </si>
  <si>
    <t>목</t>
    <phoneticPr fontId="1" type="noConversion"/>
  </si>
  <si>
    <t>수</t>
    <phoneticPr fontId="1" type="noConversion"/>
  </si>
  <si>
    <t>화</t>
    <phoneticPr fontId="1" type="noConversion"/>
  </si>
  <si>
    <t>월</t>
    <phoneticPr fontId="1" type="noConversion"/>
  </si>
  <si>
    <t>β</t>
    <phoneticPr fontId="1" type="noConversion"/>
  </si>
  <si>
    <t>h</t>
    <phoneticPr fontId="1" type="noConversion"/>
  </si>
  <si>
    <t>80시간이 넘긴 했으나…</t>
    <phoneticPr fontId="1" type="noConversion"/>
  </si>
  <si>
    <t>칸 채우기 바쁜 한 주</t>
    <phoneticPr fontId="1" type="noConversion"/>
  </si>
  <si>
    <t>2023.03.27 ~ 2023.04.02</t>
    <phoneticPr fontId="1" type="noConversion"/>
  </si>
  <si>
    <t>영어 공부 시간 감소</t>
    <phoneticPr fontId="1" type="noConversion"/>
  </si>
  <si>
    <t>2023.04.03 ~ 2023.04.09</t>
    <phoneticPr fontId="1" type="noConversion"/>
  </si>
  <si>
    <t>2023.04.10 ~ 2023.04.16</t>
    <phoneticPr fontId="1" type="noConversion"/>
  </si>
  <si>
    <t>2023.04.17 ~ 2023.04.23</t>
    <phoneticPr fontId="1" type="noConversion"/>
  </si>
  <si>
    <t>2023.04.24 ~ 2023.04.30</t>
    <phoneticPr fontId="1" type="noConversion"/>
  </si>
  <si>
    <t>2023.05.01 ~ 2023.05.07</t>
    <phoneticPr fontId="1" type="noConversion"/>
  </si>
  <si>
    <t>독서 시간이 줄고 있나?</t>
    <phoneticPr fontId="1" type="noConversion"/>
  </si>
  <si>
    <t>2023.05.08 ~ 2023.05.14</t>
    <phoneticPr fontId="1" type="noConversion"/>
  </si>
  <si>
    <t>2023.05.15 ~ 2023.05.21</t>
    <phoneticPr fontId="1" type="noConversion"/>
  </si>
  <si>
    <t>2023.05.22 ~ 2023.05.28</t>
    <phoneticPr fontId="1" type="noConversion"/>
  </si>
  <si>
    <t>2023.05.29 ~ 2023.06.04</t>
    <phoneticPr fontId="1" type="noConversion"/>
  </si>
  <si>
    <t>운동시간 줄었음.</t>
    <phoneticPr fontId="1" type="noConversion"/>
  </si>
  <si>
    <t>2023.06.05 ~ 2023.06.11</t>
    <phoneticPr fontId="1" type="noConversion"/>
  </si>
  <si>
    <t>2023.06.12 ~ 2023.06.18</t>
    <phoneticPr fontId="1" type="noConversion"/>
  </si>
  <si>
    <t>2023.06.19 ~ 2023.06.25</t>
    <phoneticPr fontId="1" type="noConversion"/>
  </si>
  <si>
    <t>2023.06.26 ~ 2023.07.02</t>
    <phoneticPr fontId="1" type="noConversion"/>
  </si>
  <si>
    <t>회사 업무 우선 집중</t>
    <phoneticPr fontId="1" type="noConversion"/>
  </si>
  <si>
    <t>영어가 소홀해지네…</t>
    <phoneticPr fontId="1" type="noConversion"/>
  </si>
  <si>
    <t>2023.07.03 ~ 2023.07.09</t>
    <phoneticPr fontId="1" type="noConversion"/>
  </si>
  <si>
    <t>2023.07.10 ~ 2023.07.16</t>
    <phoneticPr fontId="1" type="noConversion"/>
  </si>
  <si>
    <t>2023.07.17 ~ 2023.07.23</t>
    <phoneticPr fontId="1" type="noConversion"/>
  </si>
  <si>
    <t>2023.07.24 ~ 2023.07.30</t>
    <phoneticPr fontId="1" type="noConversion"/>
  </si>
  <si>
    <t>2023.07.31 ~ 2023.08.06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</si>
</sst>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);[Red]\(0.0\)"/>
    <numFmt numFmtId="177" formatCode="0.0_ "/>
    <numFmt numFmtId="178" formatCode="&quot;₩&quot;#,##0"/>
    <numFmt numFmtId="179" formatCode="ddd"/>
    <numFmt numFmtId="180" formatCode="hh"/>
  </numFmts>
  <fonts count="3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i/>
      <sz val="11"/>
      <color rgb="FF9C0006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u/>
      <sz val="11"/>
      <color rgb="FF9C0006"/>
      <name val="맑은 고딕"/>
      <family val="3"/>
      <charset val="129"/>
      <scheme val="minor"/>
    </font>
    <font>
      <b/>
      <i/>
      <sz val="11"/>
      <color theme="1"/>
      <name val="맑은 고딕"/>
      <family val="2"/>
      <charset val="129"/>
      <scheme val="minor"/>
    </font>
    <font>
      <b/>
      <i/>
      <u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gradientFill degree="90">
        <stop position="0">
          <color theme="0"/>
        </stop>
        <stop position="0.5">
          <color theme="5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rgb="FF0070C0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2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</cellStyleXfs>
  <cellXfs count="24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5" fillId="2" borderId="1" xfId="1" applyNumberFormat="1" applyFont="1" applyBorder="1" applyAlignment="1">
      <alignment horizontal="center" vertical="center"/>
    </xf>
    <xf numFmtId="176" fontId="6" fillId="3" borderId="1" xfId="2" applyNumberFormat="1" applyFont="1" applyBorder="1" applyAlignment="1">
      <alignment horizontal="center" vertical="center"/>
    </xf>
    <xf numFmtId="0" fontId="2" fillId="4" borderId="2" xfId="3" applyFont="1">
      <alignment vertical="center"/>
    </xf>
    <xf numFmtId="176" fontId="2" fillId="2" borderId="1" xfId="1" applyNumberFormat="1" applyBorder="1" applyAlignment="1">
      <alignment horizontal="center" vertical="center"/>
    </xf>
    <xf numFmtId="176" fontId="3" fillId="3" borderId="1" xfId="2" applyNumberFormat="1" applyBorder="1" applyAlignment="1">
      <alignment horizontal="center" vertical="center"/>
    </xf>
    <xf numFmtId="0" fontId="3" fillId="3" borderId="0" xfId="2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7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4" fillId="0" borderId="10" xfId="0" applyFont="1" applyBorder="1">
      <alignment vertical="center"/>
    </xf>
    <xf numFmtId="0" fontId="2" fillId="2" borderId="7" xfId="1" applyBorder="1">
      <alignment vertical="center"/>
    </xf>
    <xf numFmtId="0" fontId="3" fillId="3" borderId="7" xfId="2" applyBorder="1">
      <alignment vertical="center"/>
    </xf>
    <xf numFmtId="0" fontId="2" fillId="2" borderId="10" xfId="1" applyBorder="1">
      <alignment vertical="center"/>
    </xf>
    <xf numFmtId="0" fontId="8" fillId="5" borderId="7" xfId="4" applyBorder="1">
      <alignment vertical="center"/>
    </xf>
    <xf numFmtId="0" fontId="0" fillId="0" borderId="6" xfId="0" applyBorder="1" applyAlignment="1">
      <alignment vertical="center" wrapText="1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12" fillId="7" borderId="25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14" fillId="0" borderId="0" xfId="0" applyFont="1">
      <alignment vertical="center"/>
    </xf>
    <xf numFmtId="0" fontId="10" fillId="0" borderId="0" xfId="0" applyFont="1">
      <alignment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9" xfId="2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9" xfId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29" xfId="0" applyBorder="1">
      <alignment vertical="center"/>
    </xf>
    <xf numFmtId="0" fontId="0" fillId="0" borderId="27" xfId="0" applyBorder="1">
      <alignment vertical="center"/>
    </xf>
    <xf numFmtId="0" fontId="0" fillId="11" borderId="15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20" xfId="0" applyBorder="1">
      <alignment vertical="center"/>
    </xf>
    <xf numFmtId="0" fontId="0" fillId="11" borderId="18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2" fillId="2" borderId="20" xfId="1" applyBorder="1">
      <alignment vertical="center"/>
    </xf>
    <xf numFmtId="0" fontId="17" fillId="0" borderId="1" xfId="0" applyFont="1" applyBorder="1" applyAlignment="1">
      <alignment horizontal="center" vertical="center"/>
    </xf>
    <xf numFmtId="0" fontId="11" fillId="0" borderId="20" xfId="0" applyFont="1" applyBorder="1">
      <alignment vertical="center"/>
    </xf>
    <xf numFmtId="0" fontId="11" fillId="0" borderId="1" xfId="0" applyFont="1" applyBorder="1">
      <alignment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4" fillId="0" borderId="20" xfId="0" applyFont="1" applyBorder="1">
      <alignment vertical="center"/>
    </xf>
    <xf numFmtId="0" fontId="17" fillId="0" borderId="1" xfId="0" applyFont="1" applyBorder="1">
      <alignment vertical="center"/>
    </xf>
    <xf numFmtId="0" fontId="22" fillId="0" borderId="20" xfId="0" applyFont="1" applyBorder="1">
      <alignment vertical="center"/>
    </xf>
    <xf numFmtId="0" fontId="2" fillId="2" borderId="1" xfId="1" applyBorder="1">
      <alignment vertical="center"/>
    </xf>
    <xf numFmtId="0" fontId="22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12" borderId="18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16" fillId="0" borderId="20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20" xfId="0" applyFont="1" applyBorder="1">
      <alignment vertical="center"/>
    </xf>
    <xf numFmtId="0" fontId="15" fillId="0" borderId="20" xfId="0" applyFont="1" applyBorder="1">
      <alignment vertical="center"/>
    </xf>
    <xf numFmtId="0" fontId="8" fillId="5" borderId="20" xfId="4" applyBorder="1">
      <alignment vertical="center"/>
    </xf>
    <xf numFmtId="0" fontId="2" fillId="2" borderId="18" xfId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2" borderId="20" xfId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0" fillId="0" borderId="20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20" xfId="0" applyFont="1" applyBorder="1">
      <alignment vertical="center"/>
    </xf>
    <xf numFmtId="0" fontId="10" fillId="0" borderId="20" xfId="0" applyFont="1" applyBorder="1">
      <alignment vertical="center"/>
    </xf>
    <xf numFmtId="0" fontId="0" fillId="13" borderId="18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8" fillId="3" borderId="20" xfId="2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18" xfId="0" applyFont="1" applyBorder="1">
      <alignment vertical="center"/>
    </xf>
    <xf numFmtId="0" fontId="16" fillId="0" borderId="1" xfId="0" applyFont="1" applyBorder="1">
      <alignment vertical="center"/>
    </xf>
    <xf numFmtId="0" fontId="0" fillId="0" borderId="37" xfId="0" applyFill="1" applyBorder="1">
      <alignment vertical="center"/>
    </xf>
    <xf numFmtId="0" fontId="16" fillId="0" borderId="29" xfId="0" applyFont="1" applyBorder="1">
      <alignment vertical="center"/>
    </xf>
    <xf numFmtId="0" fontId="18" fillId="3" borderId="1" xfId="2" applyFont="1" applyBorder="1" applyAlignment="1">
      <alignment horizontal="center" vertical="center"/>
    </xf>
    <xf numFmtId="0" fontId="24" fillId="0" borderId="1" xfId="0" applyFont="1" applyBorder="1">
      <alignment vertical="center"/>
    </xf>
    <xf numFmtId="0" fontId="18" fillId="3" borderId="18" xfId="2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8" xfId="0" applyBorder="1">
      <alignment vertical="center"/>
    </xf>
    <xf numFmtId="0" fontId="8" fillId="5" borderId="1" xfId="4" applyBorder="1">
      <alignment vertical="center"/>
    </xf>
    <xf numFmtId="0" fontId="17" fillId="0" borderId="29" xfId="0" applyFont="1" applyBorder="1" applyAlignment="1">
      <alignment horizontal="center" vertical="center"/>
    </xf>
    <xf numFmtId="0" fontId="17" fillId="14" borderId="18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5" fillId="0" borderId="41" xfId="0" applyFont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0" fontId="26" fillId="0" borderId="43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6" fillId="0" borderId="37" xfId="0" applyFont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1" xfId="0" applyBorder="1">
      <alignment vertical="center"/>
    </xf>
    <xf numFmtId="0" fontId="0" fillId="15" borderId="41" xfId="0" applyFill="1" applyBorder="1" applyAlignment="1">
      <alignment horizontal="center" vertical="center"/>
    </xf>
    <xf numFmtId="0" fontId="0" fillId="15" borderId="42" xfId="0" applyFill="1" applyBorder="1" applyAlignment="1">
      <alignment horizontal="center" vertical="center"/>
    </xf>
    <xf numFmtId="14" fontId="27" fillId="0" borderId="29" xfId="0" applyNumberFormat="1" applyFont="1" applyBorder="1" applyAlignment="1">
      <alignment horizontal="center" vertical="center"/>
    </xf>
    <xf numFmtId="14" fontId="27" fillId="0" borderId="1" xfId="0" applyNumberFormat="1" applyFont="1" applyBorder="1" applyAlignment="1">
      <alignment horizontal="center" vertical="center"/>
    </xf>
    <xf numFmtId="14" fontId="27" fillId="0" borderId="27" xfId="0" applyNumberFormat="1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29" fillId="0" borderId="0" xfId="0" applyFont="1">
      <alignment vertical="center"/>
    </xf>
    <xf numFmtId="14" fontId="0" fillId="0" borderId="0" xfId="0" quotePrefix="1" applyNumberFormat="1">
      <alignment vertical="center"/>
    </xf>
    <xf numFmtId="14" fontId="0" fillId="0" borderId="0" xfId="0" applyNumberFormat="1">
      <alignment vertical="center"/>
    </xf>
    <xf numFmtId="0" fontId="2" fillId="2" borderId="0" xfId="1">
      <alignment vertical="center"/>
    </xf>
    <xf numFmtId="0" fontId="8" fillId="5" borderId="0" xfId="4">
      <alignment vertical="center"/>
    </xf>
    <xf numFmtId="0" fontId="12" fillId="0" borderId="1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179" fontId="12" fillId="0" borderId="48" xfId="0" applyNumberFormat="1" applyFont="1" applyBorder="1" applyAlignment="1">
      <alignment horizontal="center" vertical="center"/>
    </xf>
    <xf numFmtId="179" fontId="12" fillId="0" borderId="47" xfId="0" applyNumberFormat="1" applyFont="1" applyBorder="1" applyAlignment="1">
      <alignment horizontal="center" vertical="center"/>
    </xf>
    <xf numFmtId="179" fontId="12" fillId="0" borderId="46" xfId="0" applyNumberFormat="1" applyFont="1" applyBorder="1" applyAlignment="1">
      <alignment horizontal="center" vertical="center"/>
    </xf>
    <xf numFmtId="14" fontId="13" fillId="0" borderId="48" xfId="0" applyNumberFormat="1" applyFont="1" applyFill="1" applyBorder="1" applyAlignment="1">
      <alignment horizontal="center" vertical="center"/>
    </xf>
    <xf numFmtId="14" fontId="13" fillId="0" borderId="47" xfId="0" applyNumberFormat="1" applyFont="1" applyFill="1" applyBorder="1" applyAlignment="1">
      <alignment horizontal="center" vertical="center"/>
    </xf>
    <xf numFmtId="14" fontId="13" fillId="0" borderId="46" xfId="0" applyNumberFormat="1" applyFont="1" applyFill="1" applyBorder="1" applyAlignment="1">
      <alignment horizontal="center" vertical="center"/>
    </xf>
    <xf numFmtId="0" fontId="18" fillId="3" borderId="29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10" fillId="0" borderId="28" xfId="0" applyFont="1" applyBorder="1" applyAlignment="1">
      <alignment horizontal="left" vertical="center"/>
    </xf>
    <xf numFmtId="0" fontId="10" fillId="0" borderId="27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78" fontId="0" fillId="0" borderId="29" xfId="0" applyNumberFormat="1" applyBorder="1" applyAlignment="1">
      <alignment horizontal="left" vertical="center"/>
    </xf>
    <xf numFmtId="178" fontId="0" fillId="0" borderId="28" xfId="0" applyNumberFormat="1" applyBorder="1" applyAlignment="1">
      <alignment horizontal="left" vertical="center"/>
    </xf>
    <xf numFmtId="178" fontId="0" fillId="0" borderId="27" xfId="0" applyNumberForma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2" fillId="2" borderId="29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21" fillId="3" borderId="29" xfId="2" applyFont="1" applyBorder="1" applyAlignment="1">
      <alignment horizontal="left" vertical="center"/>
    </xf>
    <xf numFmtId="0" fontId="21" fillId="3" borderId="28" xfId="2" applyFont="1" applyBorder="1" applyAlignment="1">
      <alignment horizontal="left" vertical="center"/>
    </xf>
    <xf numFmtId="0" fontId="21" fillId="3" borderId="27" xfId="2" applyFont="1" applyBorder="1" applyAlignment="1">
      <alignment horizontal="left" vertical="center"/>
    </xf>
    <xf numFmtId="0" fontId="3" fillId="3" borderId="29" xfId="2" applyBorder="1" applyAlignment="1">
      <alignment horizontal="left" vertical="center"/>
    </xf>
    <xf numFmtId="0" fontId="3" fillId="3" borderId="28" xfId="2" applyBorder="1" applyAlignment="1">
      <alignment horizontal="left" vertical="center"/>
    </xf>
    <xf numFmtId="0" fontId="3" fillId="3" borderId="27" xfId="2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7" fillId="0" borderId="28" xfId="0" applyFont="1" applyBorder="1" applyAlignment="1">
      <alignment horizontal="left" vertical="center"/>
    </xf>
    <xf numFmtId="0" fontId="17" fillId="0" borderId="27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17" fillId="0" borderId="29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14" fontId="27" fillId="0" borderId="50" xfId="0" applyNumberFormat="1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0" fontId="14" fillId="0" borderId="29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0" fillId="0" borderId="29" xfId="0" applyFont="1" applyBorder="1" applyAlignment="1">
      <alignment horizontal="left" vertical="center"/>
    </xf>
    <xf numFmtId="0" fontId="16" fillId="0" borderId="28" xfId="0" applyFont="1" applyBorder="1" applyAlignment="1">
      <alignment horizontal="left" vertical="center"/>
    </xf>
    <xf numFmtId="0" fontId="16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</cellXfs>
  <cellStyles count="5">
    <cellStyle name="나쁨" xfId="2" builtinId="27"/>
    <cellStyle name="메모" xfId="3" builtinId="10"/>
    <cellStyle name="보통" xfId="4" builtinId="28"/>
    <cellStyle name="좋음" xfId="1" builtinId="26"/>
    <cellStyle name="표준" xfId="0" builtinId="0"/>
  </cellStyles>
  <dxfs count="574"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781050</xdr:colOff>
      <xdr:row>15</xdr:row>
      <xdr:rowOff>9525</xdr:rowOff>
    </xdr:from>
    <xdr:ext cx="3990975" cy="1123950"/>
    <xdr:sp macro="" textlink="">
      <xdr:nvSpPr>
        <xdr:cNvPr id="2" name="TextBox 1"/>
        <xdr:cNvSpPr txBox="1"/>
      </xdr:nvSpPr>
      <xdr:spPr>
        <a:xfrm>
          <a:off x="46882050" y="3152775"/>
          <a:ext cx="3990975" cy="112395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내가 지금 하고 있는 노력이 가치가 있는가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지금 하고 있는 노력이 내 큰 목표와 부합되는가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효율적이고 생산적으로 노력하고 있는가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단지 시간 채우기가 아닌 효율성을 체크하는 방법은 무엇일까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84</xdr:col>
      <xdr:colOff>1</xdr:colOff>
      <xdr:row>38</xdr:row>
      <xdr:rowOff>0</xdr:rowOff>
    </xdr:from>
    <xdr:ext cx="3848100" cy="4324739"/>
    <xdr:pic>
      <xdr:nvPicPr>
        <xdr:cNvPr id="2" name="그림 1" descr="https://postfiles.pstatic.net/MjAyMjA1MTZfMjcg/MDAxNjUyNjk0Mzc1OTcz.JYdM9WXsr1Y2ae4LRxzjqbEP-Mq8xOXB-ZY4pwceQ4Ug.-eaxv_GC4HBenddnVvrQD_DI7I-uc8pRZY_HzJmW0Gwg.JPEG.morningbly/output_2679188323.jpg?type=w9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07201" y="7962900"/>
          <a:ext cx="3848100" cy="4324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84</xdr:col>
      <xdr:colOff>0</xdr:colOff>
      <xdr:row>60</xdr:row>
      <xdr:rowOff>38100</xdr:rowOff>
    </xdr:from>
    <xdr:ext cx="3876675" cy="1579109"/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607200" y="12611100"/>
          <a:ext cx="3876675" cy="1579109"/>
        </a:xfrm>
        <a:prstGeom prst="rect">
          <a:avLst/>
        </a:prstGeom>
      </xdr:spPr>
    </xdr:pic>
    <xdr:clientData/>
  </xdr:oneCellAnchor>
  <xdr:oneCellAnchor>
    <xdr:from>
      <xdr:col>84</xdr:col>
      <xdr:colOff>0</xdr:colOff>
      <xdr:row>69</xdr:row>
      <xdr:rowOff>19050</xdr:rowOff>
    </xdr:from>
    <xdr:ext cx="3895725" cy="2546916"/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607200" y="14478000"/>
          <a:ext cx="3895725" cy="254691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B18"/>
  <sheetViews>
    <sheetView tabSelected="1" workbookViewId="0">
      <pane xSplit="2" topLeftCell="Y1" activePane="topRight" state="frozen"/>
      <selection pane="topRight" activeCell="AC23" sqref="AC23"/>
    </sheetView>
  </sheetViews>
  <sheetFormatPr defaultRowHeight="16.5" x14ac:dyDescent="0.3"/>
  <cols>
    <col min="2" max="2" width="24.125" bestFit="1" customWidth="1"/>
    <col min="3" max="33" width="22.875" bestFit="1" customWidth="1"/>
    <col min="34" max="54" width="5.25" bestFit="1" customWidth="1"/>
  </cols>
  <sheetData>
    <row r="2" spans="2:54" x14ac:dyDescent="0.3">
      <c r="B2" s="1"/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U2" s="2" t="s">
        <v>25</v>
      </c>
      <c r="V2" s="2" t="s">
        <v>26</v>
      </c>
      <c r="W2" s="2" t="s">
        <v>27</v>
      </c>
      <c r="X2" s="2" t="s">
        <v>28</v>
      </c>
      <c r="Y2" s="2" t="s">
        <v>29</v>
      </c>
      <c r="Z2" s="2" t="s">
        <v>30</v>
      </c>
      <c r="AA2" s="2" t="s">
        <v>31</v>
      </c>
      <c r="AB2" s="2" t="s">
        <v>32</v>
      </c>
      <c r="AC2" s="2" t="s">
        <v>33</v>
      </c>
      <c r="AD2" s="2" t="s">
        <v>34</v>
      </c>
      <c r="AE2" s="2" t="s">
        <v>35</v>
      </c>
      <c r="AF2" s="2" t="s">
        <v>36</v>
      </c>
      <c r="AG2" s="2" t="s">
        <v>37</v>
      </c>
      <c r="AH2" s="2" t="s">
        <v>38</v>
      </c>
      <c r="AI2" s="2" t="s">
        <v>39</v>
      </c>
      <c r="AJ2" s="2" t="s">
        <v>40</v>
      </c>
      <c r="AK2" s="2" t="s">
        <v>41</v>
      </c>
      <c r="AL2" s="2" t="s">
        <v>42</v>
      </c>
      <c r="AM2" s="2" t="s">
        <v>43</v>
      </c>
      <c r="AN2" s="2" t="s">
        <v>44</v>
      </c>
      <c r="AO2" s="2" t="s">
        <v>45</v>
      </c>
      <c r="AP2" s="2" t="s">
        <v>46</v>
      </c>
      <c r="AQ2" s="2" t="s">
        <v>47</v>
      </c>
      <c r="AR2" s="2" t="s">
        <v>48</v>
      </c>
      <c r="AS2" s="2" t="s">
        <v>49</v>
      </c>
      <c r="AT2" s="2" t="s">
        <v>50</v>
      </c>
      <c r="AU2" s="2" t="s">
        <v>51</v>
      </c>
      <c r="AV2" s="2" t="s">
        <v>52</v>
      </c>
      <c r="AW2" s="2" t="s">
        <v>53</v>
      </c>
      <c r="AX2" s="2" t="s">
        <v>54</v>
      </c>
      <c r="AY2" s="2" t="s">
        <v>55</v>
      </c>
      <c r="AZ2" s="2" t="s">
        <v>56</v>
      </c>
      <c r="BA2" s="2" t="s">
        <v>57</v>
      </c>
      <c r="BB2" s="2" t="s">
        <v>58</v>
      </c>
    </row>
    <row r="3" spans="2:54" x14ac:dyDescent="0.3">
      <c r="B3" s="1"/>
      <c r="C3" s="2" t="s">
        <v>60</v>
      </c>
      <c r="D3" s="2" t="s">
        <v>61</v>
      </c>
      <c r="E3" s="2" t="s">
        <v>62</v>
      </c>
      <c r="F3" s="2" t="s">
        <v>63</v>
      </c>
      <c r="G3" s="2" t="s">
        <v>64</v>
      </c>
      <c r="H3" s="2" t="s">
        <v>65</v>
      </c>
      <c r="I3" s="2" t="s">
        <v>66</v>
      </c>
      <c r="J3" s="2" t="s">
        <v>70</v>
      </c>
      <c r="K3" s="2" t="s">
        <v>75</v>
      </c>
      <c r="L3" s="2" t="s">
        <v>76</v>
      </c>
      <c r="M3" s="2" t="s">
        <v>77</v>
      </c>
      <c r="N3" s="2" t="s">
        <v>80</v>
      </c>
      <c r="O3" s="2" t="s">
        <v>704</v>
      </c>
      <c r="P3" s="2" t="s">
        <v>706</v>
      </c>
      <c r="Q3" s="2" t="s">
        <v>707</v>
      </c>
      <c r="R3" s="2" t="s">
        <v>708</v>
      </c>
      <c r="S3" s="2" t="s">
        <v>709</v>
      </c>
      <c r="T3" s="2" t="s">
        <v>710</v>
      </c>
      <c r="U3" s="2" t="s">
        <v>712</v>
      </c>
      <c r="V3" s="2" t="s">
        <v>713</v>
      </c>
      <c r="W3" s="2" t="s">
        <v>714</v>
      </c>
      <c r="X3" s="2" t="s">
        <v>715</v>
      </c>
      <c r="Y3" s="2" t="s">
        <v>717</v>
      </c>
      <c r="Z3" s="2" t="s">
        <v>718</v>
      </c>
      <c r="AA3" s="2" t="s">
        <v>719</v>
      </c>
      <c r="AB3" s="2" t="s">
        <v>720</v>
      </c>
      <c r="AC3" s="2" t="s">
        <v>723</v>
      </c>
      <c r="AD3" s="2" t="s">
        <v>724</v>
      </c>
      <c r="AE3" s="2" t="s">
        <v>725</v>
      </c>
      <c r="AF3" s="2" t="s">
        <v>726</v>
      </c>
      <c r="AG3" s="2" t="s">
        <v>727</v>
      </c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2:54" x14ac:dyDescent="0.3">
      <c r="B4" s="1" t="s">
        <v>0</v>
      </c>
      <c r="C4" s="3">
        <v>27</v>
      </c>
      <c r="D4" s="3">
        <v>38.666666666666664</v>
      </c>
      <c r="E4" s="3">
        <v>23</v>
      </c>
      <c r="F4" s="3">
        <v>16.666666666666668</v>
      </c>
      <c r="G4" s="3">
        <v>24.333333333333332</v>
      </c>
      <c r="H4" s="4">
        <v>27</v>
      </c>
      <c r="I4" s="3">
        <v>35.333333333333336</v>
      </c>
      <c r="J4" s="3">
        <v>28</v>
      </c>
      <c r="K4" s="3">
        <v>3</v>
      </c>
      <c r="L4" s="3">
        <v>17</v>
      </c>
      <c r="M4" s="3">
        <v>13.333333333333334</v>
      </c>
      <c r="N4" s="4">
        <v>7.333333333333333</v>
      </c>
      <c r="O4" s="3">
        <v>13.333333333333334</v>
      </c>
      <c r="P4" s="3">
        <v>27.666666666666668</v>
      </c>
      <c r="Q4" s="3">
        <v>32.333333333333336</v>
      </c>
      <c r="R4" s="3">
        <v>23.666666666666668</v>
      </c>
      <c r="S4" s="3">
        <v>14.666666666666666</v>
      </c>
      <c r="T4" s="4">
        <v>27</v>
      </c>
      <c r="U4" s="3">
        <v>46.666666666666664</v>
      </c>
      <c r="V4" s="3">
        <v>15.666666666666666</v>
      </c>
      <c r="W4" s="3">
        <v>16.666666666666668</v>
      </c>
      <c r="X4" s="3">
        <v>29</v>
      </c>
      <c r="Y4" s="3">
        <v>26.666666666666668</v>
      </c>
      <c r="Z4" s="4">
        <v>45</v>
      </c>
      <c r="AA4" s="3">
        <v>48.666666666666664</v>
      </c>
      <c r="AB4" s="3">
        <v>37.666666666666664</v>
      </c>
      <c r="AC4" s="3">
        <v>36.333333333333336</v>
      </c>
      <c r="AD4" s="3"/>
      <c r="AE4" s="3"/>
      <c r="AF4" s="4"/>
      <c r="AG4" s="3"/>
      <c r="AH4" s="3"/>
      <c r="AI4" s="3"/>
      <c r="AJ4" s="3"/>
      <c r="AK4" s="3"/>
      <c r="AL4" s="4"/>
      <c r="AM4" s="3"/>
      <c r="AN4" s="3"/>
      <c r="AO4" s="3"/>
      <c r="AP4" s="3"/>
      <c r="AQ4" s="3"/>
      <c r="AR4" s="4"/>
      <c r="AS4" s="3"/>
      <c r="AT4" s="3"/>
      <c r="AU4" s="3"/>
      <c r="AV4" s="3"/>
      <c r="AW4" s="3"/>
      <c r="AX4" s="4"/>
      <c r="AY4" s="3"/>
      <c r="AZ4" s="3"/>
      <c r="BA4" s="3"/>
      <c r="BB4" s="3"/>
    </row>
    <row r="5" spans="2:54" x14ac:dyDescent="0.3">
      <c r="B5" s="1" t="s">
        <v>1</v>
      </c>
      <c r="C5" s="3">
        <v>10.333333333333334</v>
      </c>
      <c r="D5" s="3">
        <v>0.66666666666666663</v>
      </c>
      <c r="E5" s="3">
        <v>8</v>
      </c>
      <c r="F5" s="3">
        <v>12.333333333333334</v>
      </c>
      <c r="G5" s="3">
        <v>15.333333333333334</v>
      </c>
      <c r="H5" s="4">
        <v>4</v>
      </c>
      <c r="I5" s="3">
        <v>0</v>
      </c>
      <c r="J5" s="3">
        <v>3.6666666666666665</v>
      </c>
      <c r="K5" s="3">
        <v>17.333333333333332</v>
      </c>
      <c r="L5" s="3">
        <v>13.666666666666666</v>
      </c>
      <c r="M5" s="3">
        <v>13.666666666666666</v>
      </c>
      <c r="N5" s="4">
        <v>14.333333333333334</v>
      </c>
      <c r="O5" s="3">
        <v>20.666666666666668</v>
      </c>
      <c r="P5" s="3">
        <v>4</v>
      </c>
      <c r="Q5" s="3">
        <v>3.3333333333333335</v>
      </c>
      <c r="R5" s="3">
        <v>12</v>
      </c>
      <c r="S5" s="3">
        <v>11.333333333333334</v>
      </c>
      <c r="T5" s="4">
        <v>6.666666666666667</v>
      </c>
      <c r="U5" s="3">
        <v>2.3333333333333335</v>
      </c>
      <c r="V5" s="3">
        <v>9.6666666666666661</v>
      </c>
      <c r="W5" s="3">
        <v>17.333333333333332</v>
      </c>
      <c r="X5" s="3">
        <v>0</v>
      </c>
      <c r="Y5" s="3">
        <v>2.6666666666666665</v>
      </c>
      <c r="Z5" s="4">
        <v>9.6666666666666661</v>
      </c>
      <c r="AA5" s="3">
        <v>2.6666666666666665</v>
      </c>
      <c r="AB5" s="3">
        <v>2</v>
      </c>
      <c r="AC5" s="3">
        <v>5.333333333333333</v>
      </c>
      <c r="AD5" s="3"/>
      <c r="AE5" s="3"/>
      <c r="AF5" s="4"/>
      <c r="AG5" s="3"/>
      <c r="AH5" s="3"/>
      <c r="AI5" s="3"/>
      <c r="AJ5" s="3"/>
      <c r="AK5" s="3"/>
      <c r="AL5" s="4"/>
      <c r="AM5" s="3"/>
      <c r="AN5" s="3"/>
      <c r="AO5" s="3"/>
      <c r="AP5" s="3"/>
      <c r="AQ5" s="3"/>
      <c r="AR5" s="4"/>
      <c r="AS5" s="3"/>
      <c r="AT5" s="3"/>
      <c r="AU5" s="3"/>
      <c r="AV5" s="3"/>
      <c r="AW5" s="3"/>
      <c r="AX5" s="4"/>
      <c r="AY5" s="3"/>
      <c r="AZ5" s="3"/>
      <c r="BA5" s="3"/>
      <c r="BB5" s="3"/>
    </row>
    <row r="6" spans="2:54" x14ac:dyDescent="0.3">
      <c r="B6" s="1" t="s">
        <v>4</v>
      </c>
      <c r="C6" s="3">
        <v>14</v>
      </c>
      <c r="D6" s="3">
        <v>8.3333333333333339</v>
      </c>
      <c r="E6" s="3">
        <v>7</v>
      </c>
      <c r="F6" s="3">
        <v>5.333333333333333</v>
      </c>
      <c r="G6" s="3">
        <v>7.666666666666667</v>
      </c>
      <c r="H6" s="4">
        <v>6.666666666666667</v>
      </c>
      <c r="I6" s="3">
        <v>6.666666666666667</v>
      </c>
      <c r="J6" s="3">
        <v>15.333333333333334</v>
      </c>
      <c r="K6" s="3">
        <v>12</v>
      </c>
      <c r="L6" s="3">
        <v>15.333333333333334</v>
      </c>
      <c r="M6" s="3">
        <v>14.333333333333334</v>
      </c>
      <c r="N6" s="4">
        <v>18.333333333333332</v>
      </c>
      <c r="O6" s="3">
        <v>5.333333333333333</v>
      </c>
      <c r="P6" s="3">
        <v>5.666666666666667</v>
      </c>
      <c r="Q6" s="3">
        <v>9.3333333333333339</v>
      </c>
      <c r="R6" s="3">
        <v>8</v>
      </c>
      <c r="S6" s="3">
        <v>9.6666666666666661</v>
      </c>
      <c r="T6" s="4">
        <v>10.333333333333334</v>
      </c>
      <c r="U6" s="3">
        <v>9.3333333333333339</v>
      </c>
      <c r="V6" s="3">
        <v>8.6666666666666661</v>
      </c>
      <c r="W6" s="3">
        <v>16</v>
      </c>
      <c r="X6" s="3">
        <v>7</v>
      </c>
      <c r="Y6" s="3">
        <v>13.333333333333334</v>
      </c>
      <c r="Z6" s="4">
        <v>10</v>
      </c>
      <c r="AA6" s="3">
        <v>8.6666666666666661</v>
      </c>
      <c r="AB6" s="3">
        <v>11</v>
      </c>
      <c r="AC6" s="3">
        <v>12.666666666666666</v>
      </c>
      <c r="AD6" s="3"/>
      <c r="AE6" s="3"/>
      <c r="AF6" s="4"/>
      <c r="AG6" s="3"/>
      <c r="AH6" s="3"/>
      <c r="AI6" s="3"/>
      <c r="AJ6" s="3"/>
      <c r="AK6" s="3"/>
      <c r="AL6" s="4"/>
      <c r="AM6" s="3"/>
      <c r="AN6" s="3"/>
      <c r="AO6" s="3"/>
      <c r="AP6" s="3"/>
      <c r="AQ6" s="3"/>
      <c r="AR6" s="4"/>
      <c r="AS6" s="3"/>
      <c r="AT6" s="3"/>
      <c r="AU6" s="3"/>
      <c r="AV6" s="3"/>
      <c r="AW6" s="3"/>
      <c r="AX6" s="4"/>
      <c r="AY6" s="3"/>
      <c r="AZ6" s="3"/>
      <c r="BA6" s="3"/>
      <c r="BB6" s="3"/>
    </row>
    <row r="7" spans="2:54" x14ac:dyDescent="0.3">
      <c r="B7" s="1" t="s">
        <v>5</v>
      </c>
      <c r="C7" s="3">
        <v>4.666666666666667</v>
      </c>
      <c r="D7" s="3">
        <v>3.3333333333333335</v>
      </c>
      <c r="E7" s="3">
        <v>0</v>
      </c>
      <c r="F7" s="3">
        <v>3</v>
      </c>
      <c r="G7" s="3">
        <v>11.666666666666666</v>
      </c>
      <c r="H7" s="4">
        <v>3.3333333333333335</v>
      </c>
      <c r="I7" s="3">
        <v>5.666666666666667</v>
      </c>
      <c r="J7" s="3">
        <v>9</v>
      </c>
      <c r="K7" s="3">
        <v>7.666666666666667</v>
      </c>
      <c r="L7" s="3">
        <v>3.3333333333333335</v>
      </c>
      <c r="M7" s="3">
        <v>14.333333333333334</v>
      </c>
      <c r="N7" s="4">
        <v>10</v>
      </c>
      <c r="O7" s="3">
        <v>6</v>
      </c>
      <c r="P7" s="3">
        <v>19</v>
      </c>
      <c r="Q7" s="3">
        <v>6.666666666666667</v>
      </c>
      <c r="R7" s="3">
        <v>3</v>
      </c>
      <c r="S7" s="3">
        <v>24</v>
      </c>
      <c r="T7" s="4">
        <v>5.333333333333333</v>
      </c>
      <c r="U7" s="3">
        <v>2</v>
      </c>
      <c r="V7" s="3">
        <v>28</v>
      </c>
      <c r="W7" s="3">
        <v>0</v>
      </c>
      <c r="X7" s="3">
        <v>7</v>
      </c>
      <c r="Y7" s="3">
        <v>2</v>
      </c>
      <c r="Z7" s="4">
        <v>2.6666666666666665</v>
      </c>
      <c r="AA7" s="3">
        <v>0.33333333333333331</v>
      </c>
      <c r="AB7" s="3">
        <v>4.333333333333333</v>
      </c>
      <c r="AC7" s="3">
        <v>1.3333333333333333</v>
      </c>
      <c r="AD7" s="3"/>
      <c r="AE7" s="3"/>
      <c r="AF7" s="4"/>
      <c r="AG7" s="3"/>
      <c r="AH7" s="3"/>
      <c r="AI7" s="3"/>
      <c r="AJ7" s="3"/>
      <c r="AK7" s="3"/>
      <c r="AL7" s="4"/>
      <c r="AM7" s="3"/>
      <c r="AN7" s="3"/>
      <c r="AO7" s="3"/>
      <c r="AP7" s="3"/>
      <c r="AQ7" s="3"/>
      <c r="AR7" s="4"/>
      <c r="AS7" s="3"/>
      <c r="AT7" s="3"/>
      <c r="AU7" s="3"/>
      <c r="AV7" s="3"/>
      <c r="AW7" s="3"/>
      <c r="AX7" s="4"/>
      <c r="AY7" s="3"/>
      <c r="AZ7" s="3"/>
      <c r="BA7" s="3"/>
      <c r="BB7" s="3"/>
    </row>
    <row r="8" spans="2:54" x14ac:dyDescent="0.3">
      <c r="B8" s="1" t="s">
        <v>2</v>
      </c>
      <c r="C8" s="3">
        <v>14.333333333333334</v>
      </c>
      <c r="D8" s="3">
        <v>9.6666666666666661</v>
      </c>
      <c r="E8" s="3">
        <v>8.6666666666666661</v>
      </c>
      <c r="F8" s="3">
        <v>7.333333333333333</v>
      </c>
      <c r="G8" s="3">
        <v>13</v>
      </c>
      <c r="H8" s="4">
        <v>8</v>
      </c>
      <c r="I8" s="3">
        <v>10</v>
      </c>
      <c r="J8" s="3">
        <v>14.333333333333334</v>
      </c>
      <c r="K8" s="3">
        <v>13.666666666666666</v>
      </c>
      <c r="L8" s="3">
        <v>12.333333333333334</v>
      </c>
      <c r="M8" s="3">
        <v>11</v>
      </c>
      <c r="N8" s="4">
        <v>9</v>
      </c>
      <c r="O8" s="3">
        <v>11.333333333333334</v>
      </c>
      <c r="P8" s="3">
        <v>12</v>
      </c>
      <c r="Q8" s="3">
        <v>14.666666666666666</v>
      </c>
      <c r="R8" s="3">
        <v>9.6666666666666661</v>
      </c>
      <c r="S8" s="3">
        <v>13.333333333333334</v>
      </c>
      <c r="T8" s="4">
        <v>8.3333333333333339</v>
      </c>
      <c r="U8" s="3">
        <v>11</v>
      </c>
      <c r="V8" s="3">
        <v>9.3333333333333339</v>
      </c>
      <c r="W8" s="3">
        <v>12</v>
      </c>
      <c r="X8" s="3">
        <v>8.3333333333333339</v>
      </c>
      <c r="Y8" s="3">
        <v>13</v>
      </c>
      <c r="Z8" s="4">
        <v>10</v>
      </c>
      <c r="AA8" s="3">
        <v>13</v>
      </c>
      <c r="AB8" s="3">
        <v>11.666666666666666</v>
      </c>
      <c r="AC8" s="3">
        <v>12.666666666666666</v>
      </c>
      <c r="AD8" s="3"/>
      <c r="AE8" s="3"/>
      <c r="AF8" s="4"/>
      <c r="AG8" s="3"/>
      <c r="AH8" s="3"/>
      <c r="AI8" s="3"/>
      <c r="AJ8" s="3"/>
      <c r="AK8" s="3"/>
      <c r="AL8" s="4"/>
      <c r="AM8" s="3"/>
      <c r="AN8" s="3"/>
      <c r="AO8" s="3"/>
      <c r="AP8" s="3"/>
      <c r="AQ8" s="3"/>
      <c r="AR8" s="4"/>
      <c r="AS8" s="3"/>
      <c r="AT8" s="3"/>
      <c r="AU8" s="3"/>
      <c r="AV8" s="3"/>
      <c r="AW8" s="3"/>
      <c r="AX8" s="4"/>
      <c r="AY8" s="3"/>
      <c r="AZ8" s="3"/>
      <c r="BA8" s="3"/>
      <c r="BB8" s="3"/>
    </row>
    <row r="9" spans="2:54" x14ac:dyDescent="0.3">
      <c r="B9" s="1" t="s">
        <v>6</v>
      </c>
      <c r="C9" s="3">
        <v>4</v>
      </c>
      <c r="D9" s="3">
        <v>4.333333333333333</v>
      </c>
      <c r="E9" s="3">
        <v>4.666666666666667</v>
      </c>
      <c r="F9" s="3">
        <v>3.3333333333333335</v>
      </c>
      <c r="G9" s="3">
        <v>6</v>
      </c>
      <c r="H9" s="4">
        <v>5</v>
      </c>
      <c r="I9" s="3">
        <v>5</v>
      </c>
      <c r="J9" s="3">
        <v>6.666666666666667</v>
      </c>
      <c r="K9" s="3">
        <v>6</v>
      </c>
      <c r="L9" s="3">
        <v>11</v>
      </c>
      <c r="M9" s="3">
        <v>6.333333333333333</v>
      </c>
      <c r="N9" s="4">
        <v>7</v>
      </c>
      <c r="O9" s="3">
        <v>5.333333333333333</v>
      </c>
      <c r="P9" s="3">
        <v>7.333333333333333</v>
      </c>
      <c r="Q9" s="3">
        <v>7</v>
      </c>
      <c r="R9" s="3">
        <v>7</v>
      </c>
      <c r="S9" s="3">
        <v>8.6666666666666661</v>
      </c>
      <c r="T9" s="4">
        <v>6.333333333333333</v>
      </c>
      <c r="U9" s="3">
        <v>6.333333333333333</v>
      </c>
      <c r="V9" s="3">
        <v>7.666666666666667</v>
      </c>
      <c r="W9" s="3">
        <v>11</v>
      </c>
      <c r="X9" s="3">
        <v>7.666666666666667</v>
      </c>
      <c r="Y9" s="3">
        <v>9.3333333333333339</v>
      </c>
      <c r="Z9" s="4">
        <v>4</v>
      </c>
      <c r="AA9" s="3">
        <v>4</v>
      </c>
      <c r="AB9" s="3">
        <v>8</v>
      </c>
      <c r="AC9" s="3">
        <v>4.333333333333333</v>
      </c>
      <c r="AD9" s="3"/>
      <c r="AE9" s="3"/>
      <c r="AF9" s="4"/>
      <c r="AG9" s="3"/>
      <c r="AH9" s="3"/>
      <c r="AI9" s="3"/>
      <c r="AJ9" s="3"/>
      <c r="AK9" s="3"/>
      <c r="AL9" s="4"/>
      <c r="AM9" s="3"/>
      <c r="AN9" s="3"/>
      <c r="AO9" s="3"/>
      <c r="AP9" s="3"/>
      <c r="AQ9" s="3"/>
      <c r="AR9" s="4"/>
      <c r="AS9" s="3"/>
      <c r="AT9" s="3"/>
      <c r="AU9" s="3"/>
      <c r="AV9" s="3"/>
      <c r="AW9" s="3"/>
      <c r="AX9" s="4"/>
      <c r="AY9" s="3"/>
      <c r="AZ9" s="3"/>
      <c r="BA9" s="3"/>
      <c r="BB9" s="3"/>
    </row>
    <row r="10" spans="2:54" x14ac:dyDescent="0.3">
      <c r="B10" s="1" t="s">
        <v>3</v>
      </c>
      <c r="C10" s="3">
        <v>6.333333333333333</v>
      </c>
      <c r="D10" s="3">
        <v>5.666666666666667</v>
      </c>
      <c r="E10" s="3">
        <v>5.333333333333333</v>
      </c>
      <c r="F10" s="3">
        <v>2</v>
      </c>
      <c r="G10" s="3">
        <v>6.666666666666667</v>
      </c>
      <c r="H10" s="4">
        <v>6.333333333333333</v>
      </c>
      <c r="I10" s="3">
        <v>7.333333333333333</v>
      </c>
      <c r="J10" s="3">
        <v>8.3333333333333339</v>
      </c>
      <c r="K10" s="3">
        <v>7.333333333333333</v>
      </c>
      <c r="L10" s="3">
        <v>10</v>
      </c>
      <c r="M10" s="3">
        <v>9</v>
      </c>
      <c r="N10" s="4">
        <v>9.3333333333333339</v>
      </c>
      <c r="O10" s="3">
        <v>7.333333333333333</v>
      </c>
      <c r="P10" s="3">
        <v>5.666666666666667</v>
      </c>
      <c r="Q10" s="3">
        <v>7.333333333333333</v>
      </c>
      <c r="R10" s="3">
        <v>7</v>
      </c>
      <c r="S10" s="3">
        <v>6</v>
      </c>
      <c r="T10" s="4">
        <v>6.333333333333333</v>
      </c>
      <c r="U10" s="3">
        <v>9</v>
      </c>
      <c r="V10" s="3">
        <v>5.666666666666667</v>
      </c>
      <c r="W10" s="3">
        <v>8.6666666666666661</v>
      </c>
      <c r="X10" s="3">
        <v>5.333333333333333</v>
      </c>
      <c r="Y10" s="3">
        <v>8</v>
      </c>
      <c r="Z10" s="4">
        <v>5.333333333333333</v>
      </c>
      <c r="AA10" s="3">
        <v>8.3333333333333339</v>
      </c>
      <c r="AB10" s="3">
        <v>9</v>
      </c>
      <c r="AC10" s="3">
        <v>6.333333333333333</v>
      </c>
      <c r="AD10" s="3"/>
      <c r="AE10" s="3"/>
      <c r="AF10" s="4"/>
      <c r="AG10" s="3"/>
      <c r="AH10" s="3"/>
      <c r="AI10" s="3"/>
      <c r="AJ10" s="3"/>
      <c r="AK10" s="3"/>
      <c r="AL10" s="4"/>
      <c r="AM10" s="3"/>
      <c r="AN10" s="3"/>
      <c r="AO10" s="3"/>
      <c r="AP10" s="3"/>
      <c r="AQ10" s="3"/>
      <c r="AR10" s="4"/>
      <c r="AS10" s="3"/>
      <c r="AT10" s="3"/>
      <c r="AU10" s="3"/>
      <c r="AV10" s="3"/>
      <c r="AW10" s="3"/>
      <c r="AX10" s="4"/>
      <c r="AY10" s="3"/>
      <c r="AZ10" s="3"/>
      <c r="BA10" s="3"/>
      <c r="BB10" s="3"/>
    </row>
    <row r="11" spans="2:54" x14ac:dyDescent="0.3">
      <c r="B11" s="1"/>
      <c r="C11" s="3"/>
      <c r="D11" s="3"/>
      <c r="E11" s="3"/>
      <c r="F11" s="3"/>
      <c r="G11" s="3"/>
      <c r="H11" s="4"/>
      <c r="I11" s="3"/>
      <c r="J11" s="3"/>
      <c r="K11" s="3"/>
      <c r="L11" s="3"/>
      <c r="M11" s="3"/>
      <c r="N11" s="4"/>
      <c r="O11" s="3"/>
      <c r="P11" s="3"/>
      <c r="Q11" s="3"/>
      <c r="R11" s="3"/>
      <c r="S11" s="3"/>
      <c r="T11" s="4"/>
      <c r="U11" s="3"/>
      <c r="V11" s="3"/>
      <c r="W11" s="3"/>
      <c r="X11" s="3"/>
      <c r="Y11" s="3"/>
      <c r="Z11" s="4"/>
      <c r="AA11" s="3"/>
      <c r="AB11" s="3"/>
      <c r="AC11" s="3"/>
      <c r="AD11" s="3"/>
      <c r="AE11" s="3"/>
      <c r="AF11" s="4"/>
      <c r="AG11" s="3"/>
      <c r="AH11" s="3"/>
      <c r="AI11" s="3"/>
      <c r="AJ11" s="3"/>
      <c r="AK11" s="3"/>
      <c r="AL11" s="4"/>
      <c r="AM11" s="3"/>
      <c r="AN11" s="3"/>
      <c r="AO11" s="3"/>
      <c r="AP11" s="3"/>
      <c r="AQ11" s="3"/>
      <c r="AR11" s="4"/>
      <c r="AS11" s="3"/>
      <c r="AT11" s="3"/>
      <c r="AU11" s="3"/>
      <c r="AV11" s="3"/>
      <c r="AW11" s="3"/>
      <c r="AX11" s="4"/>
      <c r="AY11" s="3"/>
      <c r="AZ11" s="3"/>
      <c r="BA11" s="3"/>
      <c r="BB11" s="3"/>
    </row>
    <row r="12" spans="2:54" x14ac:dyDescent="0.3">
      <c r="B12" s="1" t="s">
        <v>59</v>
      </c>
      <c r="C12" s="6">
        <f>SUM(C4:C10)</f>
        <v>80.666666666666657</v>
      </c>
      <c r="D12" s="6">
        <f t="shared" ref="D12:BB12" si="0">SUM(D4:D10)</f>
        <v>70.666666666666671</v>
      </c>
      <c r="E12" s="7">
        <f t="shared" si="0"/>
        <v>56.666666666666664</v>
      </c>
      <c r="F12" s="7">
        <f t="shared" si="0"/>
        <v>50.000000000000007</v>
      </c>
      <c r="G12" s="6">
        <f t="shared" si="0"/>
        <v>84.666666666666671</v>
      </c>
      <c r="H12" s="7">
        <f t="shared" si="0"/>
        <v>60.333333333333336</v>
      </c>
      <c r="I12" s="9">
        <f t="shared" si="0"/>
        <v>70</v>
      </c>
      <c r="J12" s="6">
        <f t="shared" si="0"/>
        <v>85.333333333333329</v>
      </c>
      <c r="K12" s="10">
        <f t="shared" si="0"/>
        <v>66.999999999999986</v>
      </c>
      <c r="L12" s="6">
        <f t="shared" si="0"/>
        <v>82.666666666666671</v>
      </c>
      <c r="M12" s="6">
        <f t="shared" si="0"/>
        <v>82</v>
      </c>
      <c r="N12" s="9">
        <f t="shared" si="0"/>
        <v>75.333333333333329</v>
      </c>
      <c r="O12" s="10">
        <f t="shared" si="0"/>
        <v>69.333333333333343</v>
      </c>
      <c r="P12" s="6">
        <f t="shared" si="0"/>
        <v>81.333333333333343</v>
      </c>
      <c r="Q12" s="6">
        <f t="shared" si="0"/>
        <v>80.666666666666671</v>
      </c>
      <c r="R12" s="9">
        <f t="shared" si="0"/>
        <v>70.333333333333343</v>
      </c>
      <c r="S12" s="6">
        <f t="shared" si="0"/>
        <v>87.666666666666671</v>
      </c>
      <c r="T12" s="9">
        <f t="shared" si="0"/>
        <v>70.333333333333329</v>
      </c>
      <c r="U12" s="6">
        <f t="shared" si="0"/>
        <v>86.666666666666671</v>
      </c>
      <c r="V12" s="6">
        <f t="shared" si="0"/>
        <v>84.666666666666671</v>
      </c>
      <c r="W12" s="6">
        <f t="shared" si="0"/>
        <v>81.666666666666671</v>
      </c>
      <c r="X12" s="10">
        <f t="shared" si="0"/>
        <v>64.333333333333329</v>
      </c>
      <c r="Y12" s="9">
        <f t="shared" si="0"/>
        <v>75</v>
      </c>
      <c r="Z12" s="6">
        <f>SUM(Z4:Z10)</f>
        <v>86.666666666666657</v>
      </c>
      <c r="AA12" s="6">
        <f t="shared" si="0"/>
        <v>85.666666666666657</v>
      </c>
      <c r="AB12" s="6">
        <f t="shared" si="0"/>
        <v>83.666666666666671</v>
      </c>
      <c r="AC12" s="9">
        <f t="shared" si="0"/>
        <v>79</v>
      </c>
      <c r="AD12" s="5">
        <f t="shared" si="0"/>
        <v>0</v>
      </c>
      <c r="AE12" s="5">
        <f t="shared" si="0"/>
        <v>0</v>
      </c>
      <c r="AF12" s="5">
        <f t="shared" si="0"/>
        <v>0</v>
      </c>
      <c r="AG12" s="5">
        <f t="shared" si="0"/>
        <v>0</v>
      </c>
      <c r="AH12" s="5">
        <f t="shared" si="0"/>
        <v>0</v>
      </c>
      <c r="AI12" s="5">
        <f t="shared" si="0"/>
        <v>0</v>
      </c>
      <c r="AJ12" s="5">
        <f t="shared" si="0"/>
        <v>0</v>
      </c>
      <c r="AK12" s="5">
        <f t="shared" si="0"/>
        <v>0</v>
      </c>
      <c r="AL12" s="5">
        <f t="shared" si="0"/>
        <v>0</v>
      </c>
      <c r="AM12" s="5">
        <f t="shared" si="0"/>
        <v>0</v>
      </c>
      <c r="AN12" s="5">
        <f t="shared" si="0"/>
        <v>0</v>
      </c>
      <c r="AO12" s="5">
        <f t="shared" si="0"/>
        <v>0</v>
      </c>
      <c r="AP12" s="5">
        <f t="shared" si="0"/>
        <v>0</v>
      </c>
      <c r="AQ12" s="5">
        <f t="shared" si="0"/>
        <v>0</v>
      </c>
      <c r="AR12" s="5">
        <f t="shared" si="0"/>
        <v>0</v>
      </c>
      <c r="AS12" s="5">
        <f t="shared" si="0"/>
        <v>0</v>
      </c>
      <c r="AT12" s="5">
        <f t="shared" si="0"/>
        <v>0</v>
      </c>
      <c r="AU12" s="5">
        <f t="shared" si="0"/>
        <v>0</v>
      </c>
      <c r="AV12" s="5">
        <f t="shared" si="0"/>
        <v>0</v>
      </c>
      <c r="AW12" s="5">
        <f t="shared" si="0"/>
        <v>0</v>
      </c>
      <c r="AX12" s="5">
        <f t="shared" si="0"/>
        <v>0</v>
      </c>
      <c r="AY12" s="5">
        <f t="shared" si="0"/>
        <v>0</v>
      </c>
      <c r="AZ12" s="5">
        <f t="shared" si="0"/>
        <v>0</v>
      </c>
      <c r="BA12" s="5">
        <f t="shared" si="0"/>
        <v>0</v>
      </c>
      <c r="BB12" s="5">
        <f t="shared" si="0"/>
        <v>0</v>
      </c>
    </row>
    <row r="14" spans="2:54" x14ac:dyDescent="0.3">
      <c r="E14" t="s">
        <v>67</v>
      </c>
      <c r="F14" t="s">
        <v>67</v>
      </c>
      <c r="H14" t="s">
        <v>68</v>
      </c>
      <c r="I14" t="s">
        <v>68</v>
      </c>
      <c r="K14" s="11" t="s">
        <v>78</v>
      </c>
      <c r="L14" s="180" t="s">
        <v>702</v>
      </c>
      <c r="M14" s="11" t="s">
        <v>705</v>
      </c>
      <c r="R14" s="11" t="s">
        <v>711</v>
      </c>
      <c r="S14" s="11" t="s">
        <v>716</v>
      </c>
      <c r="Z14" s="181" t="s">
        <v>721</v>
      </c>
      <c r="AA14" s="11" t="s">
        <v>722</v>
      </c>
    </row>
    <row r="15" spans="2:54" x14ac:dyDescent="0.3">
      <c r="H15" t="s">
        <v>69</v>
      </c>
      <c r="I15" t="s">
        <v>71</v>
      </c>
      <c r="K15" t="s">
        <v>79</v>
      </c>
      <c r="L15" s="11" t="s">
        <v>703</v>
      </c>
    </row>
    <row r="16" spans="2:54" x14ac:dyDescent="0.3">
      <c r="I16" s="8" t="s">
        <v>74</v>
      </c>
    </row>
    <row r="17" spans="9:9" x14ac:dyDescent="0.3">
      <c r="I17" s="8" t="s">
        <v>72</v>
      </c>
    </row>
    <row r="18" spans="9:9" x14ac:dyDescent="0.3">
      <c r="I18" t="s">
        <v>73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36"/>
  <sheetViews>
    <sheetView zoomScale="90" zoomScaleNormal="90" workbookViewId="0">
      <selection activeCell="C27" sqref="C27"/>
    </sheetView>
  </sheetViews>
  <sheetFormatPr defaultRowHeight="16.5" x14ac:dyDescent="0.3"/>
  <cols>
    <col min="2" max="2" width="27.75" bestFit="1" customWidth="1"/>
    <col min="3" max="3" width="41.25" bestFit="1" customWidth="1"/>
    <col min="4" max="5" width="42.5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1" spans="2:5" ht="17.25" thickBot="1" x14ac:dyDescent="0.35"/>
    <row r="2" spans="2:5" ht="21" thickBot="1" x14ac:dyDescent="0.35">
      <c r="B2" s="28" t="s">
        <v>156</v>
      </c>
      <c r="C2" s="27" t="s">
        <v>155</v>
      </c>
      <c r="D2" s="27">
        <v>2022</v>
      </c>
      <c r="E2" s="26">
        <v>2023</v>
      </c>
    </row>
    <row r="3" spans="2:5" x14ac:dyDescent="0.3">
      <c r="B3" s="182" t="s">
        <v>154</v>
      </c>
      <c r="C3" s="20" t="s">
        <v>153</v>
      </c>
      <c r="D3" s="23" t="s">
        <v>88</v>
      </c>
      <c r="E3" s="18" t="s">
        <v>93</v>
      </c>
    </row>
    <row r="4" spans="2:5" x14ac:dyDescent="0.3">
      <c r="B4" s="183"/>
      <c r="C4" s="17" t="s">
        <v>152</v>
      </c>
      <c r="D4" s="21" t="s">
        <v>88</v>
      </c>
      <c r="E4" s="15" t="s">
        <v>93</v>
      </c>
    </row>
    <row r="5" spans="2:5" ht="33" x14ac:dyDescent="0.3">
      <c r="B5" s="183"/>
      <c r="C5" s="17" t="s">
        <v>151</v>
      </c>
      <c r="D5" s="22" t="s">
        <v>99</v>
      </c>
      <c r="E5" s="25" t="s">
        <v>150</v>
      </c>
    </row>
    <row r="6" spans="2:5" x14ac:dyDescent="0.3">
      <c r="B6" s="183"/>
      <c r="C6" s="17" t="s">
        <v>149</v>
      </c>
      <c r="D6" s="22" t="s">
        <v>148</v>
      </c>
      <c r="E6" s="15" t="s">
        <v>147</v>
      </c>
    </row>
    <row r="7" spans="2:5" x14ac:dyDescent="0.3">
      <c r="B7" s="183"/>
      <c r="C7" s="17" t="s">
        <v>146</v>
      </c>
      <c r="D7" s="22" t="s">
        <v>144</v>
      </c>
      <c r="E7" s="15" t="s">
        <v>143</v>
      </c>
    </row>
    <row r="8" spans="2:5" ht="17.25" thickBot="1" x14ac:dyDescent="0.35">
      <c r="B8" s="184"/>
      <c r="C8" s="14"/>
      <c r="D8" s="13"/>
      <c r="E8" s="12"/>
    </row>
    <row r="9" spans="2:5" x14ac:dyDescent="0.3">
      <c r="B9" s="182" t="s">
        <v>142</v>
      </c>
      <c r="C9" s="20" t="s">
        <v>141</v>
      </c>
      <c r="D9" s="23" t="s">
        <v>88</v>
      </c>
      <c r="E9" s="18" t="s">
        <v>93</v>
      </c>
    </row>
    <row r="10" spans="2:5" x14ac:dyDescent="0.3">
      <c r="B10" s="183"/>
      <c r="C10" s="17" t="s">
        <v>140</v>
      </c>
      <c r="D10" s="16" t="s">
        <v>91</v>
      </c>
      <c r="E10" s="15" t="s">
        <v>139</v>
      </c>
    </row>
    <row r="11" spans="2:5" x14ac:dyDescent="0.3">
      <c r="B11" s="183"/>
      <c r="C11" s="17" t="s">
        <v>138</v>
      </c>
      <c r="D11" s="22" t="s">
        <v>137</v>
      </c>
      <c r="E11" s="15" t="s">
        <v>136</v>
      </c>
    </row>
    <row r="12" spans="2:5" ht="17.25" thickBot="1" x14ac:dyDescent="0.35">
      <c r="B12" s="184"/>
      <c r="C12" s="14"/>
      <c r="D12" s="13"/>
      <c r="E12" s="12"/>
    </row>
    <row r="13" spans="2:5" x14ac:dyDescent="0.3">
      <c r="B13" s="182" t="s">
        <v>135</v>
      </c>
      <c r="C13" s="20" t="s">
        <v>134</v>
      </c>
      <c r="D13" s="19" t="s">
        <v>91</v>
      </c>
      <c r="E13" s="18" t="s">
        <v>133</v>
      </c>
    </row>
    <row r="14" spans="2:5" x14ac:dyDescent="0.3">
      <c r="B14" s="183"/>
      <c r="C14" s="17" t="s">
        <v>132</v>
      </c>
      <c r="D14" s="22" t="s">
        <v>131</v>
      </c>
      <c r="E14" s="15" t="s">
        <v>130</v>
      </c>
    </row>
    <row r="15" spans="2:5" ht="17.25" thickBot="1" x14ac:dyDescent="0.35">
      <c r="B15" s="184"/>
      <c r="C15" s="14"/>
      <c r="D15" s="13"/>
      <c r="E15" s="12"/>
    </row>
    <row r="16" spans="2:5" x14ac:dyDescent="0.3">
      <c r="B16" s="182" t="s">
        <v>129</v>
      </c>
      <c r="C16" s="20" t="s">
        <v>128</v>
      </c>
      <c r="D16" s="23" t="s">
        <v>127</v>
      </c>
      <c r="E16" s="18" t="s">
        <v>126</v>
      </c>
    </row>
    <row r="17" spans="2:5" x14ac:dyDescent="0.3">
      <c r="B17" s="183"/>
      <c r="C17" s="17" t="s">
        <v>125</v>
      </c>
      <c r="D17" s="24" t="s">
        <v>124</v>
      </c>
      <c r="E17" s="15" t="s">
        <v>123</v>
      </c>
    </row>
    <row r="18" spans="2:5" x14ac:dyDescent="0.3">
      <c r="B18" s="183"/>
      <c r="C18" s="17" t="s">
        <v>122</v>
      </c>
      <c r="D18" s="24" t="s">
        <v>121</v>
      </c>
      <c r="E18" s="15" t="s">
        <v>120</v>
      </c>
    </row>
    <row r="19" spans="2:5" x14ac:dyDescent="0.3">
      <c r="B19" s="183"/>
      <c r="C19" s="17" t="s">
        <v>119</v>
      </c>
      <c r="D19" s="24" t="s">
        <v>109</v>
      </c>
      <c r="E19" s="15" t="s">
        <v>118</v>
      </c>
    </row>
    <row r="20" spans="2:5" ht="17.25" thickBot="1" x14ac:dyDescent="0.35">
      <c r="B20" s="184"/>
      <c r="C20" s="14"/>
      <c r="D20" s="13"/>
      <c r="E20" s="12"/>
    </row>
    <row r="21" spans="2:5" x14ac:dyDescent="0.3">
      <c r="B21" s="182" t="s">
        <v>117</v>
      </c>
      <c r="C21" s="20" t="s">
        <v>116</v>
      </c>
      <c r="D21" s="23" t="s">
        <v>115</v>
      </c>
      <c r="E21" s="18" t="s">
        <v>114</v>
      </c>
    </row>
    <row r="22" spans="2:5" x14ac:dyDescent="0.3">
      <c r="B22" s="183"/>
      <c r="C22" s="17" t="s">
        <v>113</v>
      </c>
      <c r="D22" s="24" t="s">
        <v>112</v>
      </c>
      <c r="E22" s="15" t="s">
        <v>111</v>
      </c>
    </row>
    <row r="23" spans="2:5" x14ac:dyDescent="0.3">
      <c r="B23" s="183"/>
      <c r="C23" s="17" t="s">
        <v>110</v>
      </c>
      <c r="D23" s="24" t="s">
        <v>109</v>
      </c>
      <c r="E23" s="15" t="s">
        <v>108</v>
      </c>
    </row>
    <row r="24" spans="2:5" ht="17.25" thickBot="1" x14ac:dyDescent="0.35">
      <c r="B24" s="184"/>
      <c r="C24" s="14"/>
      <c r="D24" s="13"/>
      <c r="E24" s="12"/>
    </row>
    <row r="25" spans="2:5" x14ac:dyDescent="0.3">
      <c r="B25" s="182" t="s">
        <v>107</v>
      </c>
      <c r="C25" s="20" t="s">
        <v>106</v>
      </c>
      <c r="D25" s="23" t="s">
        <v>105</v>
      </c>
      <c r="E25" s="18" t="s">
        <v>104</v>
      </c>
    </row>
    <row r="26" spans="2:5" x14ac:dyDescent="0.3">
      <c r="B26" s="183"/>
      <c r="C26" s="17" t="s">
        <v>103</v>
      </c>
      <c r="D26" s="22" t="s">
        <v>102</v>
      </c>
      <c r="E26" s="15" t="s">
        <v>101</v>
      </c>
    </row>
    <row r="27" spans="2:5" x14ac:dyDescent="0.3">
      <c r="B27" s="183"/>
      <c r="C27" s="17" t="s">
        <v>100</v>
      </c>
      <c r="D27" s="22" t="s">
        <v>99</v>
      </c>
      <c r="E27" s="15" t="s">
        <v>98</v>
      </c>
    </row>
    <row r="28" spans="2:5" ht="17.25" thickBot="1" x14ac:dyDescent="0.35">
      <c r="B28" s="184"/>
      <c r="C28" s="14"/>
      <c r="D28" s="13"/>
      <c r="E28" s="12"/>
    </row>
    <row r="29" spans="2:5" x14ac:dyDescent="0.3">
      <c r="B29" s="182" t="s">
        <v>97</v>
      </c>
      <c r="C29" s="20" t="s">
        <v>96</v>
      </c>
      <c r="D29" s="19" t="s">
        <v>91</v>
      </c>
      <c r="E29" s="18" t="s">
        <v>95</v>
      </c>
    </row>
    <row r="30" spans="2:5" x14ac:dyDescent="0.3">
      <c r="B30" s="183"/>
      <c r="C30" s="17" t="s">
        <v>94</v>
      </c>
      <c r="D30" s="21" t="s">
        <v>88</v>
      </c>
      <c r="E30" s="15" t="s">
        <v>93</v>
      </c>
    </row>
    <row r="31" spans="2:5" x14ac:dyDescent="0.3">
      <c r="B31" s="183"/>
      <c r="C31" s="17" t="s">
        <v>92</v>
      </c>
      <c r="D31" s="16" t="s">
        <v>91</v>
      </c>
      <c r="E31" s="15" t="s">
        <v>90</v>
      </c>
    </row>
    <row r="32" spans="2:5" x14ac:dyDescent="0.3">
      <c r="B32" s="183"/>
      <c r="C32" s="17" t="s">
        <v>89</v>
      </c>
      <c r="D32" s="21" t="s">
        <v>88</v>
      </c>
      <c r="E32" s="15" t="s">
        <v>87</v>
      </c>
    </row>
    <row r="33" spans="2:5" ht="17.25" thickBot="1" x14ac:dyDescent="0.35">
      <c r="B33" s="184"/>
      <c r="C33" s="14"/>
      <c r="D33" s="13"/>
      <c r="E33" s="12"/>
    </row>
    <row r="34" spans="2:5" x14ac:dyDescent="0.3">
      <c r="B34" s="182" t="s">
        <v>86</v>
      </c>
      <c r="C34" s="20" t="s">
        <v>85</v>
      </c>
      <c r="D34" s="19" t="s">
        <v>82</v>
      </c>
      <c r="E34" s="18" t="s">
        <v>84</v>
      </c>
    </row>
    <row r="35" spans="2:5" x14ac:dyDescent="0.3">
      <c r="B35" s="183"/>
      <c r="C35" s="17" t="s">
        <v>83</v>
      </c>
      <c r="D35" s="16" t="s">
        <v>82</v>
      </c>
      <c r="E35" s="15" t="s">
        <v>81</v>
      </c>
    </row>
    <row r="36" spans="2:5" ht="17.25" thickBot="1" x14ac:dyDescent="0.35">
      <c r="B36" s="184"/>
      <c r="C36" s="14"/>
      <c r="D36" s="13"/>
      <c r="E36" s="12"/>
    </row>
  </sheetData>
  <mergeCells count="8">
    <mergeCell ref="B9:B12"/>
    <mergeCell ref="B3:B8"/>
    <mergeCell ref="B34:B36"/>
    <mergeCell ref="B29:B33"/>
    <mergeCell ref="B25:B28"/>
    <mergeCell ref="B21:B24"/>
    <mergeCell ref="B16:B20"/>
    <mergeCell ref="B13:B15"/>
  </mergeCells>
  <phoneticPr fontId="1" type="noConversion"/>
  <pageMargins left="0.7" right="0.7" top="0.75" bottom="0.75" header="0.3" footer="0.3"/>
  <pageSetup paperSize="9"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6:K15"/>
  <sheetViews>
    <sheetView topLeftCell="B4" zoomScale="90" zoomScaleNormal="90" workbookViewId="0">
      <selection activeCell="C10" sqref="C10:E11"/>
    </sheetView>
  </sheetViews>
  <sheetFormatPr defaultRowHeight="16.5" x14ac:dyDescent="0.3"/>
  <cols>
    <col min="3" max="3" width="16.5" bestFit="1" customWidth="1"/>
    <col min="4" max="4" width="20.625" bestFit="1" customWidth="1"/>
    <col min="5" max="5" width="19.25" bestFit="1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6" spans="3:11" ht="17.25" thickBot="1" x14ac:dyDescent="0.35"/>
    <row r="7" spans="3:11" ht="62.25" customHeight="1" thickBot="1" x14ac:dyDescent="0.35">
      <c r="C7" s="38" t="s">
        <v>203</v>
      </c>
      <c r="D7" s="55" t="s">
        <v>202</v>
      </c>
      <c r="E7" s="36" t="s">
        <v>201</v>
      </c>
      <c r="F7" s="38" t="s">
        <v>200</v>
      </c>
      <c r="G7" s="37" t="s">
        <v>199</v>
      </c>
      <c r="H7" s="36" t="s">
        <v>198</v>
      </c>
      <c r="I7" s="38" t="s">
        <v>197</v>
      </c>
      <c r="J7" s="54" t="s">
        <v>196</v>
      </c>
      <c r="K7" s="39" t="s">
        <v>195</v>
      </c>
    </row>
    <row r="8" spans="3:11" ht="62.25" customHeight="1" thickBot="1" x14ac:dyDescent="0.35">
      <c r="C8" s="53" t="s">
        <v>194</v>
      </c>
      <c r="D8" s="33" t="str">
        <f>F10</f>
        <v>건강 유지</v>
      </c>
      <c r="E8" s="52" t="s">
        <v>193</v>
      </c>
      <c r="F8" s="34" t="s">
        <v>192</v>
      </c>
      <c r="G8" s="33" t="str">
        <f>G10</f>
        <v>프로그래밍 언어</v>
      </c>
      <c r="H8" s="32" t="s">
        <v>191</v>
      </c>
      <c r="I8" s="35" t="s">
        <v>190</v>
      </c>
      <c r="J8" s="33" t="str">
        <f>H10</f>
        <v>영어</v>
      </c>
      <c r="K8" s="32" t="s">
        <v>189</v>
      </c>
    </row>
    <row r="9" spans="3:11" ht="62.25" customHeight="1" thickBot="1" x14ac:dyDescent="0.35">
      <c r="C9" s="31"/>
      <c r="D9" s="51"/>
      <c r="E9" s="29"/>
      <c r="F9" s="31" t="s">
        <v>188</v>
      </c>
      <c r="G9" s="30"/>
      <c r="H9" s="29"/>
      <c r="I9" s="31"/>
      <c r="J9" s="30"/>
      <c r="K9" s="29"/>
    </row>
    <row r="10" spans="3:11" ht="62.25" customHeight="1" thickBot="1" x14ac:dyDescent="0.35">
      <c r="C10" s="38" t="s">
        <v>187</v>
      </c>
      <c r="D10" s="37" t="s">
        <v>186</v>
      </c>
      <c r="E10" s="36" t="s">
        <v>185</v>
      </c>
      <c r="F10" s="50" t="s">
        <v>184</v>
      </c>
      <c r="G10" s="49" t="s">
        <v>183</v>
      </c>
      <c r="H10" s="48" t="s">
        <v>182</v>
      </c>
      <c r="I10" s="40" t="s">
        <v>181</v>
      </c>
      <c r="J10" s="37" t="s">
        <v>180</v>
      </c>
      <c r="K10" s="36" t="s">
        <v>179</v>
      </c>
    </row>
    <row r="11" spans="3:11" ht="62.25" customHeight="1" thickTop="1" thickBot="1" x14ac:dyDescent="0.35">
      <c r="C11" s="34" t="s">
        <v>178</v>
      </c>
      <c r="D11" s="33" t="str">
        <f>F11</f>
        <v>컴퓨터 비전</v>
      </c>
      <c r="E11" s="32"/>
      <c r="F11" s="47" t="s">
        <v>177</v>
      </c>
      <c r="G11" s="46" t="s">
        <v>176</v>
      </c>
      <c r="H11" s="45" t="s">
        <v>175</v>
      </c>
      <c r="I11" s="34" t="s">
        <v>174</v>
      </c>
      <c r="J11" s="33" t="str">
        <f>H11</f>
        <v>대체 불가한 회사원</v>
      </c>
      <c r="K11" s="44" t="s">
        <v>173</v>
      </c>
    </row>
    <row r="12" spans="3:11" ht="62.25" customHeight="1" thickBot="1" x14ac:dyDescent="0.35">
      <c r="C12" s="31"/>
      <c r="D12" s="30"/>
      <c r="E12" s="29"/>
      <c r="F12" s="43" t="s">
        <v>172</v>
      </c>
      <c r="G12" s="42" t="s">
        <v>171</v>
      </c>
      <c r="H12" s="41" t="s">
        <v>170</v>
      </c>
      <c r="I12" s="31"/>
      <c r="J12" s="30"/>
      <c r="K12" s="29"/>
    </row>
    <row r="13" spans="3:11" ht="62.25" customHeight="1" thickBot="1" x14ac:dyDescent="0.35">
      <c r="C13" s="40" t="s">
        <v>169</v>
      </c>
      <c r="D13" s="37" t="s">
        <v>168</v>
      </c>
      <c r="E13" s="36" t="s">
        <v>167</v>
      </c>
      <c r="F13" s="38" t="s">
        <v>166</v>
      </c>
      <c r="G13" s="37" t="s">
        <v>165</v>
      </c>
      <c r="H13" s="39" t="s">
        <v>164</v>
      </c>
      <c r="I13" s="38" t="s">
        <v>163</v>
      </c>
      <c r="J13" s="37" t="s">
        <v>162</v>
      </c>
      <c r="K13" s="36" t="s">
        <v>161</v>
      </c>
    </row>
    <row r="14" spans="3:11" ht="62.25" customHeight="1" thickBot="1" x14ac:dyDescent="0.35">
      <c r="C14" s="35" t="s">
        <v>160</v>
      </c>
      <c r="D14" s="33" t="str">
        <f>F12</f>
        <v>행복한 가족</v>
      </c>
      <c r="E14" s="32"/>
      <c r="F14" s="34" t="s">
        <v>159</v>
      </c>
      <c r="G14" s="33" t="str">
        <f>G12</f>
        <v>성장 마인드셋</v>
      </c>
      <c r="H14" s="32"/>
      <c r="I14" s="34" t="s">
        <v>158</v>
      </c>
      <c r="J14" s="33" t="str">
        <f>H12</f>
        <v>경제적 자유</v>
      </c>
      <c r="K14" s="32" t="s">
        <v>157</v>
      </c>
    </row>
    <row r="15" spans="3:11" ht="62.25" customHeight="1" thickBot="1" x14ac:dyDescent="0.35">
      <c r="C15" s="31"/>
      <c r="D15" s="30"/>
      <c r="E15" s="29"/>
      <c r="F15" s="31"/>
      <c r="G15" s="30"/>
      <c r="H15" s="29"/>
      <c r="I15" s="31"/>
      <c r="J15" s="30"/>
      <c r="K15" s="29"/>
    </row>
  </sheetData>
  <phoneticPr fontId="1" type="noConversion"/>
  <pageMargins left="0.7" right="0.7" top="0.75" bottom="0.75" header="0.3" footer="0.3"/>
  <pageSetup paperSize="9" scale="6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9"/>
  <sheetViews>
    <sheetView showGridLines="0" workbookViewId="0">
      <selection activeCell="I14" sqref="I14"/>
    </sheetView>
  </sheetViews>
  <sheetFormatPr defaultRowHeight="16.5" x14ac:dyDescent="0.3"/>
  <cols>
    <col min="4" max="4" width="21.5" bestFit="1" customWidth="1"/>
  </cols>
  <sheetData>
    <row r="1" spans="3:5" x14ac:dyDescent="0.3">
      <c r="C1" s="56"/>
      <c r="D1" s="56"/>
      <c r="E1" s="56"/>
    </row>
    <row r="2" spans="3:5" x14ac:dyDescent="0.3">
      <c r="C2" s="56"/>
      <c r="D2" s="56"/>
      <c r="E2" s="56"/>
    </row>
    <row r="3" spans="3:5" x14ac:dyDescent="0.3">
      <c r="C3" s="56"/>
      <c r="D3" s="56"/>
      <c r="E3" s="56"/>
    </row>
    <row r="4" spans="3:5" x14ac:dyDescent="0.3">
      <c r="C4" s="56"/>
      <c r="D4" s="56"/>
      <c r="E4" s="56"/>
    </row>
    <row r="5" spans="3:5" x14ac:dyDescent="0.3">
      <c r="C5" s="56"/>
      <c r="D5" s="56"/>
      <c r="E5" s="56"/>
    </row>
    <row r="6" spans="3:5" x14ac:dyDescent="0.3">
      <c r="C6" s="56"/>
      <c r="D6" s="56"/>
      <c r="E6" s="56"/>
    </row>
    <row r="7" spans="3:5" x14ac:dyDescent="0.3">
      <c r="C7" s="56"/>
      <c r="D7" s="56"/>
      <c r="E7" s="56"/>
    </row>
    <row r="8" spans="3:5" x14ac:dyDescent="0.3">
      <c r="C8" s="56"/>
      <c r="D8" s="56"/>
      <c r="E8" s="56"/>
    </row>
    <row r="9" spans="3:5" x14ac:dyDescent="0.3">
      <c r="C9" s="56"/>
      <c r="D9" s="59" t="s">
        <v>209</v>
      </c>
      <c r="E9" s="56"/>
    </row>
    <row r="10" spans="3:5" x14ac:dyDescent="0.3">
      <c r="C10" s="56"/>
      <c r="D10" s="58" t="s">
        <v>208</v>
      </c>
      <c r="E10" s="56"/>
    </row>
    <row r="11" spans="3:5" x14ac:dyDescent="0.3">
      <c r="C11" s="56"/>
      <c r="D11" s="58" t="s">
        <v>207</v>
      </c>
      <c r="E11" s="56"/>
    </row>
    <row r="12" spans="3:5" x14ac:dyDescent="0.3">
      <c r="C12" s="56"/>
      <c r="D12" s="58" t="s">
        <v>206</v>
      </c>
      <c r="E12" s="56"/>
    </row>
    <row r="13" spans="3:5" x14ac:dyDescent="0.3">
      <c r="C13" s="56"/>
      <c r="D13" s="58" t="s">
        <v>145</v>
      </c>
      <c r="E13" s="56"/>
    </row>
    <row r="14" spans="3:5" x14ac:dyDescent="0.3">
      <c r="C14" s="56"/>
      <c r="D14" s="59" t="s">
        <v>205</v>
      </c>
      <c r="E14" s="56"/>
    </row>
    <row r="15" spans="3:5" x14ac:dyDescent="0.3">
      <c r="C15" s="56"/>
      <c r="D15" s="58" t="s">
        <v>204</v>
      </c>
      <c r="E15" s="56"/>
    </row>
    <row r="16" spans="3:5" x14ac:dyDescent="0.3">
      <c r="C16" s="56"/>
      <c r="D16" s="57"/>
      <c r="E16" s="56"/>
    </row>
    <row r="17" spans="3:5" x14ac:dyDescent="0.3">
      <c r="C17" s="56"/>
      <c r="D17" s="57"/>
      <c r="E17" s="56"/>
    </row>
    <row r="18" spans="3:5" x14ac:dyDescent="0.3">
      <c r="C18" s="56"/>
      <c r="D18" s="57"/>
      <c r="E18" s="56"/>
    </row>
    <row r="19" spans="3:5" x14ac:dyDescent="0.3">
      <c r="C19" s="56"/>
      <c r="D19" s="56"/>
      <c r="E19" s="5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H83"/>
  <sheetViews>
    <sheetView zoomScaleNormal="100" workbookViewId="0">
      <pane xSplit="4" topLeftCell="SW1" activePane="topRight" state="frozen"/>
      <selection pane="topRight" activeCell="TA25" sqref="TA25"/>
    </sheetView>
  </sheetViews>
  <sheetFormatPr defaultRowHeight="16.5" x14ac:dyDescent="0.3"/>
  <cols>
    <col min="1" max="2" width="0" hidden="1" customWidth="1"/>
    <col min="3" max="4" width="4.625" customWidth="1"/>
    <col min="5" max="5" width="51.625" customWidth="1"/>
    <col min="6" max="9" width="70.5" customWidth="1"/>
    <col min="10" max="10" width="49.5" customWidth="1"/>
    <col min="11" max="11" width="27" customWidth="1"/>
    <col min="12" max="12" width="20.5" customWidth="1"/>
    <col min="13" max="13" width="20.875" customWidth="1"/>
    <col min="14" max="14" width="12.375" customWidth="1"/>
    <col min="15" max="15" width="8" customWidth="1"/>
    <col min="16" max="16" width="26.75" customWidth="1"/>
    <col min="17" max="18" width="21.875" customWidth="1"/>
    <col min="19" max="19" width="20.875" customWidth="1"/>
    <col min="20" max="20" width="27.5" customWidth="1"/>
    <col min="21" max="21" width="15.875" customWidth="1"/>
    <col min="22" max="22" width="24.25" customWidth="1"/>
    <col min="23" max="23" width="21.875" customWidth="1"/>
    <col min="24" max="24" width="9" customWidth="1"/>
    <col min="25" max="25" width="19.125" customWidth="1"/>
    <col min="26" max="26" width="26.25" customWidth="1"/>
    <col min="27" max="27" width="9" customWidth="1"/>
    <col min="28" max="28" width="19.25" customWidth="1"/>
    <col min="29" max="29" width="14.75" customWidth="1"/>
    <col min="30" max="30" width="7.5" customWidth="1"/>
    <col min="31" max="31" width="16.625" customWidth="1"/>
    <col min="32" max="32" width="14.75" customWidth="1"/>
    <col min="33" max="33" width="9" customWidth="1"/>
    <col min="34" max="34" width="16.625" customWidth="1"/>
    <col min="35" max="35" width="14.75" customWidth="1"/>
    <col min="36" max="36" width="9" customWidth="1"/>
    <col min="37" max="37" width="16.5" customWidth="1"/>
    <col min="38" max="38" width="16.625" customWidth="1"/>
    <col min="39" max="39" width="16.5" customWidth="1"/>
    <col min="40" max="41" width="9" customWidth="1"/>
    <col min="42" max="42" width="9.5" customWidth="1"/>
    <col min="43" max="44" width="9" customWidth="1"/>
    <col min="45" max="46" width="17.625" customWidth="1"/>
    <col min="47" max="47" width="14.75" customWidth="1"/>
    <col min="48" max="48" width="35.125" customWidth="1"/>
    <col min="49" max="49" width="32.625" customWidth="1"/>
    <col min="50" max="50" width="13.75" customWidth="1"/>
    <col min="51" max="52" width="29.875" customWidth="1"/>
    <col min="53" max="54" width="19.75" customWidth="1"/>
    <col min="55" max="55" width="16.75" customWidth="1"/>
    <col min="56" max="63" width="9" customWidth="1"/>
    <col min="64" max="64" width="14.375" customWidth="1"/>
    <col min="65" max="65" width="16.5" customWidth="1"/>
    <col min="66" max="68" width="9" customWidth="1"/>
    <col min="69" max="69" width="16.625" customWidth="1"/>
    <col min="70" max="78" width="9" customWidth="1"/>
    <col min="79" max="79" width="16.625" customWidth="1"/>
    <col min="80" max="80" width="20.125" customWidth="1"/>
    <col min="81" max="81" width="9" customWidth="1"/>
    <col min="82" max="82" width="16.625" customWidth="1"/>
    <col min="83" max="84" width="9" customWidth="1"/>
    <col min="85" max="85" width="23.125" customWidth="1"/>
    <col min="86" max="86" width="19" customWidth="1"/>
    <col min="87" max="87" width="9" customWidth="1"/>
    <col min="88" max="88" width="26" customWidth="1"/>
    <col min="89" max="89" width="15" customWidth="1"/>
    <col min="90" max="90" width="7.5" customWidth="1"/>
    <col min="91" max="91" width="26" customWidth="1"/>
    <col min="92" max="92" width="24" customWidth="1"/>
    <col min="93" max="93" width="7.875" customWidth="1"/>
    <col min="94" max="94" width="26.125" customWidth="1"/>
    <col min="95" max="95" width="9.625" customWidth="1"/>
    <col min="96" max="96" width="7.5" customWidth="1"/>
    <col min="97" max="98" width="26" customWidth="1"/>
    <col min="99" max="99" width="9" customWidth="1"/>
    <col min="100" max="100" width="16.625" customWidth="1"/>
    <col min="101" max="101" width="9.625" customWidth="1"/>
    <col min="102" max="102" width="7.875" customWidth="1"/>
    <col min="103" max="105" width="9" customWidth="1"/>
    <col min="106" max="106" width="25.25" customWidth="1"/>
    <col min="107" max="107" width="27" customWidth="1"/>
    <col min="108" max="108" width="7.875" customWidth="1"/>
    <col min="109" max="109" width="22.75" customWidth="1"/>
    <col min="110" max="110" width="9.625" customWidth="1"/>
    <col min="111" max="111" width="7.875" customWidth="1"/>
    <col min="112" max="112" width="21.125" customWidth="1"/>
    <col min="113" max="113" width="14.125" customWidth="1"/>
    <col min="114" max="114" width="13.75" customWidth="1"/>
    <col min="115" max="115" width="16.625" customWidth="1"/>
    <col min="116" max="116" width="13.625" customWidth="1"/>
    <col min="117" max="117" width="7.5" customWidth="1"/>
    <col min="118" max="118" width="21.125" customWidth="1"/>
    <col min="119" max="119" width="18.5" customWidth="1"/>
    <col min="120" max="120" width="15.625" customWidth="1"/>
    <col min="121" max="121" width="16.625" customWidth="1"/>
    <col min="122" max="122" width="9.625" customWidth="1"/>
    <col min="123" max="123" width="7.875" customWidth="1"/>
    <col min="124" max="124" width="16.625" customWidth="1"/>
    <col min="125" max="125" width="14.125" customWidth="1"/>
    <col min="126" max="126" width="14" customWidth="1"/>
    <col min="127" max="127" width="14.125" customWidth="1"/>
    <col min="128" max="129" width="9" customWidth="1"/>
    <col min="130" max="130" width="16.625" customWidth="1"/>
    <col min="131" max="131" width="14.125" customWidth="1"/>
    <col min="132" max="132" width="7.875" customWidth="1"/>
    <col min="133" max="133" width="22.5" customWidth="1"/>
    <col min="134" max="134" width="14.125" customWidth="1"/>
    <col min="135" max="135" width="20.5" customWidth="1"/>
    <col min="136" max="136" width="21.25" customWidth="1"/>
    <col min="137" max="137" width="9.625" customWidth="1"/>
    <col min="138" max="138" width="9" customWidth="1"/>
    <col min="139" max="139" width="22.5" customWidth="1"/>
    <col min="140" max="140" width="9.625" customWidth="1"/>
    <col min="141" max="141" width="7.5" customWidth="1"/>
    <col min="142" max="144" width="9" customWidth="1"/>
    <col min="145" max="145" width="16.375" customWidth="1"/>
    <col min="146" max="146" width="16.625" customWidth="1"/>
    <col min="147" max="147" width="7.875" customWidth="1"/>
    <col min="148" max="148" width="17.75" customWidth="1"/>
    <col min="149" max="149" width="16.625" customWidth="1"/>
    <col min="150" max="150" width="7.5" customWidth="1"/>
    <col min="151" max="151" width="20.625" customWidth="1"/>
    <col min="152" max="152" width="17.75" customWidth="1"/>
    <col min="153" max="153" width="9.625" customWidth="1"/>
    <col min="154" max="154" width="14.75" customWidth="1"/>
    <col min="155" max="155" width="16.625" customWidth="1"/>
    <col min="156" max="156" width="9" customWidth="1"/>
    <col min="157" max="157" width="18.625" customWidth="1"/>
    <col min="158" max="158" width="7.875" customWidth="1"/>
    <col min="159" max="159" width="9.625" customWidth="1"/>
    <col min="160" max="161" width="18.625" customWidth="1"/>
    <col min="162" max="162" width="8.625" customWidth="1"/>
    <col min="163" max="163" width="16.5" customWidth="1"/>
    <col min="164" max="164" width="16.625" customWidth="1"/>
    <col min="165" max="165" width="8.625" customWidth="1"/>
    <col min="166" max="166" width="14.125" customWidth="1"/>
    <col min="167" max="168" width="9" customWidth="1"/>
    <col min="169" max="169" width="21.125" customWidth="1"/>
    <col min="170" max="170" width="16.625" customWidth="1"/>
    <col min="171" max="171" width="8.625" customWidth="1"/>
    <col min="172" max="172" width="15" customWidth="1"/>
    <col min="173" max="173" width="16.625" customWidth="1"/>
    <col min="174" max="174" width="8.625" customWidth="1"/>
    <col min="175" max="175" width="16.625" customWidth="1"/>
    <col min="176" max="177" width="18.625" customWidth="1"/>
    <col min="178" max="180" width="9" customWidth="1"/>
    <col min="181" max="182" width="21.875" customWidth="1"/>
    <col min="183" max="183" width="7.5" customWidth="1"/>
    <col min="184" max="185" width="21.875" customWidth="1"/>
    <col min="186" max="186" width="7.5" customWidth="1"/>
    <col min="187" max="187" width="10.375" customWidth="1"/>
    <col min="188" max="188" width="16.625" customWidth="1"/>
    <col min="189" max="189" width="7.5" customWidth="1"/>
    <col min="190" max="190" width="15.5" customWidth="1"/>
    <col min="191" max="191" width="16.625" customWidth="1"/>
    <col min="192" max="192" width="9" customWidth="1"/>
    <col min="193" max="193" width="18.625" customWidth="1"/>
    <col min="194" max="194" width="16.625" customWidth="1"/>
    <col min="195" max="195" width="7.5" customWidth="1"/>
    <col min="196" max="201" width="9" customWidth="1"/>
  </cols>
  <sheetData>
    <row r="1" spans="1:528" x14ac:dyDescent="0.3">
      <c r="E1" t="s">
        <v>701</v>
      </c>
      <c r="IK1">
        <v>1</v>
      </c>
      <c r="IL1">
        <v>2</v>
      </c>
      <c r="IM1">
        <v>3</v>
      </c>
      <c r="IN1">
        <v>4</v>
      </c>
      <c r="IO1">
        <v>5</v>
      </c>
      <c r="IP1">
        <v>6</v>
      </c>
      <c r="IQ1">
        <v>7</v>
      </c>
    </row>
    <row r="2" spans="1:528" ht="17.25" thickBot="1" x14ac:dyDescent="0.35">
      <c r="K2" s="179">
        <f ca="1">TODAY()</f>
        <v>45117</v>
      </c>
      <c r="L2">
        <f ca="1">IF(K2=M2,1,0)</f>
        <v>0</v>
      </c>
      <c r="M2" s="179">
        <f>K4</f>
        <v>44725</v>
      </c>
      <c r="N2" s="178"/>
      <c r="EF2" s="177" t="s">
        <v>700</v>
      </c>
      <c r="IK2" t="s">
        <v>699</v>
      </c>
      <c r="IL2" t="s">
        <v>698</v>
      </c>
      <c r="IM2" t="s">
        <v>697</v>
      </c>
      <c r="IN2" t="s">
        <v>696</v>
      </c>
      <c r="IO2" t="s">
        <v>695</v>
      </c>
      <c r="IP2" t="s">
        <v>694</v>
      </c>
      <c r="IQ2" t="s">
        <v>693</v>
      </c>
    </row>
    <row r="3" spans="1:528" ht="18" thickBot="1" x14ac:dyDescent="0.35">
      <c r="B3" t="s">
        <v>692</v>
      </c>
      <c r="C3" s="235" t="str">
        <f ca="1">TEXT(NOW(),"h")</f>
        <v>7</v>
      </c>
      <c r="D3" s="235"/>
      <c r="F3" t="s">
        <v>691</v>
      </c>
      <c r="IQ3">
        <f>WEEKDAY(IP4,2)</f>
        <v>2</v>
      </c>
      <c r="IT3">
        <f>WEEKDAY(IS4,2)</f>
        <v>3</v>
      </c>
      <c r="IW3">
        <f>WEEKDAY(IV4,2)</f>
        <v>4</v>
      </c>
      <c r="IY3" s="229">
        <f>WEEKDAY(IY4,2)</f>
        <v>5</v>
      </c>
      <c r="IZ3" s="230"/>
      <c r="JA3" s="231"/>
      <c r="JB3" s="185">
        <f>WEEKDAY(JB4)</f>
        <v>2</v>
      </c>
      <c r="JC3" s="186"/>
      <c r="JD3" s="187"/>
      <c r="JE3" s="185">
        <f>WEEKDAY(JE4)</f>
        <v>3</v>
      </c>
      <c r="JF3" s="186"/>
      <c r="JG3" s="187"/>
      <c r="JH3" s="185">
        <f>WEEKDAY(JH4)</f>
        <v>4</v>
      </c>
      <c r="JI3" s="186"/>
      <c r="JJ3" s="187"/>
      <c r="JK3" s="185">
        <f>WEEKDAY(JK4)</f>
        <v>5</v>
      </c>
      <c r="JL3" s="186"/>
      <c r="JM3" s="187"/>
      <c r="JN3" s="185">
        <f>WEEKDAY(JN4)</f>
        <v>6</v>
      </c>
      <c r="JO3" s="186"/>
      <c r="JP3" s="187"/>
      <c r="JQ3" s="185">
        <f>WEEKDAY(JQ4)</f>
        <v>2</v>
      </c>
      <c r="JR3" s="186"/>
      <c r="JS3" s="187"/>
      <c r="JT3" s="185">
        <f>WEEKDAY(JT4)</f>
        <v>3</v>
      </c>
      <c r="JU3" s="186"/>
      <c r="JV3" s="187"/>
      <c r="JW3" s="185">
        <f>WEEKDAY(JW4)</f>
        <v>4</v>
      </c>
      <c r="JX3" s="186"/>
      <c r="JY3" s="187"/>
      <c r="JZ3" s="185">
        <f>WEEKDAY(JZ4)</f>
        <v>5</v>
      </c>
      <c r="KA3" s="186"/>
      <c r="KB3" s="187"/>
      <c r="KC3" s="185">
        <f>WEEKDAY(KC4)</f>
        <v>6</v>
      </c>
      <c r="KD3" s="186"/>
      <c r="KE3" s="187"/>
      <c r="KF3" s="185">
        <f>WEEKDAY(KF4)</f>
        <v>2</v>
      </c>
      <c r="KG3" s="186"/>
      <c r="KH3" s="187"/>
      <c r="KI3" s="185">
        <f>WEEKDAY(KI4)</f>
        <v>3</v>
      </c>
      <c r="KJ3" s="186"/>
      <c r="KK3" s="187"/>
      <c r="KL3" s="185">
        <f>WEEKDAY(KL4)</f>
        <v>4</v>
      </c>
      <c r="KM3" s="186"/>
      <c r="KN3" s="187"/>
      <c r="KO3" s="185">
        <f>WEEKDAY(KO4)</f>
        <v>5</v>
      </c>
      <c r="KP3" s="186"/>
      <c r="KQ3" s="187"/>
      <c r="KR3" s="185">
        <f>WEEKDAY(KR4)</f>
        <v>6</v>
      </c>
      <c r="KS3" s="186"/>
      <c r="KT3" s="187"/>
      <c r="KU3" s="185">
        <f>WEEKDAY(KU4)</f>
        <v>2</v>
      </c>
      <c r="KV3" s="186"/>
      <c r="KW3" s="187"/>
      <c r="KX3" s="185">
        <f>WEEKDAY(KX4)</f>
        <v>3</v>
      </c>
      <c r="KY3" s="186"/>
      <c r="KZ3" s="187"/>
      <c r="LA3" s="185">
        <f>WEEKDAY(LA4)</f>
        <v>4</v>
      </c>
      <c r="LB3" s="186"/>
      <c r="LC3" s="187"/>
      <c r="LD3" s="185">
        <f>WEEKDAY(LD4)</f>
        <v>5</v>
      </c>
      <c r="LE3" s="186"/>
      <c r="LF3" s="187"/>
      <c r="LG3" s="185">
        <f>WEEKDAY(LG4)</f>
        <v>6</v>
      </c>
      <c r="LH3" s="186"/>
      <c r="LI3" s="187"/>
      <c r="LJ3" s="185">
        <f>WEEKDAY(LJ4)</f>
        <v>7</v>
      </c>
      <c r="LK3" s="186"/>
      <c r="LL3" s="187"/>
      <c r="LM3" s="185">
        <f>WEEKDAY(LM4)</f>
        <v>1</v>
      </c>
      <c r="LN3" s="186"/>
      <c r="LO3" s="187"/>
      <c r="LP3" s="185">
        <f>WEEKDAY(LP4)</f>
        <v>2</v>
      </c>
      <c r="LQ3" s="186"/>
      <c r="LR3" s="187"/>
      <c r="LS3" s="185">
        <f>WEEKDAY(LS4)</f>
        <v>3</v>
      </c>
      <c r="LT3" s="186"/>
      <c r="LU3" s="187"/>
      <c r="LV3" s="185">
        <f>WEEKDAY(LV4)</f>
        <v>4</v>
      </c>
      <c r="LW3" s="186"/>
      <c r="LX3" s="187"/>
      <c r="LY3" s="185">
        <f>WEEKDAY(LY4)</f>
        <v>5</v>
      </c>
      <c r="LZ3" s="186"/>
      <c r="MA3" s="187"/>
      <c r="MB3" s="185">
        <f>WEEKDAY(MB4)</f>
        <v>6</v>
      </c>
      <c r="MC3" s="186"/>
      <c r="MD3" s="187"/>
      <c r="ME3" s="185">
        <f>WEEKDAY(ME4)</f>
        <v>7</v>
      </c>
      <c r="MF3" s="186"/>
      <c r="MG3" s="187"/>
      <c r="MH3" s="185">
        <f>WEEKDAY(MH4)</f>
        <v>1</v>
      </c>
      <c r="MI3" s="186"/>
      <c r="MJ3" s="187"/>
      <c r="MK3" s="185">
        <f>WEEKDAY(MK4)</f>
        <v>2</v>
      </c>
      <c r="ML3" s="186"/>
      <c r="MM3" s="187"/>
      <c r="MN3" s="185">
        <f>WEEKDAY(MN4)</f>
        <v>3</v>
      </c>
      <c r="MO3" s="186"/>
      <c r="MP3" s="187"/>
      <c r="MQ3" s="185">
        <f>WEEKDAY(MQ4)</f>
        <v>4</v>
      </c>
      <c r="MR3" s="186"/>
      <c r="MS3" s="187"/>
      <c r="MT3" s="185">
        <f>WEEKDAY(MT4)</f>
        <v>5</v>
      </c>
      <c r="MU3" s="186"/>
      <c r="MV3" s="187"/>
      <c r="MW3" s="185">
        <f>WEEKDAY(MW4)</f>
        <v>6</v>
      </c>
      <c r="MX3" s="186"/>
      <c r="MY3" s="187"/>
      <c r="MZ3" s="185">
        <f>WEEKDAY(MZ4)</f>
        <v>7</v>
      </c>
      <c r="NA3" s="186"/>
      <c r="NB3" s="187"/>
      <c r="NC3" s="185">
        <f>WEEKDAY(NC4)</f>
        <v>1</v>
      </c>
      <c r="ND3" s="186"/>
      <c r="NE3" s="187"/>
      <c r="NF3" s="185">
        <f>WEEKDAY(NF4)</f>
        <v>2</v>
      </c>
      <c r="NG3" s="186"/>
      <c r="NH3" s="187"/>
      <c r="NI3" s="185">
        <f>WEEKDAY(NI4)</f>
        <v>3</v>
      </c>
      <c r="NJ3" s="186"/>
      <c r="NK3" s="187"/>
      <c r="NL3" s="185">
        <f>WEEKDAY(NL4)</f>
        <v>4</v>
      </c>
      <c r="NM3" s="186"/>
      <c r="NN3" s="187"/>
      <c r="NO3" s="185">
        <f>WEEKDAY(NO4)</f>
        <v>5</v>
      </c>
      <c r="NP3" s="186"/>
      <c r="NQ3" s="187"/>
      <c r="NR3" s="185">
        <f>WEEKDAY(NR4)</f>
        <v>6</v>
      </c>
      <c r="NS3" s="186"/>
      <c r="NT3" s="187"/>
      <c r="NU3" s="185">
        <f>WEEKDAY(NU4)</f>
        <v>2</v>
      </c>
      <c r="NV3" s="186"/>
      <c r="NW3" s="187"/>
      <c r="NX3" s="185">
        <f>WEEKDAY(NX4)</f>
        <v>3</v>
      </c>
      <c r="NY3" s="186"/>
      <c r="NZ3" s="187"/>
      <c r="OA3" s="185">
        <f>WEEKDAY(OA4)</f>
        <v>4</v>
      </c>
      <c r="OB3" s="186"/>
      <c r="OC3" s="187"/>
      <c r="OD3" s="185">
        <f>WEEKDAY(OD4)</f>
        <v>5</v>
      </c>
      <c r="OE3" s="186"/>
      <c r="OF3" s="187"/>
      <c r="OG3" s="185">
        <f>WEEKDAY(OG4)</f>
        <v>6</v>
      </c>
      <c r="OH3" s="186"/>
      <c r="OI3" s="187"/>
      <c r="OJ3" s="185">
        <f>WEEKDAY(OJ4)</f>
        <v>7</v>
      </c>
      <c r="OK3" s="186"/>
      <c r="OL3" s="187"/>
      <c r="OM3" s="185">
        <f>WEEKDAY(OM4)</f>
        <v>2</v>
      </c>
      <c r="ON3" s="186"/>
      <c r="OO3" s="187"/>
      <c r="OP3" s="185">
        <f>WEEKDAY(OP4)</f>
        <v>3</v>
      </c>
      <c r="OQ3" s="186"/>
      <c r="OR3" s="187"/>
      <c r="OS3" s="185">
        <f>WEEKDAY(OS4)</f>
        <v>4</v>
      </c>
      <c r="OT3" s="186"/>
      <c r="OU3" s="187"/>
      <c r="OV3" s="185">
        <f>WEEKDAY(OV4)</f>
        <v>5</v>
      </c>
      <c r="OW3" s="186"/>
      <c r="OX3" s="187"/>
      <c r="OY3" s="185">
        <f>WEEKDAY(OY4)</f>
        <v>6</v>
      </c>
      <c r="OZ3" s="186"/>
      <c r="PA3" s="187"/>
      <c r="PB3" s="185">
        <f>WEEKDAY(PB4)</f>
        <v>7</v>
      </c>
      <c r="PC3" s="186"/>
      <c r="PD3" s="187"/>
      <c r="PE3" s="185">
        <f>WEEKDAY(PE4)</f>
        <v>2</v>
      </c>
      <c r="PF3" s="186"/>
      <c r="PG3" s="187"/>
      <c r="PH3" s="185">
        <f>WEEKDAY(PH4)</f>
        <v>3</v>
      </c>
      <c r="PI3" s="186"/>
      <c r="PJ3" s="187"/>
      <c r="PK3" s="185">
        <f>WEEKDAY(PK4)</f>
        <v>4</v>
      </c>
      <c r="PL3" s="186"/>
      <c r="PM3" s="187"/>
      <c r="PN3" s="185">
        <f>WEEKDAY(PN4)</f>
        <v>5</v>
      </c>
      <c r="PO3" s="186"/>
      <c r="PP3" s="187"/>
      <c r="PQ3" s="185">
        <f>WEEKDAY(PQ4)</f>
        <v>6</v>
      </c>
      <c r="PR3" s="186"/>
      <c r="PS3" s="187"/>
      <c r="PT3" s="185">
        <f>WEEKDAY(PT4)</f>
        <v>7</v>
      </c>
      <c r="PU3" s="186"/>
      <c r="PV3" s="187"/>
      <c r="PW3" s="185">
        <f>WEEKDAY(PW4)</f>
        <v>4</v>
      </c>
      <c r="PX3" s="186"/>
      <c r="PY3" s="187"/>
      <c r="PZ3" s="185">
        <f>WEEKDAY(PZ4)</f>
        <v>5</v>
      </c>
      <c r="QA3" s="186"/>
      <c r="QB3" s="187"/>
      <c r="QC3" s="185">
        <f>WEEKDAY(QC4)</f>
        <v>6</v>
      </c>
      <c r="QD3" s="186"/>
      <c r="QE3" s="187"/>
      <c r="QF3" s="185">
        <f>WEEKDAY(QF4)</f>
        <v>7</v>
      </c>
      <c r="QG3" s="186"/>
      <c r="QH3" s="187"/>
      <c r="QI3" s="185">
        <f>WEEKDAY(QI4)</f>
        <v>2</v>
      </c>
      <c r="QJ3" s="186"/>
      <c r="QK3" s="187"/>
      <c r="QL3" s="185">
        <f>WEEKDAY(QL4)</f>
        <v>3</v>
      </c>
      <c r="QM3" s="186"/>
      <c r="QN3" s="187"/>
      <c r="QO3" s="185">
        <f>WEEKDAY(QO4)</f>
        <v>4</v>
      </c>
      <c r="QP3" s="186"/>
      <c r="QQ3" s="187"/>
      <c r="QR3" s="185">
        <f>WEEKDAY(QR4)</f>
        <v>5</v>
      </c>
      <c r="QS3" s="186"/>
      <c r="QT3" s="187"/>
      <c r="QU3" s="185">
        <f>WEEKDAY(QU4)</f>
        <v>6</v>
      </c>
      <c r="QV3" s="186"/>
      <c r="QW3" s="187"/>
      <c r="QX3" s="185">
        <f>WEEKDAY(QX4)</f>
        <v>7</v>
      </c>
      <c r="QY3" s="186"/>
      <c r="QZ3" s="187"/>
      <c r="RA3" s="185">
        <f>WEEKDAY(RA4)</f>
        <v>2</v>
      </c>
      <c r="RB3" s="186"/>
      <c r="RC3" s="187"/>
      <c r="RD3" s="185">
        <f>WEEKDAY(RD4)</f>
        <v>3</v>
      </c>
      <c r="RE3" s="186"/>
      <c r="RF3" s="187"/>
      <c r="RG3" s="185">
        <f>WEEKDAY(RG4)</f>
        <v>4</v>
      </c>
      <c r="RH3" s="186"/>
      <c r="RI3" s="187"/>
      <c r="RJ3" s="185">
        <f>WEEKDAY(RJ4)</f>
        <v>5</v>
      </c>
      <c r="RK3" s="186"/>
      <c r="RL3" s="187"/>
      <c r="RM3" s="185">
        <f>WEEKDAY(RM4)</f>
        <v>6</v>
      </c>
      <c r="RN3" s="186"/>
      <c r="RO3" s="187"/>
      <c r="RP3" s="185">
        <f>WEEKDAY(RP4)</f>
        <v>7</v>
      </c>
      <c r="RQ3" s="186"/>
      <c r="RR3" s="187"/>
      <c r="RS3" s="185">
        <f>WEEKDAY(RS4)</f>
        <v>3</v>
      </c>
      <c r="RT3" s="186"/>
      <c r="RU3" s="187"/>
      <c r="RV3" s="185">
        <f>WEEKDAY(RV4)</f>
        <v>4</v>
      </c>
      <c r="RW3" s="186"/>
      <c r="RX3" s="187"/>
      <c r="RY3" s="185">
        <f>WEEKDAY(RY4)</f>
        <v>5</v>
      </c>
      <c r="RZ3" s="186"/>
      <c r="SA3" s="187"/>
      <c r="SB3" s="185">
        <f>WEEKDAY(SB4)</f>
        <v>6</v>
      </c>
      <c r="SC3" s="186"/>
      <c r="SD3" s="187"/>
      <c r="SE3" s="185">
        <f>WEEKDAY(SE4)</f>
        <v>7</v>
      </c>
      <c r="SF3" s="186"/>
      <c r="SG3" s="187"/>
      <c r="SH3" s="185">
        <f>WEEKDAY(SH4)</f>
        <v>2</v>
      </c>
      <c r="SI3" s="186"/>
      <c r="SJ3" s="187"/>
      <c r="SK3" s="185">
        <f>WEEKDAY(SK4)</f>
        <v>3</v>
      </c>
      <c r="SL3" s="186"/>
      <c r="SM3" s="187"/>
      <c r="SN3" s="185">
        <f>WEEKDAY(SN4)</f>
        <v>4</v>
      </c>
      <c r="SO3" s="186"/>
      <c r="SP3" s="187"/>
      <c r="SQ3" s="185">
        <f>WEEKDAY(SQ4)</f>
        <v>5</v>
      </c>
      <c r="SR3" s="186"/>
      <c r="SS3" s="187"/>
      <c r="ST3" s="185">
        <f>WEEKDAY(ST4)</f>
        <v>6</v>
      </c>
      <c r="SU3" s="186"/>
      <c r="SV3" s="187"/>
      <c r="SW3" s="185">
        <f>WEEKDAY(SW4)</f>
        <v>7</v>
      </c>
      <c r="SX3" s="186"/>
      <c r="SY3" s="187"/>
      <c r="SZ3" s="185">
        <f>WEEKDAY(SZ4)</f>
        <v>5</v>
      </c>
      <c r="TA3" s="186"/>
      <c r="TB3" s="187"/>
      <c r="TC3" s="185">
        <f>WEEKDAY(TC4)</f>
        <v>6</v>
      </c>
      <c r="TD3" s="186"/>
      <c r="TE3" s="187"/>
      <c r="TF3" s="185">
        <f>WEEKDAY(TF4)</f>
        <v>7</v>
      </c>
      <c r="TG3" s="186"/>
      <c r="TH3" s="187"/>
    </row>
    <row r="4" spans="1:528" ht="21" thickBot="1" x14ac:dyDescent="0.35">
      <c r="B4" s="176" t="s">
        <v>690</v>
      </c>
      <c r="C4" s="236" t="s">
        <v>689</v>
      </c>
      <c r="D4" s="237"/>
      <c r="E4" s="175">
        <v>44718</v>
      </c>
      <c r="F4" s="174">
        <v>44719</v>
      </c>
      <c r="G4" s="174">
        <v>44720</v>
      </c>
      <c r="H4" s="174">
        <v>44721</v>
      </c>
      <c r="I4" s="174">
        <v>44722</v>
      </c>
      <c r="J4" s="173">
        <v>44723</v>
      </c>
      <c r="K4" s="188">
        <v>44725</v>
      </c>
      <c r="L4" s="189"/>
      <c r="M4" s="189"/>
      <c r="N4" s="189"/>
      <c r="O4" s="190"/>
      <c r="P4" s="188">
        <v>44726</v>
      </c>
      <c r="Q4" s="189"/>
      <c r="R4" s="189"/>
      <c r="S4" s="188">
        <v>44727</v>
      </c>
      <c r="T4" s="189"/>
      <c r="U4" s="189"/>
      <c r="V4" s="188">
        <v>44728</v>
      </c>
      <c r="W4" s="189"/>
      <c r="X4" s="189"/>
      <c r="Y4" s="188">
        <v>44729</v>
      </c>
      <c r="Z4" s="189"/>
      <c r="AA4" s="189"/>
      <c r="AB4" s="188">
        <v>44730</v>
      </c>
      <c r="AC4" s="189"/>
      <c r="AD4" s="189"/>
      <c r="AE4" s="188">
        <v>44732</v>
      </c>
      <c r="AF4" s="189"/>
      <c r="AG4" s="189"/>
      <c r="AH4" s="188">
        <v>44733</v>
      </c>
      <c r="AI4" s="189"/>
      <c r="AJ4" s="189"/>
      <c r="AK4" s="188">
        <v>44734</v>
      </c>
      <c r="AL4" s="189"/>
      <c r="AM4" s="189"/>
      <c r="AN4" s="189"/>
      <c r="AO4" s="190"/>
      <c r="AP4" s="188">
        <v>44735</v>
      </c>
      <c r="AQ4" s="189"/>
      <c r="AR4" s="189"/>
      <c r="AS4" s="188">
        <v>44737</v>
      </c>
      <c r="AT4" s="189"/>
      <c r="AU4" s="189"/>
      <c r="AV4" s="188">
        <v>44739</v>
      </c>
      <c r="AW4" s="189"/>
      <c r="AX4" s="189"/>
      <c r="AY4" s="188">
        <v>44740</v>
      </c>
      <c r="AZ4" s="189"/>
      <c r="BA4" s="189"/>
      <c r="BB4" s="188">
        <v>44741</v>
      </c>
      <c r="BC4" s="189"/>
      <c r="BD4" s="189"/>
      <c r="BE4" s="189"/>
      <c r="BF4" s="190"/>
      <c r="BG4" s="188">
        <v>44742</v>
      </c>
      <c r="BH4" s="189"/>
      <c r="BI4" s="189"/>
      <c r="BJ4" s="189"/>
      <c r="BK4" s="190"/>
      <c r="BL4" s="188">
        <v>44783</v>
      </c>
      <c r="BM4" s="189"/>
      <c r="BN4" s="189"/>
      <c r="BO4" s="189"/>
      <c r="BP4" s="190"/>
      <c r="BQ4" s="188">
        <v>44784</v>
      </c>
      <c r="BR4" s="189"/>
      <c r="BS4" s="189"/>
      <c r="BT4" s="189"/>
      <c r="BU4" s="190"/>
      <c r="BV4" s="188">
        <v>44785</v>
      </c>
      <c r="BW4" s="189"/>
      <c r="BX4" s="189"/>
      <c r="BY4" s="189"/>
      <c r="BZ4" s="190"/>
      <c r="CA4" s="188">
        <v>44790</v>
      </c>
      <c r="CB4" s="189"/>
      <c r="CC4" s="189"/>
      <c r="CD4" s="188">
        <v>44791</v>
      </c>
      <c r="CE4" s="189"/>
      <c r="CF4" s="189"/>
      <c r="CG4" s="188">
        <v>44792</v>
      </c>
      <c r="CH4" s="189"/>
      <c r="CI4" s="189"/>
      <c r="CJ4" s="188">
        <v>44795</v>
      </c>
      <c r="CK4" s="189"/>
      <c r="CL4" s="189"/>
      <c r="CM4" s="188">
        <v>44796</v>
      </c>
      <c r="CN4" s="189"/>
      <c r="CO4" s="189"/>
      <c r="CP4" s="188">
        <v>44797</v>
      </c>
      <c r="CQ4" s="189"/>
      <c r="CR4" s="189"/>
      <c r="CS4" s="188">
        <v>44798</v>
      </c>
      <c r="CT4" s="189"/>
      <c r="CU4" s="189"/>
      <c r="CV4" s="188">
        <v>44799</v>
      </c>
      <c r="CW4" s="189"/>
      <c r="CX4" s="189"/>
      <c r="CY4" s="188">
        <v>44800</v>
      </c>
      <c r="CZ4" s="189"/>
      <c r="DA4" s="189"/>
      <c r="DB4" s="188">
        <v>44802</v>
      </c>
      <c r="DC4" s="189"/>
      <c r="DD4" s="189"/>
      <c r="DE4" s="188">
        <v>44803</v>
      </c>
      <c r="DF4" s="189"/>
      <c r="DG4" s="189"/>
      <c r="DH4" s="188">
        <v>44804</v>
      </c>
      <c r="DI4" s="189"/>
      <c r="DJ4" s="189"/>
      <c r="DK4" s="188">
        <v>44805</v>
      </c>
      <c r="DL4" s="189"/>
      <c r="DM4" s="189"/>
      <c r="DN4" s="188">
        <v>44806</v>
      </c>
      <c r="DO4" s="189"/>
      <c r="DP4" s="189"/>
      <c r="DQ4" s="188">
        <v>44809</v>
      </c>
      <c r="DR4" s="189"/>
      <c r="DS4" s="189"/>
      <c r="DT4" s="188">
        <v>44810</v>
      </c>
      <c r="DU4" s="189"/>
      <c r="DV4" s="189"/>
      <c r="DW4" s="188">
        <v>44811</v>
      </c>
      <c r="DX4" s="189"/>
      <c r="DY4" s="189"/>
      <c r="DZ4" s="188">
        <v>44817</v>
      </c>
      <c r="EA4" s="189"/>
      <c r="EB4" s="189"/>
      <c r="EC4" s="188">
        <v>44818</v>
      </c>
      <c r="ED4" s="189"/>
      <c r="EE4" s="189"/>
      <c r="EF4" s="188">
        <v>44819</v>
      </c>
      <c r="EG4" s="189"/>
      <c r="EH4" s="189"/>
      <c r="EI4" s="188">
        <v>44820</v>
      </c>
      <c r="EJ4" s="189"/>
      <c r="EK4" s="189"/>
      <c r="EL4" s="188">
        <v>44821</v>
      </c>
      <c r="EM4" s="189"/>
      <c r="EN4" s="189"/>
      <c r="EO4" s="188">
        <v>44823</v>
      </c>
      <c r="EP4" s="189"/>
      <c r="EQ4" s="189"/>
      <c r="ER4" s="188">
        <v>44824</v>
      </c>
      <c r="ES4" s="189"/>
      <c r="ET4" s="189"/>
      <c r="EU4" s="188">
        <v>44825</v>
      </c>
      <c r="EV4" s="189"/>
      <c r="EW4" s="189"/>
      <c r="EX4" s="188">
        <v>44826</v>
      </c>
      <c r="EY4" s="189"/>
      <c r="EZ4" s="189"/>
      <c r="FA4" s="188">
        <v>44827</v>
      </c>
      <c r="FB4" s="189"/>
      <c r="FC4" s="189"/>
      <c r="FD4" s="188">
        <v>44830</v>
      </c>
      <c r="FE4" s="189"/>
      <c r="FF4" s="189"/>
      <c r="FG4" s="188">
        <v>44831</v>
      </c>
      <c r="FH4" s="189"/>
      <c r="FI4" s="189"/>
      <c r="FJ4" s="188">
        <v>44832</v>
      </c>
      <c r="FK4" s="189"/>
      <c r="FL4" s="189"/>
      <c r="FM4" s="188">
        <v>44833</v>
      </c>
      <c r="FN4" s="189"/>
      <c r="FO4" s="189"/>
      <c r="FP4" s="188">
        <v>44834</v>
      </c>
      <c r="FQ4" s="189"/>
      <c r="FR4" s="189"/>
      <c r="FS4" s="188">
        <v>44838</v>
      </c>
      <c r="FT4" s="189"/>
      <c r="FU4" s="189"/>
      <c r="FV4" s="188">
        <v>44839</v>
      </c>
      <c r="FW4" s="189"/>
      <c r="FX4" s="189"/>
      <c r="FY4" s="188">
        <v>44840</v>
      </c>
      <c r="FZ4" s="189"/>
      <c r="GA4" s="189"/>
      <c r="GB4" s="188">
        <v>44841</v>
      </c>
      <c r="GC4" s="189"/>
      <c r="GD4" s="189"/>
      <c r="GE4" s="188">
        <v>44842</v>
      </c>
      <c r="GF4" s="189"/>
      <c r="GG4" s="189"/>
      <c r="GH4" s="188">
        <v>44845</v>
      </c>
      <c r="GI4" s="189"/>
      <c r="GJ4" s="189"/>
      <c r="GK4" s="188">
        <v>44846</v>
      </c>
      <c r="GL4" s="189"/>
      <c r="GM4" s="189"/>
      <c r="GN4" s="188">
        <v>44847</v>
      </c>
      <c r="GO4" s="189"/>
      <c r="GP4" s="189"/>
      <c r="GQ4" s="188">
        <v>44848</v>
      </c>
      <c r="GR4" s="189"/>
      <c r="GS4" s="189"/>
      <c r="GT4" s="188">
        <v>44849</v>
      </c>
      <c r="GU4" s="189"/>
      <c r="GV4" s="189"/>
      <c r="GW4" s="188">
        <v>44851</v>
      </c>
      <c r="GX4" s="189"/>
      <c r="GY4" s="190"/>
      <c r="GZ4" s="188">
        <v>44852</v>
      </c>
      <c r="HA4" s="189"/>
      <c r="HB4" s="190"/>
      <c r="HC4" s="188">
        <v>44853</v>
      </c>
      <c r="HD4" s="189"/>
      <c r="HE4" s="190"/>
      <c r="HF4" s="188">
        <v>44858</v>
      </c>
      <c r="HG4" s="189"/>
      <c r="HH4" s="190"/>
      <c r="HI4" s="188">
        <v>44859</v>
      </c>
      <c r="HJ4" s="189"/>
      <c r="HK4" s="190"/>
      <c r="HL4" s="188">
        <v>44860</v>
      </c>
      <c r="HM4" s="189"/>
      <c r="HN4" s="190"/>
      <c r="HO4" s="188">
        <v>44861</v>
      </c>
      <c r="HP4" s="189"/>
      <c r="HQ4" s="190"/>
      <c r="HR4" s="188">
        <v>44862</v>
      </c>
      <c r="HS4" s="189"/>
      <c r="HT4" s="190"/>
      <c r="HU4" s="188">
        <v>44865</v>
      </c>
      <c r="HV4" s="189"/>
      <c r="HW4" s="190"/>
      <c r="HX4" s="188">
        <v>44866</v>
      </c>
      <c r="HY4" s="189"/>
      <c r="HZ4" s="190"/>
      <c r="IA4" s="188">
        <v>44867</v>
      </c>
      <c r="IB4" s="189"/>
      <c r="IC4" s="190"/>
      <c r="ID4" s="188">
        <v>44868</v>
      </c>
      <c r="IE4" s="189"/>
      <c r="IF4" s="190"/>
      <c r="IG4" s="188">
        <v>44869</v>
      </c>
      <c r="IH4" s="189"/>
      <c r="II4" s="190"/>
      <c r="IJ4" s="188">
        <v>44870</v>
      </c>
      <c r="IK4" s="189"/>
      <c r="IL4" s="190"/>
      <c r="IM4" s="188">
        <v>44872</v>
      </c>
      <c r="IN4" s="189"/>
      <c r="IO4" s="190"/>
      <c r="IP4" s="188">
        <v>44873</v>
      </c>
      <c r="IQ4" s="189"/>
      <c r="IR4" s="190"/>
      <c r="IS4" s="188">
        <v>44874</v>
      </c>
      <c r="IT4" s="189"/>
      <c r="IU4" s="190"/>
      <c r="IV4" s="188">
        <v>44875</v>
      </c>
      <c r="IW4" s="189"/>
      <c r="IX4" s="190"/>
      <c r="IY4" s="188">
        <v>44876</v>
      </c>
      <c r="IZ4" s="189"/>
      <c r="JA4" s="190"/>
      <c r="JB4" s="188">
        <v>44879</v>
      </c>
      <c r="JC4" s="189"/>
      <c r="JD4" s="190"/>
      <c r="JE4" s="188">
        <v>44880</v>
      </c>
      <c r="JF4" s="189"/>
      <c r="JG4" s="190"/>
      <c r="JH4" s="188">
        <v>44881</v>
      </c>
      <c r="JI4" s="189"/>
      <c r="JJ4" s="190"/>
      <c r="JK4" s="188">
        <v>44882</v>
      </c>
      <c r="JL4" s="189"/>
      <c r="JM4" s="190"/>
      <c r="JN4" s="188">
        <v>44883</v>
      </c>
      <c r="JO4" s="189"/>
      <c r="JP4" s="190"/>
      <c r="JQ4" s="188">
        <v>44886</v>
      </c>
      <c r="JR4" s="189"/>
      <c r="JS4" s="190"/>
      <c r="JT4" s="188">
        <v>44887</v>
      </c>
      <c r="JU4" s="189"/>
      <c r="JV4" s="190"/>
      <c r="JW4" s="188">
        <v>44888</v>
      </c>
      <c r="JX4" s="189"/>
      <c r="JY4" s="190"/>
      <c r="JZ4" s="188">
        <v>44889</v>
      </c>
      <c r="KA4" s="189"/>
      <c r="KB4" s="190"/>
      <c r="KC4" s="188">
        <v>44890</v>
      </c>
      <c r="KD4" s="189"/>
      <c r="KE4" s="190"/>
      <c r="KF4" s="188">
        <v>44893</v>
      </c>
      <c r="KG4" s="189"/>
      <c r="KH4" s="190"/>
      <c r="KI4" s="188">
        <v>44894</v>
      </c>
      <c r="KJ4" s="189"/>
      <c r="KK4" s="190"/>
      <c r="KL4" s="188">
        <v>44895</v>
      </c>
      <c r="KM4" s="189"/>
      <c r="KN4" s="190"/>
      <c r="KO4" s="188">
        <v>44896</v>
      </c>
      <c r="KP4" s="189"/>
      <c r="KQ4" s="190"/>
      <c r="KR4" s="188">
        <v>44897</v>
      </c>
      <c r="KS4" s="189"/>
      <c r="KT4" s="190"/>
      <c r="KU4" s="188">
        <v>44900</v>
      </c>
      <c r="KV4" s="189"/>
      <c r="KW4" s="190"/>
      <c r="KX4" s="188">
        <v>44901</v>
      </c>
      <c r="KY4" s="189"/>
      <c r="KZ4" s="190"/>
      <c r="LA4" s="188">
        <v>44902</v>
      </c>
      <c r="LB4" s="189"/>
      <c r="LC4" s="190"/>
      <c r="LD4" s="188">
        <v>44903</v>
      </c>
      <c r="LE4" s="189"/>
      <c r="LF4" s="190"/>
      <c r="LG4" s="188">
        <v>44904</v>
      </c>
      <c r="LH4" s="189"/>
      <c r="LI4" s="190"/>
      <c r="LJ4" s="188">
        <v>44905</v>
      </c>
      <c r="LK4" s="189"/>
      <c r="LL4" s="190"/>
      <c r="LM4" s="188">
        <v>44906</v>
      </c>
      <c r="LN4" s="189"/>
      <c r="LO4" s="190"/>
      <c r="LP4" s="188">
        <v>44907</v>
      </c>
      <c r="LQ4" s="189"/>
      <c r="LR4" s="190"/>
      <c r="LS4" s="188">
        <v>44908</v>
      </c>
      <c r="LT4" s="189"/>
      <c r="LU4" s="190"/>
      <c r="LV4" s="188">
        <v>44909</v>
      </c>
      <c r="LW4" s="189"/>
      <c r="LX4" s="190"/>
      <c r="LY4" s="188">
        <v>44910</v>
      </c>
      <c r="LZ4" s="189"/>
      <c r="MA4" s="190"/>
      <c r="MB4" s="188">
        <v>44911</v>
      </c>
      <c r="MC4" s="189"/>
      <c r="MD4" s="190"/>
      <c r="ME4" s="188">
        <v>44912</v>
      </c>
      <c r="MF4" s="189"/>
      <c r="MG4" s="190"/>
      <c r="MH4" s="188">
        <v>44913</v>
      </c>
      <c r="MI4" s="189"/>
      <c r="MJ4" s="190"/>
      <c r="MK4" s="188">
        <v>44914</v>
      </c>
      <c r="ML4" s="189"/>
      <c r="MM4" s="190"/>
      <c r="MN4" s="188">
        <v>44915</v>
      </c>
      <c r="MO4" s="189"/>
      <c r="MP4" s="190"/>
      <c r="MQ4" s="188">
        <v>44916</v>
      </c>
      <c r="MR4" s="189"/>
      <c r="MS4" s="190"/>
      <c r="MT4" s="188">
        <v>44917</v>
      </c>
      <c r="MU4" s="189"/>
      <c r="MV4" s="190"/>
      <c r="MW4" s="188">
        <v>44918</v>
      </c>
      <c r="MX4" s="189"/>
      <c r="MY4" s="190"/>
      <c r="MZ4" s="188">
        <v>44919</v>
      </c>
      <c r="NA4" s="189"/>
      <c r="NB4" s="190"/>
      <c r="NC4" s="188">
        <v>44920</v>
      </c>
      <c r="ND4" s="189"/>
      <c r="NE4" s="190"/>
      <c r="NF4" s="188">
        <v>44921</v>
      </c>
      <c r="NG4" s="189"/>
      <c r="NH4" s="190"/>
      <c r="NI4" s="188">
        <v>44922</v>
      </c>
      <c r="NJ4" s="189"/>
      <c r="NK4" s="190"/>
      <c r="NL4" s="188">
        <v>44923</v>
      </c>
      <c r="NM4" s="189"/>
      <c r="NN4" s="190"/>
      <c r="NO4" s="188">
        <v>44924</v>
      </c>
      <c r="NP4" s="189"/>
      <c r="NQ4" s="190"/>
      <c r="NR4" s="188">
        <v>44925</v>
      </c>
      <c r="NS4" s="189"/>
      <c r="NT4" s="190"/>
      <c r="NU4" s="188">
        <v>44928</v>
      </c>
      <c r="NV4" s="189"/>
      <c r="NW4" s="190"/>
      <c r="NX4" s="188">
        <v>44929</v>
      </c>
      <c r="NY4" s="189"/>
      <c r="NZ4" s="190"/>
      <c r="OA4" s="188">
        <v>44930</v>
      </c>
      <c r="OB4" s="189"/>
      <c r="OC4" s="190"/>
      <c r="OD4" s="188">
        <v>44931</v>
      </c>
      <c r="OE4" s="189"/>
      <c r="OF4" s="190"/>
      <c r="OG4" s="188">
        <v>44932</v>
      </c>
      <c r="OH4" s="189"/>
      <c r="OI4" s="190"/>
      <c r="OJ4" s="188">
        <v>44933</v>
      </c>
      <c r="OK4" s="189"/>
      <c r="OL4" s="190"/>
      <c r="OM4" s="188">
        <v>44935</v>
      </c>
      <c r="ON4" s="189"/>
      <c r="OO4" s="190"/>
      <c r="OP4" s="188">
        <v>44936</v>
      </c>
      <c r="OQ4" s="189"/>
      <c r="OR4" s="190"/>
      <c r="OS4" s="188">
        <v>44937</v>
      </c>
      <c r="OT4" s="189"/>
      <c r="OU4" s="190"/>
      <c r="OV4" s="188">
        <v>44938</v>
      </c>
      <c r="OW4" s="189"/>
      <c r="OX4" s="190"/>
      <c r="OY4" s="188">
        <v>44939</v>
      </c>
      <c r="OZ4" s="189"/>
      <c r="PA4" s="190"/>
      <c r="PB4" s="188">
        <v>44940</v>
      </c>
      <c r="PC4" s="189"/>
      <c r="PD4" s="190"/>
      <c r="PE4" s="188">
        <v>44942</v>
      </c>
      <c r="PF4" s="189"/>
      <c r="PG4" s="190"/>
      <c r="PH4" s="188">
        <v>44943</v>
      </c>
      <c r="PI4" s="189"/>
      <c r="PJ4" s="190"/>
      <c r="PK4" s="188">
        <v>44944</v>
      </c>
      <c r="PL4" s="189"/>
      <c r="PM4" s="190"/>
      <c r="PN4" s="188">
        <v>44945</v>
      </c>
      <c r="PO4" s="189"/>
      <c r="PP4" s="190"/>
      <c r="PQ4" s="188">
        <v>44946</v>
      </c>
      <c r="PR4" s="189"/>
      <c r="PS4" s="190"/>
      <c r="PT4" s="188">
        <v>44947</v>
      </c>
      <c r="PU4" s="189"/>
      <c r="PV4" s="190"/>
      <c r="PW4" s="188">
        <v>44951</v>
      </c>
      <c r="PX4" s="189"/>
      <c r="PY4" s="190"/>
      <c r="PZ4" s="188">
        <v>44952</v>
      </c>
      <c r="QA4" s="189"/>
      <c r="QB4" s="190"/>
      <c r="QC4" s="188">
        <v>44953</v>
      </c>
      <c r="QD4" s="189"/>
      <c r="QE4" s="190"/>
      <c r="QF4" s="188">
        <v>44954</v>
      </c>
      <c r="QG4" s="189"/>
      <c r="QH4" s="190"/>
      <c r="QI4" s="188">
        <v>44956</v>
      </c>
      <c r="QJ4" s="189"/>
      <c r="QK4" s="190"/>
      <c r="QL4" s="188">
        <v>44957</v>
      </c>
      <c r="QM4" s="189"/>
      <c r="QN4" s="190"/>
      <c r="QO4" s="188">
        <v>44958</v>
      </c>
      <c r="QP4" s="189"/>
      <c r="QQ4" s="190"/>
      <c r="QR4" s="188">
        <v>44959</v>
      </c>
      <c r="QS4" s="189"/>
      <c r="QT4" s="190"/>
      <c r="QU4" s="188">
        <v>44960</v>
      </c>
      <c r="QV4" s="189"/>
      <c r="QW4" s="190"/>
      <c r="QX4" s="188">
        <v>44961</v>
      </c>
      <c r="QY4" s="189"/>
      <c r="QZ4" s="190"/>
      <c r="RA4" s="188">
        <v>44963</v>
      </c>
      <c r="RB4" s="189"/>
      <c r="RC4" s="190"/>
      <c r="RD4" s="188">
        <v>44964</v>
      </c>
      <c r="RE4" s="189"/>
      <c r="RF4" s="190"/>
      <c r="RG4" s="188">
        <v>44965</v>
      </c>
      <c r="RH4" s="189"/>
      <c r="RI4" s="190"/>
      <c r="RJ4" s="188">
        <v>44966</v>
      </c>
      <c r="RK4" s="189"/>
      <c r="RL4" s="190"/>
      <c r="RM4" s="188">
        <v>44967</v>
      </c>
      <c r="RN4" s="189"/>
      <c r="RO4" s="190"/>
      <c r="RP4" s="188">
        <v>44968</v>
      </c>
      <c r="RQ4" s="189"/>
      <c r="RR4" s="190"/>
      <c r="RS4" s="188">
        <v>44971</v>
      </c>
      <c r="RT4" s="189"/>
      <c r="RU4" s="190"/>
      <c r="RV4" s="188">
        <v>44972</v>
      </c>
      <c r="RW4" s="189"/>
      <c r="RX4" s="190"/>
      <c r="RY4" s="188">
        <v>44973</v>
      </c>
      <c r="RZ4" s="189"/>
      <c r="SA4" s="190"/>
      <c r="SB4" s="188">
        <v>44974</v>
      </c>
      <c r="SC4" s="189"/>
      <c r="SD4" s="190"/>
      <c r="SE4" s="188">
        <v>44975</v>
      </c>
      <c r="SF4" s="189"/>
      <c r="SG4" s="190"/>
      <c r="SH4" s="188">
        <v>44977</v>
      </c>
      <c r="SI4" s="189"/>
      <c r="SJ4" s="190"/>
      <c r="SK4" s="188">
        <v>44978</v>
      </c>
      <c r="SL4" s="189"/>
      <c r="SM4" s="190"/>
      <c r="SN4" s="188">
        <v>44979</v>
      </c>
      <c r="SO4" s="189"/>
      <c r="SP4" s="190"/>
      <c r="SQ4" s="188">
        <v>44980</v>
      </c>
      <c r="SR4" s="189"/>
      <c r="SS4" s="190"/>
      <c r="ST4" s="188">
        <v>44981</v>
      </c>
      <c r="SU4" s="189"/>
      <c r="SV4" s="190"/>
      <c r="SW4" s="188">
        <v>44982</v>
      </c>
      <c r="SX4" s="189"/>
      <c r="SY4" s="190"/>
      <c r="SZ4" s="188">
        <v>44987</v>
      </c>
      <c r="TA4" s="189"/>
      <c r="TB4" s="190"/>
      <c r="TC4" s="188">
        <v>44988</v>
      </c>
      <c r="TD4" s="189"/>
      <c r="TE4" s="190"/>
      <c r="TF4" s="188">
        <v>44989</v>
      </c>
      <c r="TG4" s="189"/>
      <c r="TH4" s="190"/>
    </row>
    <row r="5" spans="1:528" ht="17.25" thickBot="1" x14ac:dyDescent="0.35">
      <c r="A5" t="s">
        <v>688</v>
      </c>
      <c r="B5" s="232" t="s">
        <v>687</v>
      </c>
      <c r="C5" s="172">
        <v>0</v>
      </c>
      <c r="D5" s="171">
        <v>1</v>
      </c>
      <c r="E5" s="93" t="s">
        <v>686</v>
      </c>
      <c r="F5" s="1"/>
      <c r="G5" s="1" t="s">
        <v>336</v>
      </c>
      <c r="H5" s="1"/>
      <c r="I5" s="1"/>
      <c r="J5" s="92"/>
      <c r="K5" s="169"/>
      <c r="L5" s="168"/>
      <c r="M5" s="168"/>
      <c r="N5" s="168"/>
      <c r="O5" s="170"/>
      <c r="P5" s="169"/>
      <c r="Q5" s="168"/>
      <c r="R5" s="168"/>
      <c r="S5" s="169"/>
      <c r="T5" s="168"/>
      <c r="U5" s="168"/>
      <c r="V5" s="169"/>
      <c r="W5" s="168"/>
      <c r="X5" s="168"/>
      <c r="Y5" s="169"/>
      <c r="Z5" s="168"/>
      <c r="AA5" s="168"/>
      <c r="AB5" s="169"/>
      <c r="AC5" s="168"/>
      <c r="AD5" s="168"/>
      <c r="AE5" s="169"/>
      <c r="AF5" s="168"/>
      <c r="AG5" s="168"/>
      <c r="AH5" s="169"/>
      <c r="AI5" s="168"/>
      <c r="AJ5" s="168"/>
      <c r="AK5" s="169"/>
      <c r="AL5" s="168"/>
      <c r="AM5" s="168"/>
      <c r="AN5" s="168"/>
      <c r="AO5" s="170"/>
      <c r="AP5" s="169"/>
      <c r="AQ5" s="168"/>
      <c r="AR5" s="168"/>
      <c r="AS5" s="169"/>
      <c r="AT5" s="168"/>
      <c r="AU5" s="168"/>
      <c r="AV5" s="169"/>
      <c r="AW5" s="168"/>
      <c r="AX5" s="168"/>
      <c r="AY5" s="169"/>
      <c r="AZ5" s="168"/>
      <c r="BA5" s="168"/>
      <c r="BB5" s="169"/>
      <c r="BC5" s="168"/>
      <c r="BD5" s="168"/>
      <c r="BE5" s="168"/>
      <c r="BF5" s="170"/>
      <c r="BG5" s="169"/>
      <c r="BH5" s="168"/>
      <c r="BI5" s="168"/>
      <c r="BJ5" s="168"/>
      <c r="BK5" s="170"/>
      <c r="BL5" s="169"/>
      <c r="BM5" s="168"/>
      <c r="BN5" s="168"/>
      <c r="BO5" s="168"/>
      <c r="BP5" s="170"/>
      <c r="BQ5" s="169"/>
      <c r="BR5" s="168"/>
      <c r="BS5" s="168"/>
      <c r="BT5" s="168"/>
      <c r="BU5" s="170"/>
      <c r="BV5" s="169"/>
      <c r="BW5" s="168"/>
      <c r="BX5" s="168"/>
      <c r="BY5" s="168"/>
      <c r="BZ5" s="170"/>
      <c r="CA5" s="169"/>
      <c r="CB5" s="168"/>
      <c r="CC5" s="168"/>
      <c r="CD5" s="169"/>
      <c r="CE5" s="168"/>
      <c r="CF5" s="168"/>
      <c r="CG5" s="169"/>
      <c r="CH5" s="168"/>
      <c r="CI5" s="168"/>
      <c r="CJ5" s="169"/>
      <c r="CK5" s="168"/>
      <c r="CL5" s="168"/>
      <c r="CM5" s="169"/>
      <c r="CN5" s="168"/>
      <c r="CO5" s="168"/>
      <c r="CP5" s="169"/>
      <c r="CQ5" s="168"/>
      <c r="CR5" s="168"/>
      <c r="CS5" s="169"/>
      <c r="CT5" s="168"/>
      <c r="CU5" s="168"/>
      <c r="CV5" s="169"/>
      <c r="CW5" s="168"/>
      <c r="CX5" s="168"/>
      <c r="CY5" s="169"/>
      <c r="CZ5" s="168"/>
      <c r="DA5" s="168"/>
      <c r="DB5" s="169"/>
      <c r="DC5" s="168"/>
      <c r="DD5" s="168"/>
      <c r="DE5" s="169"/>
      <c r="DF5" s="168"/>
      <c r="DG5" s="168"/>
      <c r="DH5" s="169"/>
      <c r="DI5" s="168"/>
      <c r="DJ5" s="168"/>
      <c r="DK5" s="169"/>
      <c r="DL5" s="168"/>
      <c r="DM5" s="168"/>
      <c r="DN5" s="169"/>
      <c r="DO5" s="168"/>
      <c r="DP5" s="168"/>
      <c r="DQ5" s="169"/>
      <c r="DR5" s="168"/>
      <c r="DS5" s="168"/>
      <c r="DT5" s="169"/>
      <c r="DU5" s="168"/>
      <c r="DV5" s="168"/>
      <c r="DW5" s="169"/>
      <c r="DX5" s="168"/>
      <c r="DY5" s="168"/>
      <c r="DZ5" s="169"/>
      <c r="EA5" s="168"/>
      <c r="EB5" s="168"/>
      <c r="EC5" s="169"/>
      <c r="ED5" s="168"/>
      <c r="EE5" s="168"/>
      <c r="EF5" s="169"/>
      <c r="EG5" s="168"/>
      <c r="EH5" s="168"/>
      <c r="EI5" s="169"/>
      <c r="EJ5" s="168"/>
      <c r="EK5" s="168"/>
      <c r="EL5" s="169"/>
      <c r="EM5" s="168"/>
      <c r="EN5" s="168"/>
      <c r="EO5" s="169"/>
      <c r="EP5" s="168"/>
      <c r="EQ5" s="168"/>
      <c r="ER5" s="169"/>
      <c r="ES5" s="168"/>
      <c r="ET5" s="168"/>
      <c r="EU5" s="169"/>
      <c r="EV5" s="168"/>
      <c r="EW5" s="168"/>
      <c r="EX5" s="169"/>
      <c r="EY5" s="168"/>
      <c r="EZ5" s="168"/>
      <c r="FA5" s="169"/>
      <c r="FB5" s="168"/>
      <c r="FC5" s="168"/>
      <c r="FD5" s="169"/>
      <c r="FE5" s="168"/>
      <c r="FF5" s="168"/>
      <c r="FG5" s="169"/>
      <c r="FH5" s="168"/>
      <c r="FI5" s="168"/>
      <c r="FJ5" s="169"/>
      <c r="FK5" s="168"/>
      <c r="FL5" s="168"/>
      <c r="FM5" s="169"/>
      <c r="FN5" s="168"/>
      <c r="FO5" s="168"/>
      <c r="FP5" s="169"/>
      <c r="FQ5" s="168"/>
      <c r="FR5" s="168"/>
      <c r="FS5" s="169"/>
      <c r="FT5" s="168"/>
      <c r="FU5" s="168"/>
      <c r="FV5" s="169"/>
      <c r="FW5" s="168"/>
      <c r="FX5" s="168"/>
      <c r="FY5" s="169"/>
      <c r="FZ5" s="168"/>
      <c r="GA5" s="168"/>
      <c r="GB5" s="169"/>
      <c r="GC5" s="168"/>
      <c r="GD5" s="168"/>
      <c r="GE5" s="169"/>
      <c r="GF5" s="168"/>
      <c r="GG5" s="168"/>
      <c r="GH5" s="169"/>
      <c r="GI5" s="168"/>
      <c r="GJ5" s="168"/>
      <c r="GK5" s="169"/>
      <c r="GL5" s="168"/>
      <c r="GM5" s="168"/>
      <c r="GN5" s="169"/>
      <c r="GO5" s="168"/>
      <c r="GP5" s="168"/>
      <c r="GQ5" s="169"/>
      <c r="GR5" s="168"/>
      <c r="GS5" s="168"/>
      <c r="GT5" s="164" t="s">
        <v>676</v>
      </c>
      <c r="GU5" s="163" t="s">
        <v>675</v>
      </c>
      <c r="GV5" s="162" t="s">
        <v>674</v>
      </c>
      <c r="GW5" s="164" t="s">
        <v>676</v>
      </c>
      <c r="GX5" s="163" t="s">
        <v>682</v>
      </c>
      <c r="GY5" s="162" t="s">
        <v>677</v>
      </c>
      <c r="GZ5" s="164" t="s">
        <v>676</v>
      </c>
      <c r="HA5" s="163" t="s">
        <v>675</v>
      </c>
      <c r="HB5" s="162" t="s">
        <v>674</v>
      </c>
      <c r="HC5" s="164" t="s">
        <v>676</v>
      </c>
      <c r="HD5" s="163" t="s">
        <v>679</v>
      </c>
      <c r="HE5" s="162" t="s">
        <v>684</v>
      </c>
      <c r="HF5" s="164" t="s">
        <v>676</v>
      </c>
      <c r="HG5" s="163" t="s">
        <v>675</v>
      </c>
      <c r="HH5" s="162" t="s">
        <v>674</v>
      </c>
      <c r="HI5" s="164" t="s">
        <v>676</v>
      </c>
      <c r="HJ5" s="163" t="s">
        <v>675</v>
      </c>
      <c r="HK5" s="162" t="s">
        <v>674</v>
      </c>
      <c r="HL5" s="164" t="s">
        <v>676</v>
      </c>
      <c r="HM5" s="163" t="s">
        <v>675</v>
      </c>
      <c r="HN5" s="162" t="s">
        <v>674</v>
      </c>
      <c r="HO5" s="164" t="s">
        <v>676</v>
      </c>
      <c r="HP5" s="163" t="s">
        <v>679</v>
      </c>
      <c r="HQ5" s="162" t="s">
        <v>677</v>
      </c>
      <c r="HR5" s="164" t="s">
        <v>676</v>
      </c>
      <c r="HS5" s="163" t="s">
        <v>675</v>
      </c>
      <c r="HT5" s="162" t="s">
        <v>681</v>
      </c>
      <c r="HU5" s="164" t="s">
        <v>676</v>
      </c>
      <c r="HV5" s="163" t="s">
        <v>675</v>
      </c>
      <c r="HW5" s="162" t="s">
        <v>684</v>
      </c>
      <c r="HX5" s="164" t="s">
        <v>676</v>
      </c>
      <c r="HY5" s="163" t="s">
        <v>675</v>
      </c>
      <c r="HZ5" s="162" t="s">
        <v>681</v>
      </c>
      <c r="IA5" s="164" t="s">
        <v>680</v>
      </c>
      <c r="IB5" s="163" t="s">
        <v>675</v>
      </c>
      <c r="IC5" s="162" t="s">
        <v>674</v>
      </c>
      <c r="ID5" s="164" t="s">
        <v>676</v>
      </c>
      <c r="IE5" s="163" t="s">
        <v>675</v>
      </c>
      <c r="IF5" s="162" t="s">
        <v>674</v>
      </c>
      <c r="IG5" s="164" t="s">
        <v>678</v>
      </c>
      <c r="IH5" s="163" t="s">
        <v>679</v>
      </c>
      <c r="II5" s="162" t="s">
        <v>674</v>
      </c>
      <c r="IJ5" s="164" t="s">
        <v>676</v>
      </c>
      <c r="IK5" s="163" t="s">
        <v>679</v>
      </c>
      <c r="IL5" s="162" t="s">
        <v>684</v>
      </c>
      <c r="IM5" s="164" t="s">
        <v>680</v>
      </c>
      <c r="IN5" s="163" t="s">
        <v>679</v>
      </c>
      <c r="IO5" s="162" t="s">
        <v>674</v>
      </c>
      <c r="IP5" s="164" t="s">
        <v>676</v>
      </c>
      <c r="IQ5" s="163" t="s">
        <v>675</v>
      </c>
      <c r="IR5" s="162" t="s">
        <v>674</v>
      </c>
      <c r="IS5" s="164" t="s">
        <v>676</v>
      </c>
      <c r="IT5" s="163" t="s">
        <v>679</v>
      </c>
      <c r="IU5" s="162" t="s">
        <v>674</v>
      </c>
      <c r="IV5" s="164" t="s">
        <v>676</v>
      </c>
      <c r="IW5" s="163" t="s">
        <v>679</v>
      </c>
      <c r="IX5" s="162" t="s">
        <v>674</v>
      </c>
      <c r="IY5" s="164" t="s">
        <v>676</v>
      </c>
      <c r="IZ5" s="163" t="s">
        <v>675</v>
      </c>
      <c r="JA5" s="162" t="s">
        <v>674</v>
      </c>
      <c r="JB5" s="164" t="s">
        <v>680</v>
      </c>
      <c r="JC5" s="163" t="s">
        <v>675</v>
      </c>
      <c r="JD5" s="162" t="s">
        <v>674</v>
      </c>
      <c r="JE5" s="164" t="s">
        <v>676</v>
      </c>
      <c r="JF5" s="163" t="s">
        <v>675</v>
      </c>
      <c r="JG5" s="162" t="s">
        <v>674</v>
      </c>
      <c r="JH5" s="164" t="s">
        <v>680</v>
      </c>
      <c r="JI5" s="163" t="s">
        <v>675</v>
      </c>
      <c r="JJ5" s="162" t="s">
        <v>684</v>
      </c>
      <c r="JK5" s="164" t="s">
        <v>676</v>
      </c>
      <c r="JL5" s="163" t="s">
        <v>675</v>
      </c>
      <c r="JM5" s="162" t="s">
        <v>674</v>
      </c>
      <c r="JN5" s="164" t="s">
        <v>676</v>
      </c>
      <c r="JO5" s="163" t="s">
        <v>675</v>
      </c>
      <c r="JP5" s="162" t="s">
        <v>674</v>
      </c>
      <c r="JQ5" s="164" t="s">
        <v>676</v>
      </c>
      <c r="JR5" s="163" t="s">
        <v>675</v>
      </c>
      <c r="JS5" s="162" t="s">
        <v>677</v>
      </c>
      <c r="JT5" s="164" t="s">
        <v>676</v>
      </c>
      <c r="JU5" s="163" t="s">
        <v>675</v>
      </c>
      <c r="JV5" s="162" t="s">
        <v>674</v>
      </c>
      <c r="JW5" s="164" t="s">
        <v>676</v>
      </c>
      <c r="JX5" s="163" t="s">
        <v>675</v>
      </c>
      <c r="JY5" s="162" t="s">
        <v>677</v>
      </c>
      <c r="JZ5" s="164" t="s">
        <v>676</v>
      </c>
      <c r="KA5" s="163" t="s">
        <v>675</v>
      </c>
      <c r="KB5" s="162" t="s">
        <v>677</v>
      </c>
      <c r="KC5" s="164" t="s">
        <v>678</v>
      </c>
      <c r="KD5" s="163" t="s">
        <v>685</v>
      </c>
      <c r="KE5" s="162" t="s">
        <v>674</v>
      </c>
      <c r="KF5" s="164" t="s">
        <v>683</v>
      </c>
      <c r="KG5" s="163" t="s">
        <v>675</v>
      </c>
      <c r="KH5" s="162" t="s">
        <v>674</v>
      </c>
      <c r="KI5" s="164" t="s">
        <v>678</v>
      </c>
      <c r="KJ5" s="163" t="s">
        <v>675</v>
      </c>
      <c r="KK5" s="162" t="s">
        <v>674</v>
      </c>
      <c r="KL5" s="164" t="s">
        <v>680</v>
      </c>
      <c r="KM5" s="163" t="s">
        <v>675</v>
      </c>
      <c r="KN5" s="162" t="s">
        <v>684</v>
      </c>
      <c r="KO5" s="164" t="s">
        <v>676</v>
      </c>
      <c r="KP5" s="163" t="s">
        <v>675</v>
      </c>
      <c r="KQ5" s="162" t="s">
        <v>674</v>
      </c>
      <c r="KR5" s="164" t="s">
        <v>676</v>
      </c>
      <c r="KS5" s="163" t="s">
        <v>675</v>
      </c>
      <c r="KT5" s="162" t="s">
        <v>677</v>
      </c>
      <c r="KU5" s="164" t="s">
        <v>676</v>
      </c>
      <c r="KV5" s="163" t="s">
        <v>675</v>
      </c>
      <c r="KW5" s="162" t="s">
        <v>674</v>
      </c>
      <c r="KX5" s="164" t="s">
        <v>676</v>
      </c>
      <c r="KY5" s="163" t="s">
        <v>675</v>
      </c>
      <c r="KZ5" s="162" t="s">
        <v>674</v>
      </c>
      <c r="LA5" s="164" t="s">
        <v>678</v>
      </c>
      <c r="LB5" s="163" t="s">
        <v>675</v>
      </c>
      <c r="LC5" s="162" t="s">
        <v>674</v>
      </c>
      <c r="LD5" s="164" t="s">
        <v>676</v>
      </c>
      <c r="LE5" s="163" t="s">
        <v>675</v>
      </c>
      <c r="LF5" s="162" t="s">
        <v>677</v>
      </c>
      <c r="LG5" s="164" t="s">
        <v>676</v>
      </c>
      <c r="LH5" s="163" t="s">
        <v>675</v>
      </c>
      <c r="LI5" s="162" t="s">
        <v>674</v>
      </c>
      <c r="LJ5" s="164" t="s">
        <v>676</v>
      </c>
      <c r="LK5" s="163" t="s">
        <v>675</v>
      </c>
      <c r="LL5" s="162" t="s">
        <v>681</v>
      </c>
      <c r="LM5" s="164" t="s">
        <v>680</v>
      </c>
      <c r="LN5" s="163" t="s">
        <v>675</v>
      </c>
      <c r="LO5" s="162" t="s">
        <v>674</v>
      </c>
      <c r="LP5" s="164" t="s">
        <v>676</v>
      </c>
      <c r="LQ5" s="163" t="s">
        <v>675</v>
      </c>
      <c r="LR5" s="162" t="s">
        <v>674</v>
      </c>
      <c r="LS5" s="164" t="s">
        <v>678</v>
      </c>
      <c r="LT5" s="163" t="s">
        <v>685</v>
      </c>
      <c r="LU5" s="162" t="s">
        <v>674</v>
      </c>
      <c r="LV5" s="164" t="s">
        <v>676</v>
      </c>
      <c r="LW5" s="163" t="s">
        <v>675</v>
      </c>
      <c r="LX5" s="162" t="s">
        <v>674</v>
      </c>
      <c r="LY5" s="164" t="s">
        <v>676</v>
      </c>
      <c r="LZ5" s="163" t="s">
        <v>675</v>
      </c>
      <c r="MA5" s="162" t="s">
        <v>674</v>
      </c>
      <c r="MB5" s="164" t="s">
        <v>678</v>
      </c>
      <c r="MC5" s="163" t="s">
        <v>675</v>
      </c>
      <c r="MD5" s="162" t="s">
        <v>681</v>
      </c>
      <c r="ME5" s="164" t="s">
        <v>678</v>
      </c>
      <c r="MF5" s="163" t="s">
        <v>675</v>
      </c>
      <c r="MG5" s="162" t="s">
        <v>674</v>
      </c>
      <c r="MH5" s="164" t="s">
        <v>676</v>
      </c>
      <c r="MI5" s="163" t="s">
        <v>682</v>
      </c>
      <c r="MJ5" s="162" t="s">
        <v>674</v>
      </c>
      <c r="MK5" s="164" t="s">
        <v>676</v>
      </c>
      <c r="ML5" s="163" t="s">
        <v>675</v>
      </c>
      <c r="MM5" s="162" t="s">
        <v>674</v>
      </c>
      <c r="MN5" s="167" t="s">
        <v>680</v>
      </c>
      <c r="MO5" s="166" t="s">
        <v>675</v>
      </c>
      <c r="MP5" s="165" t="s">
        <v>674</v>
      </c>
      <c r="MQ5" s="164" t="s">
        <v>676</v>
      </c>
      <c r="MR5" s="163" t="s">
        <v>675</v>
      </c>
      <c r="MS5" s="162" t="s">
        <v>674</v>
      </c>
      <c r="MT5" s="164" t="s">
        <v>676</v>
      </c>
      <c r="MU5" s="163" t="s">
        <v>682</v>
      </c>
      <c r="MV5" s="162" t="s">
        <v>674</v>
      </c>
      <c r="MW5" s="164" t="s">
        <v>676</v>
      </c>
      <c r="MX5" s="163" t="s">
        <v>675</v>
      </c>
      <c r="MY5" s="162" t="s">
        <v>677</v>
      </c>
      <c r="MZ5" s="164" t="s">
        <v>676</v>
      </c>
      <c r="NA5" s="163" t="s">
        <v>675</v>
      </c>
      <c r="NB5" s="162" t="s">
        <v>674</v>
      </c>
      <c r="NC5" s="164" t="s">
        <v>676</v>
      </c>
      <c r="ND5" s="163" t="s">
        <v>675</v>
      </c>
      <c r="NE5" s="162" t="s">
        <v>684</v>
      </c>
      <c r="NF5" s="164" t="s">
        <v>676</v>
      </c>
      <c r="NG5" s="163" t="s">
        <v>675</v>
      </c>
      <c r="NH5" s="162" t="s">
        <v>674</v>
      </c>
      <c r="NI5" s="164" t="s">
        <v>676</v>
      </c>
      <c r="NJ5" s="163" t="s">
        <v>675</v>
      </c>
      <c r="NK5" s="162" t="s">
        <v>677</v>
      </c>
      <c r="NL5" s="164" t="s">
        <v>678</v>
      </c>
      <c r="NM5" s="163" t="s">
        <v>675</v>
      </c>
      <c r="NN5" s="162" t="s">
        <v>674</v>
      </c>
      <c r="NO5" s="164" t="s">
        <v>676</v>
      </c>
      <c r="NP5" s="163" t="s">
        <v>675</v>
      </c>
      <c r="NQ5" s="162" t="s">
        <v>674</v>
      </c>
      <c r="NR5" s="164" t="s">
        <v>676</v>
      </c>
      <c r="NS5" s="163" t="s">
        <v>675</v>
      </c>
      <c r="NT5" s="162" t="s">
        <v>674</v>
      </c>
      <c r="NU5" s="164" t="s">
        <v>676</v>
      </c>
      <c r="NV5" s="163" t="s">
        <v>679</v>
      </c>
      <c r="NW5" s="162" t="s">
        <v>677</v>
      </c>
      <c r="NX5" s="164" t="s">
        <v>676</v>
      </c>
      <c r="NY5" s="163" t="s">
        <v>675</v>
      </c>
      <c r="NZ5" s="162" t="s">
        <v>677</v>
      </c>
      <c r="OA5" s="164" t="s">
        <v>678</v>
      </c>
      <c r="OB5" s="163" t="s">
        <v>685</v>
      </c>
      <c r="OC5" s="162" t="s">
        <v>674</v>
      </c>
      <c r="OD5" s="164" t="s">
        <v>683</v>
      </c>
      <c r="OE5" s="163" t="s">
        <v>675</v>
      </c>
      <c r="OF5" s="162" t="s">
        <v>674</v>
      </c>
      <c r="OG5" s="164" t="s">
        <v>678</v>
      </c>
      <c r="OH5" s="163" t="s">
        <v>675</v>
      </c>
      <c r="OI5" s="162" t="s">
        <v>674</v>
      </c>
      <c r="OJ5" s="164" t="s">
        <v>680</v>
      </c>
      <c r="OK5" s="163" t="s">
        <v>675</v>
      </c>
      <c r="OL5" s="162" t="s">
        <v>684</v>
      </c>
      <c r="OM5" s="164" t="s">
        <v>676</v>
      </c>
      <c r="ON5" s="163" t="s">
        <v>675</v>
      </c>
      <c r="OO5" s="162" t="s">
        <v>674</v>
      </c>
      <c r="OP5" s="164" t="s">
        <v>676</v>
      </c>
      <c r="OQ5" s="163" t="s">
        <v>675</v>
      </c>
      <c r="OR5" s="162" t="s">
        <v>684</v>
      </c>
      <c r="OS5" s="164" t="s">
        <v>676</v>
      </c>
      <c r="OT5" s="163" t="s">
        <v>675</v>
      </c>
      <c r="OU5" s="162" t="s">
        <v>677</v>
      </c>
      <c r="OV5" s="164" t="s">
        <v>676</v>
      </c>
      <c r="OW5" s="163" t="s">
        <v>675</v>
      </c>
      <c r="OX5" s="162" t="s">
        <v>674</v>
      </c>
      <c r="OY5" s="164" t="s">
        <v>676</v>
      </c>
      <c r="OZ5" s="163" t="s">
        <v>679</v>
      </c>
      <c r="PA5" s="162" t="s">
        <v>674</v>
      </c>
      <c r="PB5" s="164" t="s">
        <v>676</v>
      </c>
      <c r="PC5" s="163" t="s">
        <v>675</v>
      </c>
      <c r="PD5" s="162" t="s">
        <v>674</v>
      </c>
      <c r="PE5" s="164" t="s">
        <v>676</v>
      </c>
      <c r="PF5" s="163" t="s">
        <v>675</v>
      </c>
      <c r="PG5" s="162" t="s">
        <v>677</v>
      </c>
      <c r="PH5" s="164" t="s">
        <v>676</v>
      </c>
      <c r="PI5" s="163" t="s">
        <v>675</v>
      </c>
      <c r="PJ5" s="162" t="s">
        <v>674</v>
      </c>
      <c r="PK5" s="164" t="s">
        <v>676</v>
      </c>
      <c r="PL5" s="163" t="s">
        <v>679</v>
      </c>
      <c r="PM5" s="162" t="s">
        <v>674</v>
      </c>
      <c r="PN5" s="164" t="s">
        <v>676</v>
      </c>
      <c r="PO5" s="163" t="s">
        <v>675</v>
      </c>
      <c r="PP5" s="162" t="s">
        <v>674</v>
      </c>
      <c r="PQ5" s="164" t="s">
        <v>676</v>
      </c>
      <c r="PR5" s="163" t="s">
        <v>682</v>
      </c>
      <c r="PS5" s="162" t="s">
        <v>681</v>
      </c>
      <c r="PT5" s="164" t="s">
        <v>676</v>
      </c>
      <c r="PU5" s="163" t="s">
        <v>675</v>
      </c>
      <c r="PV5" s="162" t="s">
        <v>674</v>
      </c>
      <c r="PW5" s="164" t="s">
        <v>676</v>
      </c>
      <c r="PX5" s="163" t="s">
        <v>675</v>
      </c>
      <c r="PY5" s="162" t="s">
        <v>677</v>
      </c>
      <c r="PZ5" s="164" t="s">
        <v>683</v>
      </c>
      <c r="QA5" s="163" t="s">
        <v>675</v>
      </c>
      <c r="QB5" s="162" t="s">
        <v>674</v>
      </c>
      <c r="QC5" s="164" t="s">
        <v>676</v>
      </c>
      <c r="QD5" s="163" t="s">
        <v>675</v>
      </c>
      <c r="QE5" s="162" t="s">
        <v>674</v>
      </c>
      <c r="QF5" s="164" t="s">
        <v>676</v>
      </c>
      <c r="QG5" s="163" t="s">
        <v>675</v>
      </c>
      <c r="QH5" s="162" t="s">
        <v>677</v>
      </c>
      <c r="QI5" s="164" t="s">
        <v>676</v>
      </c>
      <c r="QJ5" s="163" t="s">
        <v>682</v>
      </c>
      <c r="QK5" s="162" t="s">
        <v>677</v>
      </c>
      <c r="QL5" s="164" t="s">
        <v>676</v>
      </c>
      <c r="QM5" s="163" t="s">
        <v>675</v>
      </c>
      <c r="QN5" s="162" t="s">
        <v>674</v>
      </c>
      <c r="QO5" s="164" t="s">
        <v>680</v>
      </c>
      <c r="QP5" s="163" t="s">
        <v>675</v>
      </c>
      <c r="QQ5" s="162" t="s">
        <v>674</v>
      </c>
      <c r="QR5" s="164" t="s">
        <v>676</v>
      </c>
      <c r="QS5" s="163" t="s">
        <v>675</v>
      </c>
      <c r="QT5" s="162" t="s">
        <v>681</v>
      </c>
      <c r="QU5" s="164" t="s">
        <v>676</v>
      </c>
      <c r="QV5" s="163" t="s">
        <v>675</v>
      </c>
      <c r="QW5" s="162" t="s">
        <v>674</v>
      </c>
      <c r="QX5" s="164" t="s">
        <v>678</v>
      </c>
      <c r="QY5" s="163" t="s">
        <v>675</v>
      </c>
      <c r="QZ5" s="162" t="s">
        <v>674</v>
      </c>
      <c r="RA5" s="164" t="s">
        <v>676</v>
      </c>
      <c r="RB5" s="163" t="s">
        <v>675</v>
      </c>
      <c r="RC5" s="162" t="s">
        <v>674</v>
      </c>
      <c r="RD5" s="164" t="s">
        <v>676</v>
      </c>
      <c r="RE5" s="163" t="s">
        <v>675</v>
      </c>
      <c r="RF5" s="162" t="s">
        <v>674</v>
      </c>
      <c r="RG5" s="164" t="s">
        <v>676</v>
      </c>
      <c r="RH5" s="163" t="s">
        <v>675</v>
      </c>
      <c r="RI5" s="162" t="s">
        <v>674</v>
      </c>
      <c r="RJ5" s="164" t="s">
        <v>676</v>
      </c>
      <c r="RK5" s="163" t="s">
        <v>675</v>
      </c>
      <c r="RL5" s="162" t="s">
        <v>681</v>
      </c>
      <c r="RM5" s="164" t="s">
        <v>676</v>
      </c>
      <c r="RN5" s="163" t="s">
        <v>675</v>
      </c>
      <c r="RO5" s="162" t="s">
        <v>674</v>
      </c>
      <c r="RP5" s="164" t="s">
        <v>676</v>
      </c>
      <c r="RQ5" s="163" t="s">
        <v>675</v>
      </c>
      <c r="RR5" s="162" t="s">
        <v>674</v>
      </c>
      <c r="RS5" s="164" t="s">
        <v>676</v>
      </c>
      <c r="RT5" s="163" t="s">
        <v>675</v>
      </c>
      <c r="RU5" s="162" t="s">
        <v>681</v>
      </c>
      <c r="RV5" s="164" t="s">
        <v>680</v>
      </c>
      <c r="RW5" s="163" t="s">
        <v>675</v>
      </c>
      <c r="RX5" s="162" t="s">
        <v>674</v>
      </c>
      <c r="RY5" s="164" t="s">
        <v>676</v>
      </c>
      <c r="RZ5" s="163" t="s">
        <v>675</v>
      </c>
      <c r="SA5" s="162" t="s">
        <v>674</v>
      </c>
      <c r="SB5" s="164" t="s">
        <v>676</v>
      </c>
      <c r="SC5" s="163" t="s">
        <v>675</v>
      </c>
      <c r="SD5" s="162" t="s">
        <v>674</v>
      </c>
      <c r="SE5" s="164" t="s">
        <v>676</v>
      </c>
      <c r="SF5" s="163" t="s">
        <v>675</v>
      </c>
      <c r="SG5" s="162" t="s">
        <v>674</v>
      </c>
      <c r="SH5" s="164" t="s">
        <v>676</v>
      </c>
      <c r="SI5" s="163" t="s">
        <v>679</v>
      </c>
      <c r="SJ5" s="162" t="s">
        <v>674</v>
      </c>
      <c r="SK5" s="164" t="s">
        <v>676</v>
      </c>
      <c r="SL5" s="163" t="s">
        <v>675</v>
      </c>
      <c r="SM5" s="162" t="s">
        <v>674</v>
      </c>
      <c r="SN5" s="164" t="s">
        <v>676</v>
      </c>
      <c r="SO5" s="163" t="s">
        <v>675</v>
      </c>
      <c r="SP5" s="162" t="s">
        <v>674</v>
      </c>
      <c r="SQ5" s="164" t="s">
        <v>676</v>
      </c>
      <c r="SR5" s="163" t="s">
        <v>675</v>
      </c>
      <c r="SS5" s="162" t="s">
        <v>677</v>
      </c>
      <c r="ST5" s="164" t="s">
        <v>676</v>
      </c>
      <c r="SU5" s="163" t="s">
        <v>675</v>
      </c>
      <c r="SV5" s="162" t="s">
        <v>674</v>
      </c>
      <c r="SW5" s="164" t="s">
        <v>676</v>
      </c>
      <c r="SX5" s="163" t="s">
        <v>675</v>
      </c>
      <c r="SY5" s="162" t="s">
        <v>677</v>
      </c>
      <c r="SZ5" s="164" t="s">
        <v>678</v>
      </c>
      <c r="TA5" s="163" t="s">
        <v>675</v>
      </c>
      <c r="TB5" s="162" t="s">
        <v>677</v>
      </c>
      <c r="TC5" s="164" t="s">
        <v>676</v>
      </c>
      <c r="TD5" s="163" t="s">
        <v>675</v>
      </c>
      <c r="TE5" s="162" t="s">
        <v>677</v>
      </c>
      <c r="TF5" s="164" t="s">
        <v>676</v>
      </c>
      <c r="TG5" s="163" t="s">
        <v>675</v>
      </c>
      <c r="TH5" s="162" t="s">
        <v>674</v>
      </c>
    </row>
    <row r="6" spans="1:528" x14ac:dyDescent="0.3">
      <c r="B6" s="233"/>
      <c r="C6" s="157">
        <v>1</v>
      </c>
      <c r="D6" s="158">
        <v>2</v>
      </c>
      <c r="E6" s="93"/>
      <c r="F6" s="1"/>
      <c r="G6" s="1"/>
      <c r="H6" s="1"/>
      <c r="I6" s="1"/>
      <c r="J6" s="92"/>
      <c r="K6" s="101"/>
      <c r="L6" s="1"/>
      <c r="M6" s="1"/>
      <c r="N6" s="1"/>
      <c r="O6" s="100"/>
      <c r="P6" s="101"/>
      <c r="Q6" s="1"/>
      <c r="R6" s="1"/>
      <c r="S6" s="101"/>
      <c r="T6" s="1"/>
      <c r="U6" s="1"/>
      <c r="V6" s="101"/>
      <c r="W6" s="1"/>
      <c r="X6" s="1"/>
      <c r="Y6" s="101"/>
      <c r="Z6" s="1"/>
      <c r="AA6" s="1"/>
      <c r="AB6" s="101"/>
      <c r="AC6" s="1"/>
      <c r="AD6" s="1"/>
      <c r="AE6" s="101"/>
      <c r="AF6" s="1"/>
      <c r="AG6" s="1"/>
      <c r="AH6" s="101"/>
      <c r="AI6" s="1"/>
      <c r="AJ6" s="1"/>
      <c r="AK6" s="101"/>
      <c r="AL6" s="1"/>
      <c r="AM6" s="1"/>
      <c r="AN6" s="1"/>
      <c r="AO6" s="100"/>
      <c r="AP6" s="101"/>
      <c r="AQ6" s="1"/>
      <c r="AR6" s="1"/>
      <c r="AS6" s="101"/>
      <c r="AT6" s="1"/>
      <c r="AU6" s="1"/>
      <c r="AV6" s="101"/>
      <c r="AW6" s="1"/>
      <c r="AX6" s="1"/>
      <c r="AY6" s="101"/>
      <c r="AZ6" s="1"/>
      <c r="BA6" s="1"/>
      <c r="BB6" s="101"/>
      <c r="BC6" s="1"/>
      <c r="BD6" s="1"/>
      <c r="BE6" s="1"/>
      <c r="BF6" s="100"/>
      <c r="BG6" s="101"/>
      <c r="BH6" s="1"/>
      <c r="BI6" s="1"/>
      <c r="BJ6" s="1"/>
      <c r="BK6" s="100"/>
      <c r="BL6" s="101"/>
      <c r="BM6" s="1"/>
      <c r="BN6" s="1"/>
      <c r="BO6" s="1"/>
      <c r="BP6" s="100"/>
      <c r="BQ6" s="101"/>
      <c r="BR6" s="1"/>
      <c r="BS6" s="1"/>
      <c r="BT6" s="1"/>
      <c r="BU6" s="100"/>
      <c r="BV6" s="101"/>
      <c r="BW6" s="1"/>
      <c r="BX6" s="1"/>
      <c r="BY6" s="1"/>
      <c r="BZ6" s="100"/>
      <c r="CA6" s="101"/>
      <c r="CB6" s="1"/>
      <c r="CC6" s="1"/>
      <c r="CD6" s="101"/>
      <c r="CE6" s="1"/>
      <c r="CF6" s="1"/>
      <c r="CG6" s="101"/>
      <c r="CH6" s="1"/>
      <c r="CI6" s="1"/>
      <c r="CJ6" s="101"/>
      <c r="CK6" s="1"/>
      <c r="CL6" s="1"/>
      <c r="CM6" s="101"/>
      <c r="CN6" s="1"/>
      <c r="CO6" s="1"/>
      <c r="CP6" s="101"/>
      <c r="CQ6" s="1"/>
      <c r="CR6" s="1"/>
      <c r="CS6" s="101"/>
      <c r="CT6" s="1"/>
      <c r="CU6" s="1"/>
      <c r="CV6" s="101"/>
      <c r="CW6" s="1"/>
      <c r="CX6" s="1"/>
      <c r="CY6" s="101"/>
      <c r="CZ6" s="1"/>
      <c r="DA6" s="1"/>
      <c r="DB6" s="101"/>
      <c r="DC6" s="1"/>
      <c r="DD6" s="1"/>
      <c r="DE6" s="101"/>
      <c r="DF6" s="1"/>
      <c r="DG6" s="1"/>
      <c r="DH6" s="101"/>
      <c r="DI6" s="1"/>
      <c r="DJ6" s="1"/>
      <c r="DK6" s="101"/>
      <c r="DL6" s="1"/>
      <c r="DM6" s="1"/>
      <c r="DN6" s="101"/>
      <c r="DO6" s="1"/>
      <c r="DP6" s="1"/>
      <c r="DQ6" s="101"/>
      <c r="DR6" s="1"/>
      <c r="DS6" s="1"/>
      <c r="DT6" s="101"/>
      <c r="DU6" s="1"/>
      <c r="DV6" s="1"/>
      <c r="DW6" s="101"/>
      <c r="DX6" s="1"/>
      <c r="DY6" s="1"/>
      <c r="DZ6" s="101"/>
      <c r="EA6" s="1"/>
      <c r="EB6" s="1"/>
      <c r="EC6" s="101"/>
      <c r="ED6" s="1"/>
      <c r="EE6" s="1"/>
      <c r="EF6" s="101"/>
      <c r="EG6" s="1"/>
      <c r="EH6" s="1"/>
      <c r="EI6" s="101"/>
      <c r="EJ6" s="1"/>
      <c r="EK6" s="1"/>
      <c r="EL6" s="101"/>
      <c r="EM6" s="1"/>
      <c r="EN6" s="1"/>
      <c r="EO6" s="101"/>
      <c r="EP6" s="1"/>
      <c r="EQ6" s="1"/>
      <c r="ER6" s="101"/>
      <c r="ES6" s="1"/>
      <c r="ET6" s="1"/>
      <c r="EU6" s="101"/>
      <c r="EV6" s="1"/>
      <c r="EW6" s="1"/>
      <c r="EX6" s="101"/>
      <c r="EY6" s="1"/>
      <c r="EZ6" s="1"/>
      <c r="FA6" s="101"/>
      <c r="FB6" s="1"/>
      <c r="FC6" s="1"/>
      <c r="FD6" s="101"/>
      <c r="FE6" s="1"/>
      <c r="FF6" s="1"/>
      <c r="FG6" s="101"/>
      <c r="FH6" s="1"/>
      <c r="FI6" s="1"/>
      <c r="FJ6" s="101"/>
      <c r="FK6" s="1"/>
      <c r="FL6" s="1"/>
      <c r="FM6" s="101"/>
      <c r="FN6" s="1"/>
      <c r="FO6" s="1"/>
      <c r="FP6" s="101"/>
      <c r="FQ6" s="1"/>
      <c r="FR6" s="1"/>
      <c r="FS6" s="101"/>
      <c r="FT6" s="1"/>
      <c r="FU6" s="1"/>
      <c r="FV6" s="101"/>
      <c r="FW6" s="1"/>
      <c r="FX6" s="1"/>
      <c r="FY6" s="101"/>
      <c r="FZ6" s="1"/>
      <c r="GA6" s="1"/>
      <c r="GB6" s="101"/>
      <c r="GC6" s="1"/>
      <c r="GD6" s="1"/>
      <c r="GE6" s="101"/>
      <c r="GF6" s="1"/>
      <c r="GG6" s="1"/>
      <c r="GH6" s="101"/>
      <c r="GI6" s="1"/>
      <c r="GJ6" s="1"/>
      <c r="GK6" s="101"/>
      <c r="GL6" s="1"/>
      <c r="GM6" s="1"/>
      <c r="GN6" s="101"/>
      <c r="GO6" s="1"/>
      <c r="GP6" s="1"/>
      <c r="GQ6" s="101"/>
      <c r="GR6" s="1"/>
      <c r="GS6" s="1"/>
      <c r="GT6" s="101"/>
      <c r="GU6" s="1"/>
      <c r="GV6" s="1"/>
      <c r="GW6" s="101"/>
      <c r="GX6" s="1"/>
      <c r="GY6" s="100"/>
      <c r="GZ6" s="101"/>
      <c r="HA6" s="1"/>
      <c r="HB6" s="100"/>
      <c r="HC6" s="34"/>
      <c r="HD6" s="2"/>
      <c r="HE6" s="32"/>
      <c r="HF6" s="34"/>
      <c r="HG6" s="2"/>
      <c r="HH6" s="32"/>
      <c r="HI6" s="34"/>
      <c r="HJ6" s="2"/>
      <c r="HK6" s="32"/>
      <c r="HL6" s="34"/>
      <c r="HM6" s="2"/>
      <c r="HN6" s="32"/>
      <c r="HO6" s="34"/>
      <c r="HP6" s="2"/>
      <c r="HQ6" s="32"/>
      <c r="HR6" s="34"/>
      <c r="HS6" s="2"/>
      <c r="HT6" s="32"/>
      <c r="HU6" s="34"/>
      <c r="HV6" s="2"/>
      <c r="HW6" s="32"/>
      <c r="HX6" s="34"/>
      <c r="HY6" s="2"/>
      <c r="HZ6" s="32"/>
      <c r="IA6" s="34"/>
      <c r="IB6" s="2"/>
      <c r="IC6" s="32"/>
      <c r="ID6" s="34"/>
      <c r="IE6" s="2"/>
      <c r="IF6" s="32"/>
      <c r="IG6" s="34"/>
      <c r="IH6" s="2"/>
      <c r="II6" s="32"/>
      <c r="IJ6" s="34"/>
      <c r="IK6" s="2"/>
      <c r="IL6" s="32"/>
      <c r="IM6" s="34"/>
      <c r="IN6" s="2"/>
      <c r="IO6" s="32"/>
      <c r="IP6" s="34"/>
      <c r="IQ6" s="2"/>
      <c r="IR6" s="32"/>
      <c r="IS6" s="34"/>
      <c r="IT6" s="2"/>
      <c r="IU6" s="32"/>
      <c r="IV6" s="34"/>
      <c r="IW6" s="2"/>
      <c r="IX6" s="32"/>
      <c r="IY6" s="34"/>
      <c r="IZ6" s="2"/>
      <c r="JA6" s="32"/>
      <c r="JB6" s="34"/>
      <c r="JC6" s="2"/>
      <c r="JD6" s="32"/>
      <c r="JE6" s="34"/>
      <c r="JF6" s="2"/>
      <c r="JG6" s="32"/>
      <c r="JH6" s="34"/>
      <c r="JI6" s="2"/>
      <c r="JJ6" s="32"/>
      <c r="JK6" s="34"/>
      <c r="JL6" s="2"/>
      <c r="JM6" s="32"/>
      <c r="JN6" s="34"/>
      <c r="JO6" s="2"/>
      <c r="JP6" s="32"/>
      <c r="JQ6" s="34"/>
      <c r="JR6" s="2"/>
      <c r="JS6" s="32"/>
      <c r="JT6" s="34"/>
      <c r="JU6" s="2"/>
      <c r="JV6" s="32"/>
      <c r="JW6" s="34"/>
      <c r="JX6" s="2"/>
      <c r="JY6" s="32"/>
      <c r="JZ6" s="34"/>
      <c r="KA6" s="2"/>
      <c r="KB6" s="32"/>
      <c r="KC6" s="34"/>
      <c r="KD6" s="2"/>
      <c r="KE6" s="32"/>
      <c r="KF6" s="34"/>
      <c r="KG6" s="2"/>
      <c r="KH6" s="32"/>
      <c r="KI6" s="34"/>
      <c r="KJ6" s="2"/>
      <c r="KK6" s="32"/>
      <c r="KL6" s="34"/>
      <c r="KM6" s="2"/>
      <c r="KN6" s="32"/>
      <c r="KO6" s="34"/>
      <c r="KP6" s="2"/>
      <c r="KQ6" s="32"/>
      <c r="KR6" s="34"/>
      <c r="KS6" s="2"/>
      <c r="KT6" s="32"/>
      <c r="KU6" s="34"/>
      <c r="KV6" s="2"/>
      <c r="KW6" s="32"/>
      <c r="KX6" s="34"/>
      <c r="KY6" s="2"/>
      <c r="KZ6" s="32"/>
      <c r="LA6" s="34"/>
      <c r="LB6" s="2"/>
      <c r="LC6" s="32"/>
      <c r="LD6" s="34"/>
      <c r="LE6" s="2"/>
      <c r="LF6" s="32"/>
      <c r="LG6" s="34"/>
      <c r="LH6" s="2"/>
      <c r="LI6" s="32"/>
      <c r="LJ6" s="34"/>
      <c r="LK6" s="2"/>
      <c r="LL6" s="32"/>
      <c r="LM6" s="34"/>
      <c r="LN6" s="2"/>
      <c r="LO6" s="32"/>
      <c r="LP6" s="34"/>
      <c r="LQ6" s="2"/>
      <c r="LR6" s="32"/>
      <c r="LS6" s="34"/>
      <c r="LT6" s="2"/>
      <c r="LU6" s="32"/>
      <c r="LV6" s="34"/>
      <c r="LW6" s="2"/>
      <c r="LX6" s="32"/>
      <c r="LY6" s="34"/>
      <c r="LZ6" s="2"/>
      <c r="MA6" s="32"/>
      <c r="MB6" s="34"/>
      <c r="MC6" s="2"/>
      <c r="MD6" s="32"/>
      <c r="ME6" s="34"/>
      <c r="MF6" s="2"/>
      <c r="MG6" s="32"/>
      <c r="MH6" s="34"/>
      <c r="MI6" s="2"/>
      <c r="MJ6" s="32"/>
      <c r="MK6" s="34"/>
      <c r="ML6" s="2"/>
      <c r="MM6" s="99"/>
      <c r="MN6" s="161"/>
      <c r="MO6" s="160"/>
      <c r="MP6" s="159"/>
      <c r="MQ6" s="96"/>
      <c r="MR6" s="2"/>
      <c r="MS6" s="32"/>
      <c r="MT6" s="34"/>
      <c r="MU6" s="2"/>
      <c r="MV6" s="32"/>
      <c r="MW6" s="34"/>
      <c r="MX6" s="2"/>
      <c r="MY6" s="32"/>
      <c r="MZ6" s="34"/>
      <c r="NA6" s="2"/>
      <c r="NB6" s="32"/>
      <c r="NC6" s="34"/>
      <c r="ND6" s="2"/>
      <c r="NE6" s="32"/>
      <c r="NF6" s="34"/>
      <c r="NG6" s="2"/>
      <c r="NH6" s="32"/>
      <c r="NI6" s="34"/>
      <c r="NJ6" s="2"/>
      <c r="NK6" s="32"/>
      <c r="NL6" s="34"/>
      <c r="NM6" s="2"/>
      <c r="NN6" s="32"/>
      <c r="NO6" s="34"/>
      <c r="NP6" s="2"/>
      <c r="NQ6" s="32"/>
      <c r="NR6" s="34"/>
      <c r="NS6" s="2"/>
      <c r="NT6" s="32"/>
      <c r="NU6" s="34"/>
      <c r="NV6" s="2"/>
      <c r="NW6" s="32"/>
      <c r="NX6" s="34"/>
      <c r="NY6" s="2"/>
      <c r="NZ6" s="32"/>
      <c r="OA6" s="34"/>
      <c r="OB6" s="2"/>
      <c r="OC6" s="32"/>
      <c r="OD6" s="34"/>
      <c r="OE6" s="2"/>
      <c r="OF6" s="32"/>
      <c r="OG6" s="34"/>
      <c r="OH6" s="2"/>
      <c r="OI6" s="32"/>
      <c r="OJ6" s="34"/>
      <c r="OK6" s="2"/>
      <c r="OL6" s="32"/>
      <c r="OM6" s="34"/>
      <c r="ON6" s="2"/>
      <c r="OO6" s="32"/>
      <c r="OP6" s="34"/>
      <c r="OQ6" s="2"/>
      <c r="OR6" s="32"/>
      <c r="OS6" s="34"/>
      <c r="OT6" s="2"/>
      <c r="OU6" s="32"/>
      <c r="OV6" s="34"/>
      <c r="OW6" s="2"/>
      <c r="OX6" s="32"/>
      <c r="OY6" s="34"/>
      <c r="OZ6" s="2"/>
      <c r="PA6" s="32"/>
      <c r="PB6" s="34"/>
      <c r="PC6" s="2"/>
      <c r="PD6" s="32"/>
      <c r="PE6" s="34"/>
      <c r="PF6" s="2"/>
      <c r="PG6" s="32"/>
      <c r="PH6" s="34"/>
      <c r="PI6" s="2"/>
      <c r="PJ6" s="32"/>
      <c r="PK6" s="34"/>
      <c r="PL6" s="2"/>
      <c r="PM6" s="32"/>
      <c r="PN6" s="34"/>
      <c r="PO6" s="2"/>
      <c r="PP6" s="32"/>
      <c r="PQ6" s="34"/>
      <c r="PR6" s="2"/>
      <c r="PS6" s="32"/>
      <c r="PT6" s="34"/>
      <c r="PU6" s="2"/>
      <c r="PV6" s="32"/>
      <c r="PW6" s="34"/>
      <c r="PX6" s="2"/>
      <c r="PY6" s="32"/>
      <c r="PZ6" s="34"/>
      <c r="QA6" s="2"/>
      <c r="QB6" s="32"/>
      <c r="QC6" s="34"/>
      <c r="QD6" s="2"/>
      <c r="QE6" s="32"/>
      <c r="QF6" s="34"/>
      <c r="QG6" s="2"/>
      <c r="QH6" s="32"/>
      <c r="QI6" s="34"/>
      <c r="QJ6" s="2"/>
      <c r="QK6" s="32"/>
      <c r="QL6" s="34"/>
      <c r="QM6" s="2"/>
      <c r="QN6" s="32"/>
      <c r="QO6" s="34"/>
      <c r="QP6" s="2"/>
      <c r="QQ6" s="32"/>
      <c r="QR6" s="34"/>
      <c r="QS6" s="2"/>
      <c r="QT6" s="32"/>
      <c r="QU6" s="34"/>
      <c r="QV6" s="2"/>
      <c r="QW6" s="32"/>
      <c r="QX6" s="34"/>
      <c r="QY6" s="2"/>
      <c r="QZ6" s="32"/>
      <c r="RA6" s="34"/>
      <c r="RB6" s="2"/>
      <c r="RC6" s="32"/>
      <c r="RD6" s="34"/>
      <c r="RE6" s="2"/>
      <c r="RF6" s="32"/>
      <c r="RG6" s="34"/>
      <c r="RH6" s="2"/>
      <c r="RI6" s="32"/>
      <c r="RJ6" s="34"/>
      <c r="RK6" s="2"/>
      <c r="RL6" s="32"/>
      <c r="RM6" s="34"/>
      <c r="RN6" s="2"/>
      <c r="RO6" s="32"/>
      <c r="RP6" s="34"/>
      <c r="RQ6" s="2"/>
      <c r="RR6" s="32"/>
      <c r="RS6" s="34"/>
      <c r="RT6" s="2"/>
      <c r="RU6" s="32"/>
      <c r="RV6" s="34"/>
      <c r="RW6" s="2"/>
      <c r="RX6" s="32"/>
      <c r="RY6" s="34"/>
      <c r="RZ6" s="2"/>
      <c r="SA6" s="32"/>
      <c r="SB6" s="34"/>
      <c r="SC6" s="2"/>
      <c r="SD6" s="32"/>
      <c r="SE6" s="34"/>
      <c r="SF6" s="2"/>
      <c r="SG6" s="32"/>
      <c r="SH6" s="34"/>
      <c r="SI6" s="2"/>
      <c r="SJ6" s="32"/>
      <c r="SK6" s="34"/>
      <c r="SL6" s="2"/>
      <c r="SM6" s="32"/>
      <c r="SN6" s="34"/>
      <c r="SO6" s="2"/>
      <c r="SP6" s="32"/>
      <c r="SQ6" s="34"/>
      <c r="SR6" s="2"/>
      <c r="SS6" s="32"/>
      <c r="ST6" s="34"/>
      <c r="SU6" s="2"/>
      <c r="SV6" s="32"/>
      <c r="SW6" s="34"/>
      <c r="SX6" s="2"/>
      <c r="SY6" s="32"/>
      <c r="SZ6" s="34"/>
      <c r="TA6" s="2"/>
      <c r="TB6" s="32"/>
      <c r="TC6" s="34"/>
      <c r="TD6" s="2"/>
      <c r="TE6" s="32"/>
      <c r="TF6" s="34"/>
      <c r="TG6" s="2"/>
      <c r="TH6" s="32"/>
    </row>
    <row r="7" spans="1:528" x14ac:dyDescent="0.3">
      <c r="B7" s="233"/>
      <c r="C7" s="157">
        <v>2</v>
      </c>
      <c r="D7" s="158">
        <v>3</v>
      </c>
      <c r="E7" s="93"/>
      <c r="F7" s="1"/>
      <c r="G7" s="1"/>
      <c r="H7" s="1"/>
      <c r="I7" s="1"/>
      <c r="J7" s="92"/>
      <c r="K7" s="101"/>
      <c r="L7" s="1"/>
      <c r="M7" s="1"/>
      <c r="N7" s="1"/>
      <c r="O7" s="100"/>
      <c r="P7" s="101"/>
      <c r="Q7" s="1"/>
      <c r="R7" s="1"/>
      <c r="S7" s="101"/>
      <c r="T7" s="1"/>
      <c r="U7" s="1"/>
      <c r="V7" s="101"/>
      <c r="W7" s="1"/>
      <c r="X7" s="1"/>
      <c r="Y7" s="101"/>
      <c r="Z7" s="1"/>
      <c r="AA7" s="1"/>
      <c r="AB7" s="101"/>
      <c r="AC7" s="1"/>
      <c r="AD7" s="1"/>
      <c r="AE7" s="101"/>
      <c r="AF7" s="1"/>
      <c r="AG7" s="1"/>
      <c r="AH7" s="101"/>
      <c r="AI7" s="1"/>
      <c r="AJ7" s="1"/>
      <c r="AK7" s="101"/>
      <c r="AL7" s="1"/>
      <c r="AM7" s="1"/>
      <c r="AN7" s="1"/>
      <c r="AO7" s="100"/>
      <c r="AP7" s="101"/>
      <c r="AQ7" s="1"/>
      <c r="AR7" s="1"/>
      <c r="AS7" s="101"/>
      <c r="AT7" s="1"/>
      <c r="AU7" s="1"/>
      <c r="AV7" s="101"/>
      <c r="AW7" s="1"/>
      <c r="AX7" s="1"/>
      <c r="AY7" s="101"/>
      <c r="AZ7" s="1"/>
      <c r="BA7" s="1"/>
      <c r="BB7" s="101"/>
      <c r="BC7" s="1"/>
      <c r="BD7" s="1"/>
      <c r="BE7" s="1"/>
      <c r="BF7" s="100"/>
      <c r="BG7" s="101"/>
      <c r="BH7" s="1"/>
      <c r="BI7" s="1"/>
      <c r="BJ7" s="1"/>
      <c r="BK7" s="100"/>
      <c r="BL7" s="101"/>
      <c r="BM7" s="1"/>
      <c r="BN7" s="1"/>
      <c r="BO7" s="1"/>
      <c r="BP7" s="100"/>
      <c r="BQ7" s="101"/>
      <c r="BR7" s="1"/>
      <c r="BS7" s="1"/>
      <c r="BT7" s="1"/>
      <c r="BU7" s="100"/>
      <c r="BV7" s="101"/>
      <c r="BW7" s="1"/>
      <c r="BX7" s="1"/>
      <c r="BY7" s="1"/>
      <c r="BZ7" s="100"/>
      <c r="CA7" s="101"/>
      <c r="CB7" s="1"/>
      <c r="CC7" s="1"/>
      <c r="CD7" s="101"/>
      <c r="CE7" s="1"/>
      <c r="CF7" s="1"/>
      <c r="CG7" s="101"/>
      <c r="CH7" s="1"/>
      <c r="CI7" s="1"/>
      <c r="CJ7" s="101"/>
      <c r="CK7" s="1"/>
      <c r="CL7" s="1"/>
      <c r="CM7" s="101"/>
      <c r="CN7" s="1"/>
      <c r="CO7" s="1"/>
      <c r="CP7" s="101"/>
      <c r="CQ7" s="1"/>
      <c r="CR7" s="1"/>
      <c r="CS7" s="101"/>
      <c r="CT7" s="1"/>
      <c r="CU7" s="1"/>
      <c r="CV7" s="101"/>
      <c r="CW7" s="1"/>
      <c r="CX7" s="1"/>
      <c r="CY7" s="101"/>
      <c r="CZ7" s="1"/>
      <c r="DA7" s="1"/>
      <c r="DB7" s="101"/>
      <c r="DC7" s="1"/>
      <c r="DD7" s="1"/>
      <c r="DE7" s="101"/>
      <c r="DF7" s="1"/>
      <c r="DG7" s="1"/>
      <c r="DH7" s="101"/>
      <c r="DI7" s="1"/>
      <c r="DJ7" s="1"/>
      <c r="DK7" s="101"/>
      <c r="DL7" s="1"/>
      <c r="DM7" s="1"/>
      <c r="DN7" s="101"/>
      <c r="DO7" s="1"/>
      <c r="DP7" s="1"/>
      <c r="DQ7" s="101"/>
      <c r="DR7" s="1"/>
      <c r="DS7" s="1"/>
      <c r="DT7" s="101"/>
      <c r="DU7" s="1"/>
      <c r="DV7" s="1"/>
      <c r="DW7" s="101"/>
      <c r="DX7" s="1"/>
      <c r="DY7" s="1"/>
      <c r="DZ7" s="101"/>
      <c r="EA7" s="1"/>
      <c r="EB7" s="1"/>
      <c r="EC7" s="101"/>
      <c r="ED7" s="1"/>
      <c r="EE7" s="1"/>
      <c r="EF7" s="101"/>
      <c r="EG7" s="1"/>
      <c r="EH7" s="1"/>
      <c r="EI7" s="101"/>
      <c r="EJ7" s="1"/>
      <c r="EK7" s="1"/>
      <c r="EL7" s="101"/>
      <c r="EM7" s="1"/>
      <c r="EN7" s="1"/>
      <c r="EO7" s="101"/>
      <c r="EP7" s="1"/>
      <c r="EQ7" s="1"/>
      <c r="ER7" s="101"/>
      <c r="ES7" s="1"/>
      <c r="ET7" s="1"/>
      <c r="EU7" s="101"/>
      <c r="EV7" s="1"/>
      <c r="EW7" s="1"/>
      <c r="EX7" s="101"/>
      <c r="EY7" s="1"/>
      <c r="EZ7" s="1"/>
      <c r="FA7" s="101"/>
      <c r="FB7" s="1"/>
      <c r="FC7" s="1"/>
      <c r="FD7" s="101"/>
      <c r="FE7" s="1"/>
      <c r="FF7" s="1"/>
      <c r="FG7" s="101"/>
      <c r="FH7" s="1"/>
      <c r="FI7" s="1"/>
      <c r="FJ7" s="101"/>
      <c r="FK7" s="1"/>
      <c r="FL7" s="1"/>
      <c r="FM7" s="101"/>
      <c r="FN7" s="1"/>
      <c r="FO7" s="1"/>
      <c r="FP7" s="101"/>
      <c r="FQ7" s="1"/>
      <c r="FR7" s="1"/>
      <c r="FS7" s="101"/>
      <c r="FT7" s="1"/>
      <c r="FU7" s="1"/>
      <c r="FV7" s="101"/>
      <c r="FW7" s="1"/>
      <c r="FX7" s="1"/>
      <c r="FY7" s="101"/>
      <c r="FZ7" s="1"/>
      <c r="GA7" s="1"/>
      <c r="GB7" s="101"/>
      <c r="GC7" s="1"/>
      <c r="GD7" s="1"/>
      <c r="GE7" s="101"/>
      <c r="GF7" s="1"/>
      <c r="GG7" s="1"/>
      <c r="GH7" s="101"/>
      <c r="GI7" s="1"/>
      <c r="GJ7" s="1"/>
      <c r="GK7" s="101"/>
      <c r="GL7" s="1"/>
      <c r="GM7" s="1"/>
      <c r="GN7" s="101"/>
      <c r="GO7" s="1"/>
      <c r="GP7" s="1"/>
      <c r="GQ7" s="101"/>
      <c r="GR7" s="1"/>
      <c r="GS7" s="1"/>
      <c r="GT7" s="101"/>
      <c r="GU7" s="1"/>
      <c r="GV7" s="1"/>
      <c r="GW7" s="101"/>
      <c r="GX7" s="1"/>
      <c r="GY7" s="100"/>
      <c r="GZ7" s="101"/>
      <c r="HA7" s="1"/>
      <c r="HB7" s="100"/>
      <c r="HC7" s="34"/>
      <c r="HD7" s="2"/>
      <c r="HE7" s="32"/>
      <c r="HF7" s="34"/>
      <c r="HG7" s="2"/>
      <c r="HH7" s="32"/>
      <c r="HI7" s="34"/>
      <c r="HJ7" s="2"/>
      <c r="HK7" s="32"/>
      <c r="HL7" s="34"/>
      <c r="HM7" s="2"/>
      <c r="HN7" s="32"/>
      <c r="HO7" s="34"/>
      <c r="HP7" s="2"/>
      <c r="HQ7" s="32"/>
      <c r="HR7" s="34"/>
      <c r="HS7" s="2"/>
      <c r="HT7" s="32"/>
      <c r="HU7" s="34"/>
      <c r="HV7" s="2"/>
      <c r="HW7" s="32"/>
      <c r="HX7" s="34"/>
      <c r="HY7" s="2"/>
      <c r="HZ7" s="32"/>
      <c r="IA7" s="34"/>
      <c r="IB7" s="2"/>
      <c r="IC7" s="32"/>
      <c r="ID7" s="34"/>
      <c r="IE7" s="2"/>
      <c r="IF7" s="32"/>
      <c r="IG7" s="34"/>
      <c r="IH7" s="2"/>
      <c r="II7" s="32"/>
      <c r="IJ7" s="34"/>
      <c r="IK7" s="2"/>
      <c r="IL7" s="32"/>
      <c r="IM7" s="34"/>
      <c r="IN7" s="2"/>
      <c r="IO7" s="32"/>
      <c r="IP7" s="34"/>
      <c r="IQ7" s="2"/>
      <c r="IR7" s="32"/>
      <c r="IS7" s="34"/>
      <c r="IT7" s="2"/>
      <c r="IU7" s="32"/>
      <c r="IV7" s="34"/>
      <c r="IW7" s="2"/>
      <c r="IX7" s="32"/>
      <c r="IY7" s="34"/>
      <c r="IZ7" s="2"/>
      <c r="JA7" s="32"/>
      <c r="JB7" s="34"/>
      <c r="JC7" s="2"/>
      <c r="JD7" s="32"/>
      <c r="JE7" s="34"/>
      <c r="JF7" s="2"/>
      <c r="JG7" s="32"/>
      <c r="JH7" s="34"/>
      <c r="JI7" s="2"/>
      <c r="JJ7" s="32"/>
      <c r="JK7" s="34"/>
      <c r="JL7" s="2"/>
      <c r="JM7" s="32"/>
      <c r="JN7" s="34"/>
      <c r="JO7" s="2"/>
      <c r="JP7" s="32"/>
      <c r="JQ7" s="34"/>
      <c r="JR7" s="2"/>
      <c r="JS7" s="32"/>
      <c r="JT7" s="34"/>
      <c r="JU7" s="2"/>
      <c r="JV7" s="32"/>
      <c r="JW7" s="34"/>
      <c r="JX7" s="2"/>
      <c r="JY7" s="32"/>
      <c r="JZ7" s="34"/>
      <c r="KA7" s="2"/>
      <c r="KB7" s="32"/>
      <c r="KC7" s="34"/>
      <c r="KD7" s="2"/>
      <c r="KE7" s="32"/>
      <c r="KF7" s="34"/>
      <c r="KG7" s="2"/>
      <c r="KH7" s="32"/>
      <c r="KI7" s="34"/>
      <c r="KJ7" s="2"/>
      <c r="KK7" s="32"/>
      <c r="KL7" s="34"/>
      <c r="KM7" s="2"/>
      <c r="KN7" s="32"/>
      <c r="KO7" s="34"/>
      <c r="KP7" s="2"/>
      <c r="KQ7" s="32"/>
      <c r="KR7" s="34"/>
      <c r="KS7" s="2"/>
      <c r="KT7" s="32"/>
      <c r="KU7" s="34"/>
      <c r="KV7" s="2"/>
      <c r="KW7" s="32"/>
      <c r="KX7" s="34"/>
      <c r="KY7" s="2">
        <v>1</v>
      </c>
      <c r="KZ7" s="32"/>
      <c r="LA7" s="34"/>
      <c r="LB7" s="2"/>
      <c r="LC7" s="32"/>
      <c r="LD7" s="34"/>
      <c r="LE7" s="2"/>
      <c r="LF7" s="32"/>
      <c r="LG7" s="34"/>
      <c r="LH7" s="2"/>
      <c r="LI7" s="32"/>
      <c r="LJ7" s="34"/>
      <c r="LK7" s="2"/>
      <c r="LL7" s="32"/>
      <c r="LM7" s="34"/>
      <c r="LN7" s="2"/>
      <c r="LO7" s="32"/>
      <c r="LP7" s="34"/>
      <c r="LQ7" s="2"/>
      <c r="LR7" s="32"/>
      <c r="LS7" s="34"/>
      <c r="LT7" s="2"/>
      <c r="LU7" s="32"/>
      <c r="LV7" s="34"/>
      <c r="LW7" s="2"/>
      <c r="LX7" s="32"/>
      <c r="LY7" s="34"/>
      <c r="LZ7" s="2"/>
      <c r="MA7" s="32"/>
      <c r="MB7" s="34"/>
      <c r="MC7" s="2"/>
      <c r="MD7" s="32"/>
      <c r="ME7" s="34"/>
      <c r="MF7" s="2"/>
      <c r="MG7" s="32"/>
      <c r="MH7" s="34"/>
      <c r="MI7" s="2"/>
      <c r="MJ7" s="32"/>
      <c r="MK7" s="34"/>
      <c r="ML7" s="2"/>
      <c r="MM7" s="99"/>
      <c r="MN7" s="98"/>
      <c r="MO7" s="2"/>
      <c r="MP7" s="97"/>
      <c r="MQ7" s="96"/>
      <c r="MR7" s="2"/>
      <c r="MS7" s="32"/>
      <c r="MT7" s="34"/>
      <c r="MU7" s="2"/>
      <c r="MV7" s="32"/>
      <c r="MW7" s="34"/>
      <c r="MX7" s="2"/>
      <c r="MY7" s="32"/>
      <c r="MZ7" s="34"/>
      <c r="NA7" s="2"/>
      <c r="NB7" s="32"/>
      <c r="NC7" s="34"/>
      <c r="ND7" s="2"/>
      <c r="NE7" s="32"/>
      <c r="NF7" s="34"/>
      <c r="NG7" s="2"/>
      <c r="NH7" s="32"/>
      <c r="NI7" s="34"/>
      <c r="NJ7" s="2"/>
      <c r="NK7" s="32"/>
      <c r="NL7" s="34"/>
      <c r="NM7" s="2"/>
      <c r="NN7" s="32"/>
      <c r="NO7" s="34"/>
      <c r="NP7" s="2"/>
      <c r="NQ7" s="32"/>
      <c r="NR7" s="34"/>
      <c r="NS7" s="2"/>
      <c r="NT7" s="32"/>
      <c r="NU7" s="34"/>
      <c r="NV7" s="2"/>
      <c r="NW7" s="32"/>
      <c r="NX7" s="34"/>
      <c r="NY7" s="2"/>
      <c r="NZ7" s="32"/>
      <c r="OA7" s="34"/>
      <c r="OB7" s="2"/>
      <c r="OC7" s="32"/>
      <c r="OD7" s="34"/>
      <c r="OE7" s="2"/>
      <c r="OF7" s="32"/>
      <c r="OG7" s="34"/>
      <c r="OH7" s="2"/>
      <c r="OI7" s="32"/>
      <c r="OJ7" s="34"/>
      <c r="OK7" s="2"/>
      <c r="OL7" s="32"/>
      <c r="OM7" s="34"/>
      <c r="ON7" s="2"/>
      <c r="OO7" s="32"/>
      <c r="OP7" s="34"/>
      <c r="OQ7" s="2"/>
      <c r="OR7" s="32"/>
      <c r="OS7" s="34"/>
      <c r="OT7" s="2"/>
      <c r="OU7" s="32"/>
      <c r="OV7" s="34"/>
      <c r="OW7" s="2"/>
      <c r="OX7" s="32"/>
      <c r="OY7" s="34"/>
      <c r="OZ7" s="2"/>
      <c r="PA7" s="32"/>
      <c r="PB7" s="34"/>
      <c r="PC7" s="2"/>
      <c r="PD7" s="32"/>
      <c r="PE7" s="34"/>
      <c r="PF7" s="2"/>
      <c r="PG7" s="32"/>
      <c r="PH7" s="34"/>
      <c r="PI7" s="2"/>
      <c r="PJ7" s="32"/>
      <c r="PK7" s="34"/>
      <c r="PL7" s="2"/>
      <c r="PM7" s="32"/>
      <c r="PN7" s="34"/>
      <c r="PO7" s="2"/>
      <c r="PP7" s="32"/>
      <c r="PQ7" s="34"/>
      <c r="PR7" s="2"/>
      <c r="PS7" s="32"/>
      <c r="PT7" s="34"/>
      <c r="PU7" s="2"/>
      <c r="PV7" s="32"/>
      <c r="PW7" s="34"/>
      <c r="PX7" s="2"/>
      <c r="PY7" s="32"/>
      <c r="PZ7" s="34"/>
      <c r="QA7" s="2"/>
      <c r="QB7" s="32"/>
      <c r="QC7" s="34"/>
      <c r="QD7" s="2"/>
      <c r="QE7" s="32"/>
      <c r="QF7" s="34"/>
      <c r="QG7" s="2"/>
      <c r="QH7" s="32"/>
      <c r="QI7" s="34"/>
      <c r="QJ7" s="2"/>
      <c r="QK7" s="32"/>
      <c r="QL7" s="34"/>
      <c r="QM7" s="2"/>
      <c r="QN7" s="32"/>
      <c r="QO7" s="34"/>
      <c r="QP7" s="2"/>
      <c r="QQ7" s="32"/>
      <c r="QR7" s="34"/>
      <c r="QS7" s="2"/>
      <c r="QT7" s="32"/>
      <c r="QU7" s="34"/>
      <c r="QV7" s="2"/>
      <c r="QW7" s="32"/>
      <c r="QX7" s="34"/>
      <c r="QY7" s="2"/>
      <c r="QZ7" s="32"/>
      <c r="RA7" s="34"/>
      <c r="RB7" s="2"/>
      <c r="RC7" s="32"/>
      <c r="RD7" s="34"/>
      <c r="RE7" s="2"/>
      <c r="RF7" s="32"/>
      <c r="RG7" s="34"/>
      <c r="RH7" s="2"/>
      <c r="RI7" s="32"/>
      <c r="RJ7" s="34"/>
      <c r="RK7" s="2"/>
      <c r="RL7" s="32"/>
      <c r="RM7" s="34"/>
      <c r="RN7" s="2"/>
      <c r="RO7" s="32"/>
      <c r="RP7" s="34"/>
      <c r="RQ7" s="2"/>
      <c r="RR7" s="32"/>
      <c r="RS7" s="34"/>
      <c r="RT7" s="2"/>
      <c r="RU7" s="32"/>
      <c r="RV7" s="34"/>
      <c r="RW7" s="2"/>
      <c r="RX7" s="32"/>
      <c r="RY7" s="34"/>
      <c r="RZ7" s="2"/>
      <c r="SA7" s="32"/>
      <c r="SB7" s="34"/>
      <c r="SC7" s="2"/>
      <c r="SD7" s="32"/>
      <c r="SE7" s="34"/>
      <c r="SF7" s="2"/>
      <c r="SG7" s="32"/>
      <c r="SH7" s="34"/>
      <c r="SI7" s="2"/>
      <c r="SJ7" s="32"/>
      <c r="SK7" s="34"/>
      <c r="SL7" s="2"/>
      <c r="SM7" s="32"/>
      <c r="SN7" s="34"/>
      <c r="SO7" s="2"/>
      <c r="SP7" s="32"/>
      <c r="SQ7" s="34"/>
      <c r="SR7" s="2"/>
      <c r="SS7" s="32"/>
      <c r="ST7" s="34"/>
      <c r="SU7" s="2"/>
      <c r="SV7" s="32"/>
      <c r="SW7" s="34"/>
      <c r="SX7" s="2"/>
      <c r="SY7" s="32"/>
      <c r="SZ7" s="34"/>
      <c r="TA7" s="2"/>
      <c r="TB7" s="32"/>
      <c r="TC7" s="34"/>
      <c r="TD7" s="2"/>
      <c r="TE7" s="32"/>
      <c r="TF7" s="34"/>
      <c r="TG7" s="2"/>
      <c r="TH7" s="32"/>
    </row>
    <row r="8" spans="1:528" x14ac:dyDescent="0.3">
      <c r="B8" s="233"/>
      <c r="C8" s="157">
        <v>3</v>
      </c>
      <c r="D8" s="158">
        <v>4</v>
      </c>
      <c r="E8" s="93"/>
      <c r="F8" s="1"/>
      <c r="G8" s="1"/>
      <c r="H8" s="1"/>
      <c r="I8" s="1"/>
      <c r="J8" s="92"/>
      <c r="K8" s="101"/>
      <c r="L8" s="1"/>
      <c r="M8" s="1"/>
      <c r="N8" s="1"/>
      <c r="O8" s="100"/>
      <c r="P8" s="101"/>
      <c r="Q8" s="1"/>
      <c r="R8" s="1"/>
      <c r="S8" s="101"/>
      <c r="T8" s="1"/>
      <c r="U8" s="1"/>
      <c r="V8" s="101"/>
      <c r="W8" s="1"/>
      <c r="X8" s="1"/>
      <c r="Y8" s="101"/>
      <c r="Z8" s="1"/>
      <c r="AA8" s="1"/>
      <c r="AB8" s="101"/>
      <c r="AC8" s="1"/>
      <c r="AD8" s="1"/>
      <c r="AE8" s="101"/>
      <c r="AF8" s="1"/>
      <c r="AG8" s="1"/>
      <c r="AH8" s="101"/>
      <c r="AI8" s="1"/>
      <c r="AJ8" s="1"/>
      <c r="AK8" s="101"/>
      <c r="AL8" s="1"/>
      <c r="AM8" s="1"/>
      <c r="AN8" s="1"/>
      <c r="AO8" s="100"/>
      <c r="AP8" s="101"/>
      <c r="AQ8" s="1"/>
      <c r="AR8" s="1"/>
      <c r="AS8" s="101"/>
      <c r="AT8" s="1"/>
      <c r="AU8" s="1"/>
      <c r="AV8" s="101"/>
      <c r="AW8" s="1"/>
      <c r="AX8" s="1"/>
      <c r="AY8" s="101"/>
      <c r="AZ8" s="1"/>
      <c r="BA8" s="1"/>
      <c r="BB8" s="101"/>
      <c r="BC8" s="1"/>
      <c r="BD8" s="1"/>
      <c r="BE8" s="1"/>
      <c r="BF8" s="100"/>
      <c r="BG8" s="101"/>
      <c r="BH8" s="1"/>
      <c r="BI8" s="1"/>
      <c r="BJ8" s="1"/>
      <c r="BK8" s="100"/>
      <c r="BL8" s="101"/>
      <c r="BM8" s="1"/>
      <c r="BN8" s="1"/>
      <c r="BO8" s="1"/>
      <c r="BP8" s="100"/>
      <c r="BQ8" s="101"/>
      <c r="BR8" s="1"/>
      <c r="BS8" s="1"/>
      <c r="BT8" s="1"/>
      <c r="BU8" s="100"/>
      <c r="BV8" s="101"/>
      <c r="BW8" s="1"/>
      <c r="BX8" s="1"/>
      <c r="BY8" s="1"/>
      <c r="BZ8" s="100"/>
      <c r="CA8" s="101"/>
      <c r="CB8" s="1"/>
      <c r="CC8" s="1"/>
      <c r="CD8" s="101"/>
      <c r="CE8" s="1"/>
      <c r="CF8" s="1"/>
      <c r="CG8" s="101"/>
      <c r="CH8" s="1"/>
      <c r="CI8" s="1"/>
      <c r="CJ8" s="101"/>
      <c r="CK8" s="1"/>
      <c r="CL8" s="1"/>
      <c r="CM8" s="101"/>
      <c r="CN8" s="1"/>
      <c r="CO8" s="1"/>
      <c r="CP8" s="101"/>
      <c r="CQ8" s="1"/>
      <c r="CR8" s="1"/>
      <c r="CS8" s="101"/>
      <c r="CT8" s="1"/>
      <c r="CU8" s="1"/>
      <c r="CV8" s="101"/>
      <c r="CW8" s="1"/>
      <c r="CX8" s="1"/>
      <c r="CY8" s="101"/>
      <c r="CZ8" s="1"/>
      <c r="DA8" s="1"/>
      <c r="DB8" s="101"/>
      <c r="DC8" s="1"/>
      <c r="DD8" s="1"/>
      <c r="DE8" s="101"/>
      <c r="DF8" s="1"/>
      <c r="DG8" s="1"/>
      <c r="DH8" s="101"/>
      <c r="DI8" s="1"/>
      <c r="DJ8" s="1"/>
      <c r="DK8" s="101"/>
      <c r="DL8" s="1"/>
      <c r="DM8" s="1"/>
      <c r="DN8" s="101"/>
      <c r="DO8" s="1"/>
      <c r="DP8" s="1"/>
      <c r="DQ8" s="101"/>
      <c r="DR8" s="1"/>
      <c r="DS8" s="1"/>
      <c r="DT8" s="101"/>
      <c r="DU8" s="1"/>
      <c r="DV8" s="1"/>
      <c r="DW8" s="101"/>
      <c r="DX8" s="1"/>
      <c r="DY8" s="1"/>
      <c r="DZ8" s="101"/>
      <c r="EA8" s="1"/>
      <c r="EB8" s="1"/>
      <c r="EC8" s="101"/>
      <c r="ED8" s="1"/>
      <c r="EE8" s="1"/>
      <c r="EF8" s="101"/>
      <c r="EG8" s="1"/>
      <c r="EH8" s="1"/>
      <c r="EI8" s="101"/>
      <c r="EJ8" s="1"/>
      <c r="EK8" s="1"/>
      <c r="EL8" s="101"/>
      <c r="EM8" s="1"/>
      <c r="EN8" s="1"/>
      <c r="EO8" s="101"/>
      <c r="EP8" s="1"/>
      <c r="EQ8" s="1"/>
      <c r="ER8" s="101"/>
      <c r="ES8" s="1"/>
      <c r="ET8" s="1"/>
      <c r="EU8" s="101"/>
      <c r="EV8" s="1"/>
      <c r="EW8" s="1"/>
      <c r="EX8" s="101"/>
      <c r="EY8" s="1"/>
      <c r="EZ8" s="1"/>
      <c r="FA8" s="101"/>
      <c r="FB8" s="1"/>
      <c r="FC8" s="1"/>
      <c r="FD8" s="101"/>
      <c r="FE8" s="1"/>
      <c r="FF8" s="1"/>
      <c r="FG8" s="101"/>
      <c r="FH8" s="1"/>
      <c r="FI8" s="1"/>
      <c r="FJ8" s="101"/>
      <c r="FK8" s="1"/>
      <c r="FL8" s="1"/>
      <c r="FM8" s="101"/>
      <c r="FN8" s="1"/>
      <c r="FO8" s="1"/>
      <c r="FP8" s="101"/>
      <c r="FQ8" s="1"/>
      <c r="FR8" s="1"/>
      <c r="FS8" s="101"/>
      <c r="FT8" s="1"/>
      <c r="FU8" s="1"/>
      <c r="FV8" s="101"/>
      <c r="FW8" s="1"/>
      <c r="FX8" s="1"/>
      <c r="FY8" s="101"/>
      <c r="FZ8" s="1"/>
      <c r="GA8" s="1"/>
      <c r="GB8" s="101"/>
      <c r="GC8" s="1"/>
      <c r="GD8" s="1"/>
      <c r="GE8" s="101"/>
      <c r="GF8" s="1"/>
      <c r="GG8" s="1"/>
      <c r="GH8" s="101"/>
      <c r="GI8" s="1"/>
      <c r="GJ8" s="1"/>
      <c r="GK8" s="101"/>
      <c r="GL8" s="1"/>
      <c r="GM8" s="1"/>
      <c r="GN8" s="101"/>
      <c r="GO8" s="1"/>
      <c r="GP8" s="1"/>
      <c r="GQ8" s="101"/>
      <c r="GR8" s="1"/>
      <c r="GS8" s="1"/>
      <c r="GT8" s="101"/>
      <c r="GU8" s="1"/>
      <c r="GV8" s="1"/>
      <c r="GW8" s="101"/>
      <c r="GX8" s="1"/>
      <c r="GY8" s="100"/>
      <c r="GZ8" s="101"/>
      <c r="HA8" s="1"/>
      <c r="HB8" s="100"/>
      <c r="HC8" s="34"/>
      <c r="HD8" s="2"/>
      <c r="HE8" s="32"/>
      <c r="HF8" s="34"/>
      <c r="HG8" s="2"/>
      <c r="HH8" s="32"/>
      <c r="HI8" s="34"/>
      <c r="HJ8" s="2"/>
      <c r="HK8" s="32"/>
      <c r="HL8" s="34"/>
      <c r="HM8" s="2"/>
      <c r="HN8" s="32"/>
      <c r="HO8" s="34"/>
      <c r="HP8" s="2"/>
      <c r="HQ8" s="32"/>
      <c r="HR8" s="34"/>
      <c r="HS8" s="2"/>
      <c r="HT8" s="32"/>
      <c r="HU8" s="34"/>
      <c r="HV8" s="2"/>
      <c r="HW8" s="32"/>
      <c r="HX8" s="34"/>
      <c r="HY8" s="2"/>
      <c r="HZ8" s="32"/>
      <c r="IA8" s="34"/>
      <c r="IB8" s="2"/>
      <c r="IC8" s="32"/>
      <c r="ID8" s="34"/>
      <c r="IE8" s="2"/>
      <c r="IF8" s="32"/>
      <c r="IG8" s="34"/>
      <c r="IH8" s="2"/>
      <c r="II8" s="32"/>
      <c r="IJ8" s="34"/>
      <c r="IK8" s="2"/>
      <c r="IL8" s="32"/>
      <c r="IM8" s="34"/>
      <c r="IN8" s="2"/>
      <c r="IO8" s="32"/>
      <c r="IP8" s="34"/>
      <c r="IQ8" s="2"/>
      <c r="IR8" s="32"/>
      <c r="IS8" s="34"/>
      <c r="IT8" s="2"/>
      <c r="IU8" s="32"/>
      <c r="IV8" s="34"/>
      <c r="IW8" s="2"/>
      <c r="IX8" s="32"/>
      <c r="IY8" s="34"/>
      <c r="IZ8" s="2"/>
      <c r="JA8" s="32"/>
      <c r="JB8" s="34"/>
      <c r="JC8" s="2"/>
      <c r="JD8" s="32"/>
      <c r="JE8" s="34"/>
      <c r="JF8" s="2"/>
      <c r="JG8" s="32"/>
      <c r="JH8" s="34"/>
      <c r="JI8" s="2"/>
      <c r="JJ8" s="32"/>
      <c r="JK8" s="34"/>
      <c r="JL8" s="2"/>
      <c r="JM8" s="32"/>
      <c r="JN8" s="34"/>
      <c r="JO8" s="2"/>
      <c r="JP8" s="32"/>
      <c r="JQ8" s="34"/>
      <c r="JR8" s="2"/>
      <c r="JS8" s="32"/>
      <c r="JT8" s="34"/>
      <c r="JU8" s="2"/>
      <c r="JV8" s="32"/>
      <c r="JW8" s="34"/>
      <c r="JX8" s="2"/>
      <c r="JY8" s="32"/>
      <c r="JZ8" s="34"/>
      <c r="KA8" s="2"/>
      <c r="KB8" s="32"/>
      <c r="KC8" s="34"/>
      <c r="KD8" s="2"/>
      <c r="KE8" s="32"/>
      <c r="KF8" s="34"/>
      <c r="KG8" s="2"/>
      <c r="KH8" s="32"/>
      <c r="KI8" s="34"/>
      <c r="KJ8" s="2"/>
      <c r="KK8" s="32"/>
      <c r="KL8" s="34"/>
      <c r="KM8" s="2"/>
      <c r="KN8" s="32"/>
      <c r="KO8" s="34"/>
      <c r="KP8" s="2"/>
      <c r="KQ8" s="32"/>
      <c r="KR8" s="34"/>
      <c r="KS8" s="2"/>
      <c r="KT8" s="32"/>
      <c r="KU8" s="34"/>
      <c r="KV8" s="2"/>
      <c r="KW8" s="32"/>
      <c r="KX8" s="34"/>
      <c r="KY8" s="2"/>
      <c r="KZ8" s="32"/>
      <c r="LA8" s="34"/>
      <c r="LB8" s="2"/>
      <c r="LC8" s="32"/>
      <c r="LD8" s="34"/>
      <c r="LE8" s="2"/>
      <c r="LF8" s="32"/>
      <c r="LG8" s="34"/>
      <c r="LH8" s="2"/>
      <c r="LI8" s="32"/>
      <c r="LJ8" s="34"/>
      <c r="LK8" s="2"/>
      <c r="LL8" s="32"/>
      <c r="LM8" s="34"/>
      <c r="LN8" s="2"/>
      <c r="LO8" s="32"/>
      <c r="LP8" s="34"/>
      <c r="LQ8" s="2"/>
      <c r="LR8" s="32"/>
      <c r="LS8" s="34"/>
      <c r="LT8" s="2"/>
      <c r="LU8" s="32"/>
      <c r="LV8" s="34"/>
      <c r="LW8" s="2"/>
      <c r="LX8" s="32"/>
      <c r="LY8" s="34"/>
      <c r="LZ8" s="2"/>
      <c r="MA8" s="32"/>
      <c r="MB8" s="34"/>
      <c r="MC8" s="2"/>
      <c r="MD8" s="32"/>
      <c r="ME8" s="34"/>
      <c r="MF8" s="2"/>
      <c r="MG8" s="32"/>
      <c r="MH8" s="34"/>
      <c r="MI8" s="2"/>
      <c r="MJ8" s="32"/>
      <c r="MK8" s="34"/>
      <c r="ML8" s="2"/>
      <c r="MM8" s="99"/>
      <c r="MN8" s="98"/>
      <c r="MO8" s="2"/>
      <c r="MP8" s="97"/>
      <c r="MQ8" s="96"/>
      <c r="MR8" s="2"/>
      <c r="MS8" s="32"/>
      <c r="MT8" s="34"/>
      <c r="MU8" s="2"/>
      <c r="MV8" s="32"/>
      <c r="MW8" s="34"/>
      <c r="MX8" s="2"/>
      <c r="MY8" s="32"/>
      <c r="MZ8" s="34"/>
      <c r="NA8" s="2"/>
      <c r="NB8" s="32"/>
      <c r="NC8" s="34"/>
      <c r="ND8" s="2"/>
      <c r="NE8" s="32"/>
      <c r="NF8" s="34"/>
      <c r="NG8" s="2"/>
      <c r="NH8" s="32"/>
      <c r="NI8" s="34"/>
      <c r="NJ8" s="2"/>
      <c r="NK8" s="32"/>
      <c r="NL8" s="34"/>
      <c r="NM8" s="2"/>
      <c r="NN8" s="32"/>
      <c r="NO8" s="34"/>
      <c r="NP8" s="2"/>
      <c r="NQ8" s="32"/>
      <c r="NR8" s="34"/>
      <c r="NS8" s="2"/>
      <c r="NT8" s="32"/>
      <c r="NU8" s="34"/>
      <c r="NV8" s="2"/>
      <c r="NW8" s="32"/>
      <c r="NX8" s="34"/>
      <c r="NY8" s="2"/>
      <c r="NZ8" s="32"/>
      <c r="OA8" s="34"/>
      <c r="OB8" s="2"/>
      <c r="OC8" s="32"/>
      <c r="OD8" s="34"/>
      <c r="OE8" s="2"/>
      <c r="OF8" s="32"/>
      <c r="OG8" s="34"/>
      <c r="OH8" s="2"/>
      <c r="OI8" s="32"/>
      <c r="OJ8" s="34"/>
      <c r="OK8" s="2"/>
      <c r="OL8" s="32"/>
      <c r="OM8" s="34"/>
      <c r="ON8" s="2"/>
      <c r="OO8" s="32"/>
      <c r="OP8" s="34"/>
      <c r="OQ8" s="2"/>
      <c r="OR8" s="32"/>
      <c r="OS8" s="34"/>
      <c r="OT8" s="2"/>
      <c r="OU8" s="32"/>
      <c r="OV8" s="34"/>
      <c r="OW8" s="2"/>
      <c r="OX8" s="32"/>
      <c r="OY8" s="34"/>
      <c r="OZ8" s="2"/>
      <c r="PA8" s="32"/>
      <c r="PB8" s="34"/>
      <c r="PC8" s="2"/>
      <c r="PD8" s="32"/>
      <c r="PE8" s="34"/>
      <c r="PF8" s="2"/>
      <c r="PG8" s="32"/>
      <c r="PH8" s="34"/>
      <c r="PI8" s="2"/>
      <c r="PJ8" s="32"/>
      <c r="PK8" s="34"/>
      <c r="PL8" s="2"/>
      <c r="PM8" s="32"/>
      <c r="PN8" s="34"/>
      <c r="PO8" s="2"/>
      <c r="PP8" s="32"/>
      <c r="PQ8" s="34"/>
      <c r="PR8" s="2"/>
      <c r="PS8" s="32"/>
      <c r="PT8" s="34"/>
      <c r="PU8" s="2"/>
      <c r="PV8" s="32"/>
      <c r="PW8" s="34"/>
      <c r="PX8" s="2"/>
      <c r="PY8" s="32"/>
      <c r="PZ8" s="34"/>
      <c r="QA8" s="2"/>
      <c r="QB8" s="32"/>
      <c r="QC8" s="34"/>
      <c r="QD8" s="2"/>
      <c r="QE8" s="32"/>
      <c r="QF8" s="34"/>
      <c r="QG8" s="2"/>
      <c r="QH8" s="32"/>
      <c r="QI8" s="34"/>
      <c r="QJ8" s="2"/>
      <c r="QK8" s="32"/>
      <c r="QL8" s="34"/>
      <c r="QM8" s="2"/>
      <c r="QN8" s="32"/>
      <c r="QO8" s="34"/>
      <c r="QP8" s="2"/>
      <c r="QQ8" s="32"/>
      <c r="QR8" s="34"/>
      <c r="QS8" s="2"/>
      <c r="QT8" s="32"/>
      <c r="QU8" s="34"/>
      <c r="QV8" s="2"/>
      <c r="QW8" s="32"/>
      <c r="QX8" s="34"/>
      <c r="QY8" s="2"/>
      <c r="QZ8" s="32"/>
      <c r="RA8" s="34"/>
      <c r="RB8" s="2"/>
      <c r="RC8" s="32"/>
      <c r="RD8" s="34"/>
      <c r="RE8" s="2"/>
      <c r="RF8" s="32"/>
      <c r="RG8" s="34"/>
      <c r="RH8" s="2"/>
      <c r="RI8" s="32"/>
      <c r="RJ8" s="34"/>
      <c r="RK8" s="2"/>
      <c r="RL8" s="32"/>
      <c r="RM8" s="34"/>
      <c r="RN8" s="2"/>
      <c r="RO8" s="32"/>
      <c r="RP8" s="34"/>
      <c r="RQ8" s="2"/>
      <c r="RR8" s="32"/>
      <c r="RS8" s="34"/>
      <c r="RT8" s="2"/>
      <c r="RU8" s="32"/>
      <c r="RV8" s="34"/>
      <c r="RW8" s="2"/>
      <c r="RX8" s="32"/>
      <c r="RY8" s="34"/>
      <c r="RZ8" s="2"/>
      <c r="SA8" s="32"/>
      <c r="SB8" s="34"/>
      <c r="SC8" s="2"/>
      <c r="SD8" s="32"/>
      <c r="SE8" s="34"/>
      <c r="SF8" s="2"/>
      <c r="SG8" s="32"/>
      <c r="SH8" s="34"/>
      <c r="SI8" s="2"/>
      <c r="SJ8" s="32"/>
      <c r="SK8" s="34"/>
      <c r="SL8" s="2"/>
      <c r="SM8" s="32"/>
      <c r="SN8" s="34"/>
      <c r="SO8" s="2"/>
      <c r="SP8" s="32"/>
      <c r="SQ8" s="34"/>
      <c r="SR8" s="2"/>
      <c r="SS8" s="32"/>
      <c r="ST8" s="34"/>
      <c r="SU8" s="2"/>
      <c r="SV8" s="32"/>
      <c r="SW8" s="34"/>
      <c r="SX8" s="2"/>
      <c r="SY8" s="32"/>
      <c r="SZ8" s="34"/>
      <c r="TA8" s="2"/>
      <c r="TB8" s="32"/>
      <c r="TC8" s="34"/>
      <c r="TD8" s="2"/>
      <c r="TE8" s="32"/>
      <c r="TF8" s="34"/>
      <c r="TG8" s="2"/>
      <c r="TH8" s="32"/>
    </row>
    <row r="9" spans="1:528" x14ac:dyDescent="0.3">
      <c r="B9" s="233"/>
      <c r="C9" s="157">
        <v>4</v>
      </c>
      <c r="D9" s="158">
        <v>5</v>
      </c>
      <c r="E9" s="93"/>
      <c r="F9" s="1"/>
      <c r="G9" s="1"/>
      <c r="H9" s="1"/>
      <c r="I9" s="1"/>
      <c r="J9" s="92"/>
      <c r="K9" s="101"/>
      <c r="L9" s="1"/>
      <c r="M9" s="1"/>
      <c r="N9" s="1"/>
      <c r="O9" s="100"/>
      <c r="P9" s="101"/>
      <c r="Q9" s="1"/>
      <c r="R9" s="1"/>
      <c r="S9" s="101"/>
      <c r="T9" s="1"/>
      <c r="U9" s="1"/>
      <c r="V9" s="101"/>
      <c r="W9" s="1"/>
      <c r="X9" s="1"/>
      <c r="Y9" s="101"/>
      <c r="Z9" s="1"/>
      <c r="AA9" s="1"/>
      <c r="AB9" s="101"/>
      <c r="AC9" s="1"/>
      <c r="AD9" s="1"/>
      <c r="AE9" s="101"/>
      <c r="AF9" s="1"/>
      <c r="AG9" s="1"/>
      <c r="AH9" s="101"/>
      <c r="AI9" s="1"/>
      <c r="AJ9" s="1"/>
      <c r="AK9" s="101"/>
      <c r="AL9" s="1"/>
      <c r="AM9" s="1"/>
      <c r="AN9" s="1"/>
      <c r="AO9" s="100"/>
      <c r="AP9" s="101"/>
      <c r="AQ9" s="1"/>
      <c r="AR9" s="1"/>
      <c r="AS9" s="101"/>
      <c r="AT9" s="1"/>
      <c r="AU9" s="1"/>
      <c r="AV9" s="101"/>
      <c r="AW9" s="1"/>
      <c r="AX9" s="1"/>
      <c r="AY9" s="101"/>
      <c r="AZ9" s="1"/>
      <c r="BA9" s="1"/>
      <c r="BB9" s="101"/>
      <c r="BC9" s="1"/>
      <c r="BD9" s="1"/>
      <c r="BE9" s="1"/>
      <c r="BF9" s="100"/>
      <c r="BG9" s="101"/>
      <c r="BH9" s="1"/>
      <c r="BI9" s="1"/>
      <c r="BJ9" s="1"/>
      <c r="BK9" s="100"/>
      <c r="BL9" s="101"/>
      <c r="BM9" s="1"/>
      <c r="BN9" s="1"/>
      <c r="BO9" s="1"/>
      <c r="BP9" s="100"/>
      <c r="BQ9" s="101"/>
      <c r="BR9" s="1"/>
      <c r="BS9" s="1"/>
      <c r="BT9" s="1"/>
      <c r="BU9" s="100"/>
      <c r="BV9" s="101"/>
      <c r="BW9" s="1"/>
      <c r="BX9" s="1"/>
      <c r="BY9" s="1"/>
      <c r="BZ9" s="100"/>
      <c r="CA9" s="101"/>
      <c r="CB9" s="1"/>
      <c r="CC9" s="1"/>
      <c r="CD9" s="101"/>
      <c r="CE9" s="1"/>
      <c r="CF9" s="1"/>
      <c r="CG9" s="101"/>
      <c r="CH9" s="1"/>
      <c r="CI9" s="1"/>
      <c r="CJ9" s="101"/>
      <c r="CK9" s="1"/>
      <c r="CL9" s="1"/>
      <c r="CM9" s="101"/>
      <c r="CN9" s="1"/>
      <c r="CO9" s="1"/>
      <c r="CP9" s="101"/>
      <c r="CQ9" s="1"/>
      <c r="CR9" s="1"/>
      <c r="CS9" s="101"/>
      <c r="CT9" s="1"/>
      <c r="CU9" s="1"/>
      <c r="CV9" s="101"/>
      <c r="CW9" s="1"/>
      <c r="CX9" s="1"/>
      <c r="CY9" s="101"/>
      <c r="CZ9" s="1"/>
      <c r="DA9" s="1"/>
      <c r="DB9" s="101"/>
      <c r="DC9" s="1"/>
      <c r="DD9" s="1"/>
      <c r="DE9" s="101"/>
      <c r="DF9" s="1"/>
      <c r="DG9" s="1"/>
      <c r="DH9" s="101"/>
      <c r="DI9" s="1"/>
      <c r="DJ9" s="1"/>
      <c r="DK9" s="101"/>
      <c r="DL9" s="1"/>
      <c r="DM9" s="1"/>
      <c r="DN9" s="101"/>
      <c r="DO9" s="1"/>
      <c r="DP9" s="1"/>
      <c r="DQ9" s="101"/>
      <c r="DR9" s="1"/>
      <c r="DS9" s="1"/>
      <c r="DT9" s="101"/>
      <c r="DU9" s="1"/>
      <c r="DV9" s="1"/>
      <c r="DW9" s="101"/>
      <c r="DX9" s="1"/>
      <c r="DY9" s="1"/>
      <c r="DZ9" s="101"/>
      <c r="EA9" s="1"/>
      <c r="EB9" s="1"/>
      <c r="EC9" s="101"/>
      <c r="ED9" s="1"/>
      <c r="EE9" s="1"/>
      <c r="EF9" s="101"/>
      <c r="EG9" s="1"/>
      <c r="EH9" s="1"/>
      <c r="EI9" s="101"/>
      <c r="EJ9" s="1"/>
      <c r="EK9" s="1"/>
      <c r="EL9" s="101"/>
      <c r="EM9" s="1"/>
      <c r="EN9" s="1"/>
      <c r="EO9" s="101"/>
      <c r="EP9" s="1"/>
      <c r="EQ9" s="1"/>
      <c r="ER9" s="101"/>
      <c r="ES9" s="1"/>
      <c r="ET9" s="1"/>
      <c r="EU9" s="101"/>
      <c r="EV9" s="1"/>
      <c r="EW9" s="1"/>
      <c r="EX9" s="101"/>
      <c r="EY9" s="1"/>
      <c r="EZ9" s="1"/>
      <c r="FA9" s="101"/>
      <c r="FB9" s="1"/>
      <c r="FC9" s="1"/>
      <c r="FD9" s="101"/>
      <c r="FE9" s="1"/>
      <c r="FF9" s="1"/>
      <c r="FG9" s="101"/>
      <c r="FH9" s="1"/>
      <c r="FI9" s="1"/>
      <c r="FJ9" s="101"/>
      <c r="FK9" s="1"/>
      <c r="FL9" s="1"/>
      <c r="FM9" s="101"/>
      <c r="FN9" s="1"/>
      <c r="FO9" s="1"/>
      <c r="FP9" s="101"/>
      <c r="FQ9" s="1"/>
      <c r="FR9" s="1"/>
      <c r="FS9" s="101"/>
      <c r="FT9" s="1"/>
      <c r="FU9" s="1"/>
      <c r="FV9" s="101"/>
      <c r="FW9" s="1"/>
      <c r="FX9" s="1"/>
      <c r="FY9" s="101"/>
      <c r="FZ9" s="1"/>
      <c r="GA9" s="1"/>
      <c r="GB9" s="101"/>
      <c r="GC9" s="1"/>
      <c r="GD9" s="1"/>
      <c r="GE9" s="101"/>
      <c r="GF9" s="1"/>
      <c r="GG9" s="1"/>
      <c r="GH9" s="101"/>
      <c r="GI9" s="1"/>
      <c r="GJ9" s="1"/>
      <c r="GK9" s="101"/>
      <c r="GL9" s="1"/>
      <c r="GM9" s="1"/>
      <c r="GN9" s="101"/>
      <c r="GO9" s="1"/>
      <c r="GP9" s="1"/>
      <c r="GQ9" s="101"/>
      <c r="GR9" s="1"/>
      <c r="GS9" s="1"/>
      <c r="GT9" s="101"/>
      <c r="GU9" s="1"/>
      <c r="GV9" s="1"/>
      <c r="GW9" s="101"/>
      <c r="GX9" s="1"/>
      <c r="GY9" s="100"/>
      <c r="GZ9" s="101"/>
      <c r="HA9" s="1"/>
      <c r="HB9" s="100"/>
      <c r="HC9" s="34"/>
      <c r="HD9" s="2"/>
      <c r="HE9" s="32"/>
      <c r="HF9" s="34"/>
      <c r="HG9" s="2"/>
      <c r="HH9" s="32"/>
      <c r="HI9" s="34"/>
      <c r="HJ9" s="2"/>
      <c r="HK9" s="32"/>
      <c r="HL9" s="34"/>
      <c r="HM9" s="2"/>
      <c r="HN9" s="32"/>
      <c r="HO9" s="34"/>
      <c r="HP9" s="2"/>
      <c r="HQ9" s="32"/>
      <c r="HR9" s="34"/>
      <c r="HS9" s="2"/>
      <c r="HT9" s="32"/>
      <c r="HU9" s="34"/>
      <c r="HV9" s="2"/>
      <c r="HW9" s="32"/>
      <c r="HX9" s="34"/>
      <c r="HY9" s="2"/>
      <c r="HZ9" s="32"/>
      <c r="IA9" s="34"/>
      <c r="IB9" s="2"/>
      <c r="IC9" s="32"/>
      <c r="ID9" s="34"/>
      <c r="IE9" s="2"/>
      <c r="IF9" s="32"/>
      <c r="IG9" s="34"/>
      <c r="IH9" s="2"/>
      <c r="II9" s="32"/>
      <c r="IJ9" s="34"/>
      <c r="IK9" s="2"/>
      <c r="IL9" s="32"/>
      <c r="IM9" s="34"/>
      <c r="IN9" s="2"/>
      <c r="IO9" s="32"/>
      <c r="IP9" s="34"/>
      <c r="IQ9" s="2"/>
      <c r="IR9" s="32"/>
      <c r="IS9" s="34"/>
      <c r="IT9" s="2"/>
      <c r="IU9" s="32"/>
      <c r="IV9" s="34"/>
      <c r="IW9" s="2"/>
      <c r="IX9" s="32"/>
      <c r="IY9" s="34"/>
      <c r="IZ9" s="2"/>
      <c r="JA9" s="32"/>
      <c r="JB9" s="34"/>
      <c r="JC9" s="2"/>
      <c r="JD9" s="32"/>
      <c r="JE9" s="34"/>
      <c r="JF9" s="2"/>
      <c r="JG9" s="32"/>
      <c r="JH9" s="34"/>
      <c r="JI9" s="2"/>
      <c r="JJ9" s="32"/>
      <c r="JK9" s="34"/>
      <c r="JL9" s="2"/>
      <c r="JM9" s="32"/>
      <c r="JN9" s="34"/>
      <c r="JO9" s="2"/>
      <c r="JP9" s="32"/>
      <c r="JQ9" s="34"/>
      <c r="JR9" s="2"/>
      <c r="JS9" s="32"/>
      <c r="JT9" s="34"/>
      <c r="JU9" s="2"/>
      <c r="JV9" s="32"/>
      <c r="JW9" s="34"/>
      <c r="JX9" s="2"/>
      <c r="JY9" s="32"/>
      <c r="JZ9" s="34"/>
      <c r="KA9" s="2"/>
      <c r="KB9" s="32"/>
      <c r="KC9" s="34"/>
      <c r="KD9" s="2"/>
      <c r="KE9" s="32"/>
      <c r="KF9" s="34"/>
      <c r="KG9" s="2"/>
      <c r="KH9" s="32"/>
      <c r="KI9" s="34"/>
      <c r="KJ9" s="2"/>
      <c r="KK9" s="32"/>
      <c r="KL9" s="34"/>
      <c r="KM9" s="2"/>
      <c r="KN9" s="32"/>
      <c r="KO9" s="34"/>
      <c r="KP9" s="2"/>
      <c r="KQ9" s="32"/>
      <c r="KR9" s="34"/>
      <c r="KS9" s="2"/>
      <c r="KT9" s="32"/>
      <c r="KU9" s="34"/>
      <c r="KV9" s="2"/>
      <c r="KW9" s="32"/>
      <c r="KX9" s="34"/>
      <c r="KY9" s="2">
        <v>1</v>
      </c>
      <c r="KZ9" s="32"/>
      <c r="LA9" s="34"/>
      <c r="LB9" s="2"/>
      <c r="LC9" s="32"/>
      <c r="LD9" s="34"/>
      <c r="LE9" s="2"/>
      <c r="LF9" s="32"/>
      <c r="LG9" s="34"/>
      <c r="LH9" s="2"/>
      <c r="LI9" s="32"/>
      <c r="LJ9" s="34"/>
      <c r="LK9" s="2"/>
      <c r="LL9" s="32"/>
      <c r="LM9" s="34"/>
      <c r="LN9" s="2"/>
      <c r="LO9" s="32"/>
      <c r="LP9" s="34"/>
      <c r="LQ9" s="2"/>
      <c r="LR9" s="32"/>
      <c r="LS9" s="34"/>
      <c r="LT9" s="2"/>
      <c r="LU9" s="32"/>
      <c r="LV9" s="34"/>
      <c r="LW9" s="2"/>
      <c r="LX9" s="32"/>
      <c r="LY9" s="34"/>
      <c r="LZ9" s="2"/>
      <c r="MA9" s="32"/>
      <c r="MB9" s="34"/>
      <c r="MC9" s="2"/>
      <c r="MD9" s="32"/>
      <c r="ME9" s="34"/>
      <c r="MF9" s="2"/>
      <c r="MG9" s="32"/>
      <c r="MH9" s="34"/>
      <c r="MI9" s="2"/>
      <c r="MJ9" s="32"/>
      <c r="MK9" s="34"/>
      <c r="ML9" s="2"/>
      <c r="MM9" s="99"/>
      <c r="MN9" s="98"/>
      <c r="MO9" s="2"/>
      <c r="MP9" s="97"/>
      <c r="MQ9" s="96"/>
      <c r="MR9" s="2"/>
      <c r="MS9" s="32"/>
      <c r="MT9" s="34"/>
      <c r="MU9" s="2"/>
      <c r="MV9" s="32"/>
      <c r="MW9" s="34"/>
      <c r="MX9" s="2"/>
      <c r="MY9" s="32"/>
      <c r="MZ9" s="34"/>
      <c r="NA9" s="2"/>
      <c r="NB9" s="32"/>
      <c r="NC9" s="34"/>
      <c r="ND9" s="2"/>
      <c r="NE9" s="32"/>
      <c r="NF9" s="34"/>
      <c r="NG9" s="2"/>
      <c r="NH9" s="32"/>
      <c r="NI9" s="34"/>
      <c r="NJ9" s="2"/>
      <c r="NK9" s="32"/>
      <c r="NL9" s="34"/>
      <c r="NM9" s="2"/>
      <c r="NN9" s="32"/>
      <c r="NO9" s="34"/>
      <c r="NP9" s="2"/>
      <c r="NQ9" s="32"/>
      <c r="NR9" s="34"/>
      <c r="NS9" s="2"/>
      <c r="NT9" s="32"/>
      <c r="NU9" s="34"/>
      <c r="NV9" s="2"/>
      <c r="NW9" s="32"/>
      <c r="NX9" s="34"/>
      <c r="NY9" s="2"/>
      <c r="NZ9" s="32"/>
      <c r="OA9" s="34"/>
      <c r="OB9" s="2"/>
      <c r="OC9" s="32"/>
      <c r="OD9" s="34"/>
      <c r="OE9" s="2"/>
      <c r="OF9" s="32"/>
      <c r="OG9" s="34"/>
      <c r="OH9" s="2"/>
      <c r="OI9" s="32"/>
      <c r="OJ9" s="34"/>
      <c r="OK9" s="2"/>
      <c r="OL9" s="32"/>
      <c r="OM9" s="34"/>
      <c r="ON9" s="2"/>
      <c r="OO9" s="32"/>
      <c r="OP9" s="34"/>
      <c r="OQ9" s="2"/>
      <c r="OR9" s="32"/>
      <c r="OS9" s="34"/>
      <c r="OT9" s="2"/>
      <c r="OU9" s="32"/>
      <c r="OV9" s="34"/>
      <c r="OW9" s="2"/>
      <c r="OX9" s="32"/>
      <c r="OY9" s="34"/>
      <c r="OZ9" s="2"/>
      <c r="PA9" s="32"/>
      <c r="PB9" s="34"/>
      <c r="PC9" s="2"/>
      <c r="PD9" s="32"/>
      <c r="PE9" s="34"/>
      <c r="PF9" s="2"/>
      <c r="PG9" s="32"/>
      <c r="PH9" s="34"/>
      <c r="PI9" s="2"/>
      <c r="PJ9" s="32"/>
      <c r="PK9" s="34"/>
      <c r="PL9" s="2"/>
      <c r="PM9" s="32"/>
      <c r="PN9" s="34"/>
      <c r="PO9" s="2"/>
      <c r="PP9" s="32"/>
      <c r="PQ9" s="34"/>
      <c r="PR9" s="2"/>
      <c r="PS9" s="32"/>
      <c r="PT9" s="34"/>
      <c r="PU9" s="2"/>
      <c r="PV9" s="32"/>
      <c r="PW9" s="34"/>
      <c r="PX9" s="2"/>
      <c r="PY9" s="32"/>
      <c r="PZ9" s="34"/>
      <c r="QA9" s="2"/>
      <c r="QB9" s="32"/>
      <c r="QC9" s="34"/>
      <c r="QD9" s="2"/>
      <c r="QE9" s="32"/>
      <c r="QF9" s="34"/>
      <c r="QG9" s="2"/>
      <c r="QH9" s="32"/>
      <c r="QI9" s="34"/>
      <c r="QJ9" s="2"/>
      <c r="QK9" s="32"/>
      <c r="QL9" s="34"/>
      <c r="QM9" s="2"/>
      <c r="QN9" s="32"/>
      <c r="QO9" s="34"/>
      <c r="QP9" s="2"/>
      <c r="QQ9" s="32"/>
      <c r="QR9" s="34"/>
      <c r="QS9" s="2"/>
      <c r="QT9" s="32"/>
      <c r="QU9" s="34"/>
      <c r="QV9" s="2"/>
      <c r="QW9" s="32"/>
      <c r="QX9" s="34"/>
      <c r="QY9" s="2"/>
      <c r="QZ9" s="32"/>
      <c r="RA9" s="34"/>
      <c r="RB9" s="2"/>
      <c r="RC9" s="32"/>
      <c r="RD9" s="34"/>
      <c r="RE9" s="2"/>
      <c r="RF9" s="32"/>
      <c r="RG9" s="34"/>
      <c r="RH9" s="2"/>
      <c r="RI9" s="32"/>
      <c r="RJ9" s="34"/>
      <c r="RK9" s="2"/>
      <c r="RL9" s="32"/>
      <c r="RM9" s="34"/>
      <c r="RN9" s="2"/>
      <c r="RO9" s="32"/>
      <c r="RP9" s="34"/>
      <c r="RQ9" s="2"/>
      <c r="RR9" s="32"/>
      <c r="RS9" s="34"/>
      <c r="RT9" s="2"/>
      <c r="RU9" s="32"/>
      <c r="RV9" s="34"/>
      <c r="RW9" s="2"/>
      <c r="RX9" s="32"/>
      <c r="RY9" s="34"/>
      <c r="RZ9" s="2"/>
      <c r="SA9" s="32"/>
      <c r="SB9" s="34"/>
      <c r="SC9" s="2"/>
      <c r="SD9" s="32"/>
      <c r="SE9" s="34"/>
      <c r="SF9" s="2"/>
      <c r="SG9" s="32"/>
      <c r="SH9" s="34"/>
      <c r="SI9" s="2"/>
      <c r="SJ9" s="32"/>
      <c r="SK9" s="34"/>
      <c r="SL9" s="2"/>
      <c r="SM9" s="32"/>
      <c r="SN9" s="34"/>
      <c r="SO9" s="2"/>
      <c r="SP9" s="32"/>
      <c r="SQ9" s="34"/>
      <c r="SR9" s="2"/>
      <c r="SS9" s="32"/>
      <c r="ST9" s="34"/>
      <c r="SU9" s="2"/>
      <c r="SV9" s="32"/>
      <c r="SW9" s="34"/>
      <c r="SX9" s="2"/>
      <c r="SY9" s="32"/>
      <c r="SZ9" s="34"/>
      <c r="TA9" s="2"/>
      <c r="TB9" s="32"/>
      <c r="TC9" s="34"/>
      <c r="TD9" s="2"/>
      <c r="TE9" s="32"/>
      <c r="TF9" s="34"/>
      <c r="TG9" s="2"/>
      <c r="TH9" s="32"/>
    </row>
    <row r="10" spans="1:528" x14ac:dyDescent="0.3">
      <c r="B10" s="233"/>
      <c r="C10" s="157">
        <v>5</v>
      </c>
      <c r="D10" s="135">
        <v>6</v>
      </c>
      <c r="E10" s="93"/>
      <c r="F10" s="1"/>
      <c r="G10" s="1"/>
      <c r="H10" s="1"/>
      <c r="I10" s="1"/>
      <c r="J10" s="92"/>
      <c r="K10" s="101"/>
      <c r="L10" s="1"/>
      <c r="M10" s="1"/>
      <c r="N10" s="1"/>
      <c r="O10" s="100"/>
      <c r="P10" s="101"/>
      <c r="Q10" s="1"/>
      <c r="R10" s="1"/>
      <c r="S10" s="101"/>
      <c r="T10" s="1"/>
      <c r="U10" s="1"/>
      <c r="V10" s="101"/>
      <c r="W10" s="1"/>
      <c r="X10" s="1"/>
      <c r="Y10" s="101"/>
      <c r="Z10" s="1"/>
      <c r="AA10" s="1"/>
      <c r="AB10" s="101"/>
      <c r="AC10" s="1"/>
      <c r="AD10" s="1"/>
      <c r="AE10" s="101"/>
      <c r="AF10" s="1"/>
      <c r="AG10" s="1"/>
      <c r="AH10" s="101"/>
      <c r="AI10" s="1"/>
      <c r="AJ10" s="1"/>
      <c r="AK10" s="101"/>
      <c r="AL10" s="1"/>
      <c r="AM10" s="1"/>
      <c r="AN10" s="1"/>
      <c r="AO10" s="100"/>
      <c r="AP10" s="101"/>
      <c r="AQ10" s="1"/>
      <c r="AR10" s="1"/>
      <c r="AS10" s="101"/>
      <c r="AT10" s="1"/>
      <c r="AU10" s="1"/>
      <c r="AV10" s="101"/>
      <c r="AW10" s="1"/>
      <c r="AX10" s="1"/>
      <c r="AY10" s="101"/>
      <c r="AZ10" s="1"/>
      <c r="BA10" s="1"/>
      <c r="BB10" s="101"/>
      <c r="BC10" s="1"/>
      <c r="BD10" s="1"/>
      <c r="BE10" s="1"/>
      <c r="BF10" s="100"/>
      <c r="BG10" s="101"/>
      <c r="BH10" s="1"/>
      <c r="BI10" s="1"/>
      <c r="BJ10" s="1"/>
      <c r="BK10" s="100"/>
      <c r="BL10" s="101"/>
      <c r="BM10" s="1"/>
      <c r="BN10" s="1"/>
      <c r="BO10" s="1"/>
      <c r="BP10" s="100"/>
      <c r="BQ10" s="101"/>
      <c r="BR10" s="1"/>
      <c r="BS10" s="1"/>
      <c r="BT10" s="1"/>
      <c r="BU10" s="100"/>
      <c r="BV10" s="101"/>
      <c r="BW10" s="1"/>
      <c r="BX10" s="1"/>
      <c r="BY10" s="1"/>
      <c r="BZ10" s="100"/>
      <c r="CA10" s="101"/>
      <c r="CB10" s="1"/>
      <c r="CC10" s="1"/>
      <c r="CD10" s="101"/>
      <c r="CE10" s="1"/>
      <c r="CF10" s="1"/>
      <c r="CG10" s="101"/>
      <c r="CH10" s="1"/>
      <c r="CI10" s="1"/>
      <c r="CJ10" s="101"/>
      <c r="CK10" s="1"/>
      <c r="CL10" s="1"/>
      <c r="CM10" s="101"/>
      <c r="CN10" s="1"/>
      <c r="CO10" s="1"/>
      <c r="CP10" s="101"/>
      <c r="CQ10" s="1"/>
      <c r="CR10" s="1"/>
      <c r="CS10" s="101"/>
      <c r="CT10" s="1"/>
      <c r="CU10" s="1"/>
      <c r="CV10" s="101"/>
      <c r="CW10" s="1"/>
      <c r="CX10" s="1"/>
      <c r="CY10" s="101"/>
      <c r="CZ10" s="1"/>
      <c r="DA10" s="1"/>
      <c r="DB10" s="101"/>
      <c r="DC10" s="1"/>
      <c r="DD10" s="1"/>
      <c r="DE10" s="101"/>
      <c r="DF10" s="1"/>
      <c r="DG10" s="1"/>
      <c r="DH10" s="101"/>
      <c r="DI10" s="1"/>
      <c r="DJ10" s="1"/>
      <c r="DK10" s="101"/>
      <c r="DL10" s="1"/>
      <c r="DM10" s="1"/>
      <c r="DN10" s="101"/>
      <c r="DO10" s="1"/>
      <c r="DP10" s="1"/>
      <c r="DQ10" s="101"/>
      <c r="DR10" s="1"/>
      <c r="DS10" s="1"/>
      <c r="DT10" s="101"/>
      <c r="DU10" s="1"/>
      <c r="DV10" s="1"/>
      <c r="DW10" s="101"/>
      <c r="DX10" s="1"/>
      <c r="DY10" s="1"/>
      <c r="DZ10" s="101"/>
      <c r="EA10" s="1"/>
      <c r="EB10" s="1"/>
      <c r="EC10" s="101"/>
      <c r="ED10" s="1"/>
      <c r="EE10" s="1"/>
      <c r="EF10" s="101"/>
      <c r="EG10" s="1"/>
      <c r="EH10" s="1"/>
      <c r="EI10" s="101"/>
      <c r="EJ10" s="1"/>
      <c r="EK10" s="1"/>
      <c r="EL10" s="101"/>
      <c r="EM10" s="1"/>
      <c r="EN10" s="1"/>
      <c r="EO10" s="101"/>
      <c r="EP10" s="1"/>
      <c r="EQ10" s="1"/>
      <c r="ER10" s="101"/>
      <c r="ES10" s="1"/>
      <c r="ET10" s="1"/>
      <c r="EU10" s="101"/>
      <c r="EV10" s="1"/>
      <c r="EW10" s="1"/>
      <c r="EX10" s="101"/>
      <c r="EY10" s="1"/>
      <c r="EZ10" s="1"/>
      <c r="FA10" s="101"/>
      <c r="FB10" s="1"/>
      <c r="FC10" s="1"/>
      <c r="FD10" s="101"/>
      <c r="FE10" s="1"/>
      <c r="FF10" s="1"/>
      <c r="FG10" s="101"/>
      <c r="FH10" s="1"/>
      <c r="FI10" s="1"/>
      <c r="FJ10" s="101"/>
      <c r="FK10" s="1"/>
      <c r="FL10" s="1"/>
      <c r="FM10" s="101"/>
      <c r="FN10" s="1"/>
      <c r="FO10" s="1"/>
      <c r="FP10" s="101"/>
      <c r="FQ10" s="1"/>
      <c r="FR10" s="1"/>
      <c r="FS10" s="101"/>
      <c r="FT10" s="1"/>
      <c r="FU10" s="1"/>
      <c r="FV10" s="101"/>
      <c r="FW10" s="1"/>
      <c r="FX10" s="1"/>
      <c r="FY10" s="101"/>
      <c r="FZ10" s="1"/>
      <c r="GA10" s="1"/>
      <c r="GB10" s="101"/>
      <c r="GC10" s="1"/>
      <c r="GD10" s="1"/>
      <c r="GE10" s="101"/>
      <c r="GF10" s="1"/>
      <c r="GG10" s="1"/>
      <c r="GH10" s="101"/>
      <c r="GI10" s="1"/>
      <c r="GJ10" s="1"/>
      <c r="GK10" s="101"/>
      <c r="GL10" s="1"/>
      <c r="GM10" s="1"/>
      <c r="GN10" s="101"/>
      <c r="GO10" s="1"/>
      <c r="GP10" s="1"/>
      <c r="GQ10" s="101"/>
      <c r="GR10" s="1"/>
      <c r="GS10" s="1"/>
      <c r="GT10" s="101"/>
      <c r="GU10" s="1"/>
      <c r="GV10" s="1"/>
      <c r="GW10" s="101"/>
      <c r="GX10" s="1"/>
      <c r="GY10" s="100"/>
      <c r="GZ10" s="101"/>
      <c r="HA10" s="1"/>
      <c r="HB10" s="100"/>
      <c r="HC10" s="34"/>
      <c r="HD10" s="2"/>
      <c r="HE10" s="32"/>
      <c r="HF10" s="34"/>
      <c r="HG10" s="2"/>
      <c r="HH10" s="32"/>
      <c r="HI10" s="34"/>
      <c r="HJ10" s="2"/>
      <c r="HK10" s="32"/>
      <c r="HL10" s="34"/>
      <c r="HM10" s="2"/>
      <c r="HN10" s="32"/>
      <c r="HO10" s="34"/>
      <c r="HP10" s="2"/>
      <c r="HQ10" s="32"/>
      <c r="HR10" s="34"/>
      <c r="HS10" s="2"/>
      <c r="HT10" s="32"/>
      <c r="HU10" s="34"/>
      <c r="HV10" s="2"/>
      <c r="HW10" s="109">
        <v>1</v>
      </c>
      <c r="HX10" s="34"/>
      <c r="HY10" s="2"/>
      <c r="HZ10" s="109">
        <v>1</v>
      </c>
      <c r="IA10" s="34"/>
      <c r="IB10" s="2"/>
      <c r="IC10" s="156">
        <v>1</v>
      </c>
      <c r="ID10" s="34"/>
      <c r="IE10" s="2"/>
      <c r="IF10" s="32"/>
      <c r="IG10" s="34"/>
      <c r="IH10" s="2"/>
      <c r="II10" s="32"/>
      <c r="IJ10" s="34"/>
      <c r="IK10" s="2"/>
      <c r="IL10" s="32"/>
      <c r="IM10" s="34"/>
      <c r="IN10" s="2"/>
      <c r="IO10" s="32"/>
      <c r="IP10" s="34"/>
      <c r="IQ10" s="2"/>
      <c r="IR10" s="109">
        <v>1</v>
      </c>
      <c r="IS10" s="34"/>
      <c r="IT10" s="2"/>
      <c r="IU10" s="32"/>
      <c r="IV10" s="34"/>
      <c r="IW10" s="2"/>
      <c r="IX10" s="32"/>
      <c r="IY10" s="34"/>
      <c r="IZ10" s="2"/>
      <c r="JA10" s="32"/>
      <c r="JB10" s="34"/>
      <c r="JC10" s="2"/>
      <c r="JD10" s="32"/>
      <c r="JE10" s="34"/>
      <c r="JF10" s="2"/>
      <c r="JG10" s="32"/>
      <c r="JH10" s="34"/>
      <c r="JI10" s="2"/>
      <c r="JJ10" s="32"/>
      <c r="JK10" s="34"/>
      <c r="JL10" s="2"/>
      <c r="JM10" s="32"/>
      <c r="JN10" s="34"/>
      <c r="JO10" s="2"/>
      <c r="JP10" s="32"/>
      <c r="JQ10" s="34"/>
      <c r="JR10" s="2"/>
      <c r="JS10" s="32"/>
      <c r="JT10" s="34"/>
      <c r="JU10" s="2"/>
      <c r="JV10" s="32"/>
      <c r="JW10" s="34"/>
      <c r="JX10" s="2"/>
      <c r="JY10" s="109">
        <v>1</v>
      </c>
      <c r="JZ10" s="34"/>
      <c r="KA10" s="2"/>
      <c r="KB10" s="109">
        <v>1</v>
      </c>
      <c r="KC10" s="34"/>
      <c r="KD10" s="2"/>
      <c r="KE10" s="32"/>
      <c r="KF10" s="34"/>
      <c r="KG10" s="2"/>
      <c r="KH10" s="109">
        <v>1</v>
      </c>
      <c r="KI10" s="34"/>
      <c r="KJ10" s="2"/>
      <c r="KK10" s="32"/>
      <c r="KL10" s="34"/>
      <c r="KM10" s="2"/>
      <c r="KN10" s="109">
        <v>1</v>
      </c>
      <c r="KO10" s="34"/>
      <c r="KP10" s="2"/>
      <c r="KQ10" s="32"/>
      <c r="KR10" s="34"/>
      <c r="KS10" s="2"/>
      <c r="KT10" s="32"/>
      <c r="KU10" s="34"/>
      <c r="KV10" s="2"/>
      <c r="KW10" s="32"/>
      <c r="KX10" s="34"/>
      <c r="KY10" s="2"/>
      <c r="KZ10" s="32">
        <v>1</v>
      </c>
      <c r="LA10" s="34"/>
      <c r="LB10" s="2"/>
      <c r="LC10" s="109">
        <v>1</v>
      </c>
      <c r="LD10" s="34"/>
      <c r="LE10" s="2"/>
      <c r="LF10" s="32"/>
      <c r="LG10" s="34"/>
      <c r="LH10" s="2"/>
      <c r="LI10" s="109">
        <v>1</v>
      </c>
      <c r="LJ10" s="34"/>
      <c r="LK10" s="2"/>
      <c r="LL10" s="32"/>
      <c r="LM10" s="34"/>
      <c r="LN10" s="2"/>
      <c r="LO10" s="32"/>
      <c r="LP10" s="34"/>
      <c r="LQ10" s="2"/>
      <c r="LR10" s="150">
        <v>1</v>
      </c>
      <c r="LS10" s="34"/>
      <c r="LT10" s="2"/>
      <c r="LU10" s="109">
        <v>2</v>
      </c>
      <c r="LV10" s="34"/>
      <c r="LW10" s="2"/>
      <c r="LX10" s="109">
        <v>2</v>
      </c>
      <c r="LY10" s="34"/>
      <c r="LZ10" s="2"/>
      <c r="MA10" s="32"/>
      <c r="MB10" s="34"/>
      <c r="MC10" s="2"/>
      <c r="MD10" s="32">
        <v>1</v>
      </c>
      <c r="ME10" s="34"/>
      <c r="MF10" s="2"/>
      <c r="MG10" s="32"/>
      <c r="MH10" s="34"/>
      <c r="MI10" s="2"/>
      <c r="MJ10" s="32"/>
      <c r="MK10" s="34"/>
      <c r="ML10" s="2"/>
      <c r="MM10" s="155">
        <v>1</v>
      </c>
      <c r="MN10" s="98"/>
      <c r="MO10" s="2"/>
      <c r="MP10" s="97"/>
      <c r="MQ10" s="96"/>
      <c r="MR10" s="2"/>
      <c r="MS10" s="32">
        <v>1</v>
      </c>
      <c r="MT10" s="34"/>
      <c r="MU10" s="2"/>
      <c r="MV10" s="32">
        <v>1</v>
      </c>
      <c r="MW10" s="34"/>
      <c r="MX10" s="2"/>
      <c r="MY10" s="32"/>
      <c r="MZ10" s="34"/>
      <c r="NA10" s="2"/>
      <c r="NB10" s="32"/>
      <c r="NC10" s="34"/>
      <c r="ND10" s="2"/>
      <c r="NE10" s="32"/>
      <c r="NF10" s="34"/>
      <c r="NG10" s="2"/>
      <c r="NH10" s="109">
        <v>1</v>
      </c>
      <c r="NI10" s="34"/>
      <c r="NJ10" s="2"/>
      <c r="NK10" s="109">
        <v>1</v>
      </c>
      <c r="NL10" s="34"/>
      <c r="NM10" s="2"/>
      <c r="NN10" s="109">
        <v>1</v>
      </c>
      <c r="NO10" s="34"/>
      <c r="NP10" s="2"/>
      <c r="NQ10" s="32"/>
      <c r="NR10" s="34"/>
      <c r="NS10" s="2"/>
      <c r="NT10" s="32"/>
      <c r="NU10" s="34"/>
      <c r="NV10" s="2"/>
      <c r="NW10" s="109">
        <v>1</v>
      </c>
      <c r="NX10" s="34"/>
      <c r="NY10" s="2"/>
      <c r="NZ10" s="109">
        <v>1</v>
      </c>
      <c r="OA10" s="34"/>
      <c r="OB10" s="2"/>
      <c r="OC10" s="32">
        <v>1</v>
      </c>
      <c r="OD10" s="34"/>
      <c r="OE10" s="2"/>
      <c r="OF10" s="32">
        <v>1</v>
      </c>
      <c r="OG10" s="34"/>
      <c r="OH10" s="2"/>
      <c r="OI10" s="32">
        <v>1</v>
      </c>
      <c r="OJ10" s="34"/>
      <c r="OK10" s="2"/>
      <c r="OL10" s="32">
        <v>1</v>
      </c>
      <c r="OM10" s="34"/>
      <c r="ON10" s="2"/>
      <c r="OO10" s="32">
        <v>1</v>
      </c>
      <c r="OP10" s="34"/>
      <c r="OQ10" s="2"/>
      <c r="OR10" s="32">
        <v>1</v>
      </c>
      <c r="OS10" s="34"/>
      <c r="OT10" s="2"/>
      <c r="OU10" s="32">
        <v>1</v>
      </c>
      <c r="OV10" s="34"/>
      <c r="OW10" s="2"/>
      <c r="OX10" s="32">
        <v>1</v>
      </c>
      <c r="OY10" s="34"/>
      <c r="OZ10" s="2"/>
      <c r="PA10" s="32"/>
      <c r="PB10" s="34"/>
      <c r="PC10" s="2"/>
      <c r="PD10" s="32"/>
      <c r="PE10" s="34"/>
      <c r="PF10" s="2"/>
      <c r="PG10" s="32"/>
      <c r="PH10" s="34"/>
      <c r="PI10" s="2"/>
      <c r="PJ10" s="32"/>
      <c r="PK10" s="34"/>
      <c r="PL10" s="2"/>
      <c r="PM10" s="32"/>
      <c r="PN10" s="34"/>
      <c r="PO10" s="2"/>
      <c r="PP10" s="32"/>
      <c r="PQ10" s="34"/>
      <c r="PR10" s="2"/>
      <c r="PS10" s="32"/>
      <c r="PT10" s="34"/>
      <c r="PU10" s="2"/>
      <c r="PV10" s="32"/>
      <c r="PW10" s="34"/>
      <c r="PX10" s="2"/>
      <c r="PY10" s="32">
        <v>1</v>
      </c>
      <c r="PZ10" s="34"/>
      <c r="QA10" s="2"/>
      <c r="QB10" s="32">
        <v>1</v>
      </c>
      <c r="QC10" s="34"/>
      <c r="QD10" s="2"/>
      <c r="QE10" s="109">
        <v>1</v>
      </c>
      <c r="QF10" s="34"/>
      <c r="QG10" s="2"/>
      <c r="QH10" s="32"/>
      <c r="QI10" s="34"/>
      <c r="QJ10" s="2"/>
      <c r="QK10" s="32"/>
      <c r="QL10" s="34"/>
      <c r="QM10" s="2"/>
      <c r="QN10" s="32">
        <v>1</v>
      </c>
      <c r="QO10" s="34"/>
      <c r="QP10" s="2"/>
      <c r="QQ10" s="32">
        <v>1</v>
      </c>
      <c r="QR10" s="34"/>
      <c r="QS10" s="2"/>
      <c r="QT10" s="32">
        <v>1</v>
      </c>
      <c r="QU10" s="34"/>
      <c r="QV10" s="2"/>
      <c r="QW10" s="32"/>
      <c r="QX10" s="34"/>
      <c r="QY10" s="2"/>
      <c r="QZ10" s="32"/>
      <c r="RA10" s="34"/>
      <c r="RB10" s="2"/>
      <c r="RC10" s="32"/>
      <c r="RD10" s="34"/>
      <c r="RE10" s="2"/>
      <c r="RF10" s="32">
        <v>1</v>
      </c>
      <c r="RG10" s="34"/>
      <c r="RH10" s="2"/>
      <c r="RI10" s="32">
        <v>1</v>
      </c>
      <c r="RJ10" s="34"/>
      <c r="RK10" s="2"/>
      <c r="RL10" s="32"/>
      <c r="RM10" s="34"/>
      <c r="RN10" s="2"/>
      <c r="RO10" s="32"/>
      <c r="RP10" s="34"/>
      <c r="RQ10" s="2"/>
      <c r="RR10" s="32"/>
      <c r="RS10" s="34"/>
      <c r="RT10" s="2"/>
      <c r="RU10" s="109">
        <v>2</v>
      </c>
      <c r="RV10" s="34"/>
      <c r="RW10" s="2"/>
      <c r="RX10" s="32">
        <v>1</v>
      </c>
      <c r="RY10" s="34"/>
      <c r="RZ10" s="2"/>
      <c r="SA10" s="32">
        <v>1</v>
      </c>
      <c r="SB10" s="34"/>
      <c r="SC10" s="2"/>
      <c r="SD10" s="32">
        <v>1</v>
      </c>
      <c r="SE10" s="34"/>
      <c r="SF10" s="2"/>
      <c r="SG10" s="32"/>
      <c r="SH10" s="34"/>
      <c r="SI10" s="2"/>
      <c r="SJ10" s="32">
        <v>1</v>
      </c>
      <c r="SK10" s="34"/>
      <c r="SL10" s="2"/>
      <c r="SM10" s="32">
        <v>1</v>
      </c>
      <c r="SN10" s="34"/>
      <c r="SO10" s="2"/>
      <c r="SP10" s="109">
        <v>1</v>
      </c>
      <c r="SQ10" s="34"/>
      <c r="SR10" s="2"/>
      <c r="SS10" s="109">
        <v>1</v>
      </c>
      <c r="ST10" s="34"/>
      <c r="SU10" s="2"/>
      <c r="SV10" s="150">
        <v>1</v>
      </c>
      <c r="SW10" s="34"/>
      <c r="SX10" s="2"/>
      <c r="SY10" s="32"/>
      <c r="SZ10" s="34"/>
      <c r="TA10" s="2"/>
      <c r="TB10" s="32"/>
      <c r="TC10" s="34"/>
      <c r="TD10" s="2"/>
      <c r="TE10" s="32"/>
      <c r="TF10" s="34"/>
      <c r="TG10" s="2"/>
      <c r="TH10" s="32"/>
    </row>
    <row r="11" spans="1:528" x14ac:dyDescent="0.3">
      <c r="B11" s="233"/>
      <c r="C11" s="136">
        <v>6</v>
      </c>
      <c r="D11" s="135">
        <v>7</v>
      </c>
      <c r="E11" s="93" t="s">
        <v>673</v>
      </c>
      <c r="F11" s="1" t="s">
        <v>672</v>
      </c>
      <c r="G11" s="1" t="s">
        <v>671</v>
      </c>
      <c r="H11" s="1" t="s">
        <v>670</v>
      </c>
      <c r="I11" s="1" t="s">
        <v>670</v>
      </c>
      <c r="J11" s="92" t="s">
        <v>670</v>
      </c>
      <c r="K11" s="101" t="s">
        <v>536</v>
      </c>
      <c r="L11" s="1" t="s">
        <v>658</v>
      </c>
      <c r="M11" s="1" t="s">
        <v>669</v>
      </c>
      <c r="N11" s="1"/>
      <c r="O11" s="100"/>
      <c r="P11" s="101" t="s">
        <v>660</v>
      </c>
      <c r="Q11" s="1" t="s">
        <v>667</v>
      </c>
      <c r="R11" s="1"/>
      <c r="S11" s="101" t="s">
        <v>660</v>
      </c>
      <c r="T11" s="1" t="s">
        <v>667</v>
      </c>
      <c r="U11" s="1"/>
      <c r="V11" s="125" t="s">
        <v>656</v>
      </c>
      <c r="W11" s="154" t="s">
        <v>667</v>
      </c>
      <c r="X11" s="1"/>
      <c r="Y11" s="101" t="s">
        <v>656</v>
      </c>
      <c r="Z11" s="1" t="s">
        <v>667</v>
      </c>
      <c r="AA11" s="1"/>
      <c r="AB11" s="101" t="s">
        <v>656</v>
      </c>
      <c r="AC11" s="1" t="s">
        <v>669</v>
      </c>
      <c r="AD11" s="1" t="s">
        <v>343</v>
      </c>
      <c r="AE11" s="101" t="s">
        <v>656</v>
      </c>
      <c r="AF11" s="1" t="s">
        <v>667</v>
      </c>
      <c r="AG11" s="1"/>
      <c r="AH11" s="101" t="s">
        <v>656</v>
      </c>
      <c r="AI11" s="1" t="s">
        <v>667</v>
      </c>
      <c r="AJ11" s="1"/>
      <c r="AK11" s="101" t="s">
        <v>343</v>
      </c>
      <c r="AL11" s="1" t="s">
        <v>660</v>
      </c>
      <c r="AM11" s="1" t="s">
        <v>668</v>
      </c>
      <c r="AN11" s="1"/>
      <c r="AO11" s="100"/>
      <c r="AP11" s="101"/>
      <c r="AQ11" s="1"/>
      <c r="AR11" s="1"/>
      <c r="AS11" s="101" t="s">
        <v>343</v>
      </c>
      <c r="AT11" s="1" t="s">
        <v>363</v>
      </c>
      <c r="AU11" s="1" t="s">
        <v>667</v>
      </c>
      <c r="AV11" s="101" t="s">
        <v>343</v>
      </c>
      <c r="AW11" s="1" t="s">
        <v>363</v>
      </c>
      <c r="AX11" s="1"/>
      <c r="AY11" s="101" t="s">
        <v>339</v>
      </c>
      <c r="AZ11" s="1" t="s">
        <v>363</v>
      </c>
      <c r="BA11" s="1"/>
      <c r="BB11" s="101" t="s">
        <v>343</v>
      </c>
      <c r="BC11" s="1" t="s">
        <v>666</v>
      </c>
      <c r="BD11" s="1"/>
      <c r="BE11" s="1"/>
      <c r="BF11" s="100"/>
      <c r="BG11" s="101"/>
      <c r="BH11" s="1"/>
      <c r="BI11" s="1"/>
      <c r="BJ11" s="1"/>
      <c r="BK11" s="100"/>
      <c r="BL11" s="101"/>
      <c r="BM11" s="1"/>
      <c r="BN11" s="1"/>
      <c r="BO11" s="1"/>
      <c r="BP11" s="100"/>
      <c r="BQ11" s="101" t="s">
        <v>656</v>
      </c>
      <c r="BR11" s="1"/>
      <c r="BS11" s="1"/>
      <c r="BT11" s="1"/>
      <c r="BU11" s="100"/>
      <c r="BV11" s="101"/>
      <c r="BW11" s="1"/>
      <c r="BX11" s="1"/>
      <c r="BY11" s="1"/>
      <c r="BZ11" s="100"/>
      <c r="CA11" s="101" t="s">
        <v>656</v>
      </c>
      <c r="CB11" s="1"/>
      <c r="CC11" s="1"/>
      <c r="CD11" s="101" t="s">
        <v>665</v>
      </c>
      <c r="CE11" s="1"/>
      <c r="CF11" s="1"/>
      <c r="CG11" s="101" t="s">
        <v>339</v>
      </c>
      <c r="CH11" s="1" t="s">
        <v>656</v>
      </c>
      <c r="CI11" s="1"/>
      <c r="CJ11" s="101" t="s">
        <v>656</v>
      </c>
      <c r="CK11" s="1" t="s">
        <v>339</v>
      </c>
      <c r="CL11" s="1"/>
      <c r="CM11" s="101" t="s">
        <v>656</v>
      </c>
      <c r="CN11" s="1" t="s">
        <v>339</v>
      </c>
      <c r="CO11" s="1"/>
      <c r="CP11" s="101" t="s">
        <v>656</v>
      </c>
      <c r="CQ11" s="1" t="s">
        <v>339</v>
      </c>
      <c r="CR11" s="1"/>
      <c r="CS11" s="101" t="s">
        <v>656</v>
      </c>
      <c r="CT11" s="1" t="s">
        <v>339</v>
      </c>
      <c r="CU11" s="1"/>
      <c r="CV11" s="101" t="s">
        <v>656</v>
      </c>
      <c r="CW11" s="1" t="s">
        <v>339</v>
      </c>
      <c r="CX11" s="1"/>
      <c r="CY11" s="101"/>
      <c r="CZ11" s="1"/>
      <c r="DA11" s="1"/>
      <c r="DB11" s="106" t="s">
        <v>339</v>
      </c>
      <c r="DC11" s="1" t="s">
        <v>658</v>
      </c>
      <c r="DD11" s="1" t="s">
        <v>339</v>
      </c>
      <c r="DE11" s="101" t="s">
        <v>656</v>
      </c>
      <c r="DF11" s="1" t="s">
        <v>339</v>
      </c>
      <c r="DG11" s="1"/>
      <c r="DH11" s="101" t="s">
        <v>656</v>
      </c>
      <c r="DI11" s="1" t="s">
        <v>536</v>
      </c>
      <c r="DJ11" s="1"/>
      <c r="DK11" s="101" t="s">
        <v>663</v>
      </c>
      <c r="DL11" s="1" t="s">
        <v>339</v>
      </c>
      <c r="DM11" s="1"/>
      <c r="DN11" s="101" t="s">
        <v>656</v>
      </c>
      <c r="DO11" s="1" t="s">
        <v>339</v>
      </c>
      <c r="DP11" s="1"/>
      <c r="DQ11" s="101" t="s">
        <v>656</v>
      </c>
      <c r="DR11" s="1" t="s">
        <v>339</v>
      </c>
      <c r="DS11" s="1"/>
      <c r="DT11" s="101" t="s">
        <v>656</v>
      </c>
      <c r="DU11" s="1" t="s">
        <v>339</v>
      </c>
      <c r="DV11" s="1"/>
      <c r="DW11" s="101"/>
      <c r="DX11" s="1"/>
      <c r="DY11" s="1"/>
      <c r="DZ11" s="101" t="s">
        <v>656</v>
      </c>
      <c r="EA11" s="1" t="s">
        <v>339</v>
      </c>
      <c r="EB11" s="1"/>
      <c r="EC11" s="101" t="s">
        <v>656</v>
      </c>
      <c r="ED11" s="1" t="s">
        <v>339</v>
      </c>
      <c r="EE11" s="1"/>
      <c r="EF11" s="101" t="s">
        <v>656</v>
      </c>
      <c r="EG11" s="1" t="s">
        <v>339</v>
      </c>
      <c r="EH11" s="1"/>
      <c r="EI11" s="101" t="s">
        <v>656</v>
      </c>
      <c r="EJ11" s="1" t="s">
        <v>339</v>
      </c>
      <c r="EK11" s="1" t="s">
        <v>364</v>
      </c>
      <c r="EL11" s="101"/>
      <c r="EM11" s="1"/>
      <c r="EN11" s="1"/>
      <c r="EO11" s="101" t="s">
        <v>527</v>
      </c>
      <c r="EP11" s="1" t="s">
        <v>656</v>
      </c>
      <c r="EQ11" s="1" t="s">
        <v>339</v>
      </c>
      <c r="ER11" s="101" t="s">
        <v>664</v>
      </c>
      <c r="ES11" s="1" t="s">
        <v>656</v>
      </c>
      <c r="ET11" s="1" t="s">
        <v>339</v>
      </c>
      <c r="EU11" s="101" t="s">
        <v>527</v>
      </c>
      <c r="EV11" s="1" t="s">
        <v>663</v>
      </c>
      <c r="EW11" s="1" t="s">
        <v>339</v>
      </c>
      <c r="EX11" s="101" t="s">
        <v>657</v>
      </c>
      <c r="EY11" s="1" t="s">
        <v>656</v>
      </c>
      <c r="EZ11" s="1"/>
      <c r="FA11" s="101"/>
      <c r="FB11" s="1"/>
      <c r="FC11" s="1"/>
      <c r="FD11" s="101" t="s">
        <v>662</v>
      </c>
      <c r="FE11" s="1" t="s">
        <v>656</v>
      </c>
      <c r="FF11" s="114" t="s">
        <v>339</v>
      </c>
      <c r="FG11" s="101" t="s">
        <v>657</v>
      </c>
      <c r="FH11" s="1" t="s">
        <v>658</v>
      </c>
      <c r="FI11" s="114" t="s">
        <v>364</v>
      </c>
      <c r="FJ11" s="101"/>
      <c r="FK11" s="1"/>
      <c r="FL11" s="1"/>
      <c r="FM11" s="101" t="s">
        <v>661</v>
      </c>
      <c r="FN11" s="1" t="s">
        <v>660</v>
      </c>
      <c r="FO11" s="114" t="s">
        <v>339</v>
      </c>
      <c r="FP11" s="101" t="s">
        <v>659</v>
      </c>
      <c r="FQ11" s="1" t="s">
        <v>656</v>
      </c>
      <c r="FR11" s="114" t="s">
        <v>339</v>
      </c>
      <c r="FS11" s="101" t="s">
        <v>658</v>
      </c>
      <c r="FT11" s="107" t="s">
        <v>339</v>
      </c>
      <c r="FU11" s="1"/>
      <c r="FV11" s="101"/>
      <c r="FW11" s="1"/>
      <c r="FX11" s="1"/>
      <c r="FY11" s="101" t="s">
        <v>657</v>
      </c>
      <c r="FZ11" s="1" t="s">
        <v>656</v>
      </c>
      <c r="GA11" s="1"/>
      <c r="GB11" s="101" t="s">
        <v>657</v>
      </c>
      <c r="GC11" s="1" t="s">
        <v>656</v>
      </c>
      <c r="GD11" s="1"/>
      <c r="GE11" s="101" t="s">
        <v>657</v>
      </c>
      <c r="GF11" s="1" t="s">
        <v>656</v>
      </c>
      <c r="GG11" s="1" t="s">
        <v>339</v>
      </c>
      <c r="GH11" s="101" t="s">
        <v>657</v>
      </c>
      <c r="GI11" s="1" t="s">
        <v>656</v>
      </c>
      <c r="GJ11" s="1"/>
      <c r="GK11" s="101" t="s">
        <v>657</v>
      </c>
      <c r="GL11" s="1" t="s">
        <v>656</v>
      </c>
      <c r="GM11" s="107" t="s">
        <v>339</v>
      </c>
      <c r="GN11" s="106" t="s">
        <v>339</v>
      </c>
      <c r="GO11" s="1"/>
      <c r="GP11" s="1"/>
      <c r="GQ11" s="101" t="s">
        <v>339</v>
      </c>
      <c r="GR11" s="1"/>
      <c r="GS11" s="1"/>
      <c r="GT11" s="101"/>
      <c r="GU11" s="1"/>
      <c r="GV11" s="1" t="s">
        <v>425</v>
      </c>
      <c r="GW11" s="106" t="s">
        <v>339</v>
      </c>
      <c r="GX11" s="1"/>
      <c r="GY11" s="100"/>
      <c r="GZ11" s="101"/>
      <c r="HA11" s="1"/>
      <c r="HB11" s="100"/>
      <c r="HC11" s="34"/>
      <c r="HD11" s="2"/>
      <c r="HE11" s="32"/>
      <c r="HF11" s="34"/>
      <c r="HG11" s="2">
        <v>1</v>
      </c>
      <c r="HH11" s="32"/>
      <c r="HI11" s="34"/>
      <c r="HJ11" s="2">
        <v>1</v>
      </c>
      <c r="HK11" s="32"/>
      <c r="HL11" s="34"/>
      <c r="HM11" s="2">
        <v>1</v>
      </c>
      <c r="HN11" s="32"/>
      <c r="HO11" s="34"/>
      <c r="HP11" s="2">
        <v>1</v>
      </c>
      <c r="HQ11" s="32"/>
      <c r="HR11" s="34">
        <v>1</v>
      </c>
      <c r="HS11" s="2"/>
      <c r="HT11" s="32"/>
      <c r="HU11" s="34"/>
      <c r="HV11" s="2">
        <v>1</v>
      </c>
      <c r="HW11" s="32"/>
      <c r="HX11" s="34"/>
      <c r="HY11" s="2">
        <v>1</v>
      </c>
      <c r="HZ11" s="32"/>
      <c r="IA11" s="34"/>
      <c r="IB11" s="2"/>
      <c r="IC11" s="32"/>
      <c r="ID11" s="34"/>
      <c r="IE11" s="105">
        <v>1</v>
      </c>
      <c r="IF11" s="32"/>
      <c r="IG11" s="34"/>
      <c r="IH11" s="105">
        <v>1</v>
      </c>
      <c r="II11" s="32"/>
      <c r="IJ11" s="34"/>
      <c r="IK11" s="2">
        <v>1</v>
      </c>
      <c r="IL11" s="32"/>
      <c r="IM11" s="108">
        <v>1</v>
      </c>
      <c r="IN11" s="2"/>
      <c r="IO11" s="32"/>
      <c r="IP11" s="34"/>
      <c r="IQ11" s="2"/>
      <c r="IR11" s="32"/>
      <c r="IS11" s="34"/>
      <c r="IT11" s="2"/>
      <c r="IU11" s="32"/>
      <c r="IV11" s="108">
        <v>1</v>
      </c>
      <c r="IW11" s="2"/>
      <c r="IX11" s="32"/>
      <c r="IY11" s="34"/>
      <c r="IZ11" s="2"/>
      <c r="JA11" s="32"/>
      <c r="JB11" s="108">
        <v>1</v>
      </c>
      <c r="JC11" s="2">
        <v>1</v>
      </c>
      <c r="JD11" s="109">
        <v>2</v>
      </c>
      <c r="JE11" s="34"/>
      <c r="JF11" s="2"/>
      <c r="JG11" s="32"/>
      <c r="JH11" s="34"/>
      <c r="JI11" s="2"/>
      <c r="JJ11" s="32"/>
      <c r="JK11" s="108">
        <v>1</v>
      </c>
      <c r="JL11" s="2"/>
      <c r="JM11" s="32"/>
      <c r="JN11" s="108">
        <v>1</v>
      </c>
      <c r="JO11" s="2"/>
      <c r="JP11" s="32"/>
      <c r="JQ11" s="34"/>
      <c r="JR11" s="105">
        <v>1</v>
      </c>
      <c r="JS11" s="109">
        <v>1</v>
      </c>
      <c r="JT11" s="108">
        <v>1</v>
      </c>
      <c r="JU11" s="2"/>
      <c r="JV11" s="32"/>
      <c r="JW11" s="34"/>
      <c r="JX11" s="2"/>
      <c r="JY11" s="32"/>
      <c r="JZ11" s="34"/>
      <c r="KA11" s="2"/>
      <c r="KB11" s="32"/>
      <c r="KC11" s="108">
        <v>2</v>
      </c>
      <c r="KD11" s="2"/>
      <c r="KE11" s="32"/>
      <c r="KF11" s="34"/>
      <c r="KG11" s="2"/>
      <c r="KH11" s="32"/>
      <c r="KI11" s="34"/>
      <c r="KJ11" s="2"/>
      <c r="KK11" s="32"/>
      <c r="KL11" s="34"/>
      <c r="KM11" s="105">
        <v>1</v>
      </c>
      <c r="KN11" s="32"/>
      <c r="KO11" s="34"/>
      <c r="KP11" s="2"/>
      <c r="KQ11" s="32"/>
      <c r="KR11" s="34"/>
      <c r="KS11" s="2"/>
      <c r="KT11" s="32"/>
      <c r="KU11" s="34"/>
      <c r="KV11" s="2"/>
      <c r="KW11" s="32"/>
      <c r="KX11" s="34"/>
      <c r="KY11" s="2"/>
      <c r="KZ11" s="32"/>
      <c r="LA11" s="34"/>
      <c r="LB11" s="105">
        <v>1</v>
      </c>
      <c r="LC11" s="32"/>
      <c r="LD11" s="108">
        <v>1</v>
      </c>
      <c r="LE11" s="2"/>
      <c r="LF11" s="109">
        <v>1</v>
      </c>
      <c r="LG11" s="34"/>
      <c r="LH11" s="2"/>
      <c r="LI11" s="32"/>
      <c r="LJ11" s="34">
        <v>1</v>
      </c>
      <c r="LK11" s="2">
        <v>1</v>
      </c>
      <c r="LL11" s="32"/>
      <c r="LM11" s="34"/>
      <c r="LN11" s="2"/>
      <c r="LO11" s="32"/>
      <c r="LP11" s="34"/>
      <c r="LQ11" s="2">
        <v>1</v>
      </c>
      <c r="LR11" s="32"/>
      <c r="LS11" s="34"/>
      <c r="LT11" s="2">
        <v>1</v>
      </c>
      <c r="LU11" s="32"/>
      <c r="LV11" s="34"/>
      <c r="LW11" s="2">
        <v>1</v>
      </c>
      <c r="LX11" s="32"/>
      <c r="LY11" s="34">
        <v>1</v>
      </c>
      <c r="LZ11" s="2">
        <v>1</v>
      </c>
      <c r="MA11" s="32"/>
      <c r="MB11" s="34">
        <v>1</v>
      </c>
      <c r="MC11" s="2">
        <v>1</v>
      </c>
      <c r="MD11" s="32"/>
      <c r="ME11" s="34"/>
      <c r="MF11" s="2"/>
      <c r="MG11" s="32"/>
      <c r="MH11" s="34"/>
      <c r="MI11" s="2"/>
      <c r="MJ11" s="32"/>
      <c r="MK11" s="34"/>
      <c r="ML11" s="2">
        <v>1</v>
      </c>
      <c r="MM11" s="99"/>
      <c r="MN11" s="98"/>
      <c r="MO11" s="2">
        <v>1</v>
      </c>
      <c r="MP11" s="97"/>
      <c r="MQ11" s="96"/>
      <c r="MR11" s="2">
        <v>1</v>
      </c>
      <c r="MS11" s="32"/>
      <c r="MT11" s="34"/>
      <c r="MU11" s="2">
        <v>1</v>
      </c>
      <c r="MV11" s="32"/>
      <c r="MW11" s="34"/>
      <c r="MX11" s="2"/>
      <c r="MY11" s="32"/>
      <c r="MZ11" s="34"/>
      <c r="NA11" s="2"/>
      <c r="NB11" s="32"/>
      <c r="NC11" s="34"/>
      <c r="ND11" s="2"/>
      <c r="NE11" s="32"/>
      <c r="NF11" s="34"/>
      <c r="NG11" s="2">
        <v>1</v>
      </c>
      <c r="NH11" s="32"/>
      <c r="NI11" s="34"/>
      <c r="NJ11" s="2">
        <v>1</v>
      </c>
      <c r="NK11" s="32">
        <v>1</v>
      </c>
      <c r="NL11" s="34"/>
      <c r="NM11" s="2">
        <v>1</v>
      </c>
      <c r="NN11" s="32"/>
      <c r="NO11" s="108">
        <v>1</v>
      </c>
      <c r="NP11" s="2"/>
      <c r="NQ11" s="32">
        <v>1</v>
      </c>
      <c r="NR11" s="34"/>
      <c r="NS11" s="2"/>
      <c r="NT11" s="32"/>
      <c r="NU11" s="34"/>
      <c r="NV11" s="2">
        <v>1</v>
      </c>
      <c r="NW11" s="32">
        <v>1</v>
      </c>
      <c r="NX11" s="34"/>
      <c r="NY11" s="2">
        <v>1</v>
      </c>
      <c r="NZ11" s="32"/>
      <c r="OA11" s="34"/>
      <c r="OB11" s="2">
        <v>1</v>
      </c>
      <c r="OC11" s="32"/>
      <c r="OD11" s="34"/>
      <c r="OE11" s="2">
        <v>1</v>
      </c>
      <c r="OF11" s="32"/>
      <c r="OG11" s="34"/>
      <c r="OH11" s="2">
        <v>1</v>
      </c>
      <c r="OI11" s="32"/>
      <c r="OJ11" s="34"/>
      <c r="OK11" s="2">
        <v>1</v>
      </c>
      <c r="OL11" s="32"/>
      <c r="OM11" s="34"/>
      <c r="ON11" s="2">
        <v>1</v>
      </c>
      <c r="OO11" s="32"/>
      <c r="OP11" s="34"/>
      <c r="OQ11" s="2">
        <v>1</v>
      </c>
      <c r="OR11" s="32"/>
      <c r="OS11" s="34"/>
      <c r="OT11" s="2">
        <v>1</v>
      </c>
      <c r="OU11" s="32"/>
      <c r="OV11" s="34"/>
      <c r="OW11" s="2">
        <v>1</v>
      </c>
      <c r="OX11" s="32"/>
      <c r="OY11" s="34">
        <v>1</v>
      </c>
      <c r="OZ11" s="2">
        <v>1</v>
      </c>
      <c r="PA11" s="32"/>
      <c r="PB11" s="34">
        <v>1</v>
      </c>
      <c r="PC11" s="2"/>
      <c r="PD11" s="32"/>
      <c r="PE11" s="34"/>
      <c r="PF11" s="2"/>
      <c r="PG11" s="32">
        <v>1</v>
      </c>
      <c r="PH11" s="34"/>
      <c r="PI11" s="2"/>
      <c r="PJ11" s="32">
        <v>1</v>
      </c>
      <c r="PK11" s="34"/>
      <c r="PL11" s="2"/>
      <c r="PM11" s="32">
        <v>1</v>
      </c>
      <c r="PN11" s="34"/>
      <c r="PO11" s="2"/>
      <c r="PP11" s="32">
        <v>1</v>
      </c>
      <c r="PQ11" s="34"/>
      <c r="PR11" s="2"/>
      <c r="PS11" s="109">
        <v>2</v>
      </c>
      <c r="PT11" s="34"/>
      <c r="PU11" s="2"/>
      <c r="PV11" s="32"/>
      <c r="PW11" s="34"/>
      <c r="PX11" s="2">
        <v>1</v>
      </c>
      <c r="PY11" s="32"/>
      <c r="PZ11" s="34"/>
      <c r="QA11" s="2">
        <v>1</v>
      </c>
      <c r="QB11" s="32"/>
      <c r="QC11" s="34"/>
      <c r="QD11" s="2">
        <v>1</v>
      </c>
      <c r="QE11" s="32"/>
      <c r="QF11" s="34"/>
      <c r="QG11" s="2"/>
      <c r="QH11" s="32"/>
      <c r="QI11" s="34">
        <v>1</v>
      </c>
      <c r="QJ11" s="2">
        <v>1</v>
      </c>
      <c r="QK11" s="32"/>
      <c r="QL11" s="34"/>
      <c r="QM11" s="2">
        <v>1</v>
      </c>
      <c r="QN11" s="32"/>
      <c r="QO11" s="34"/>
      <c r="QP11" s="2">
        <v>1</v>
      </c>
      <c r="QQ11" s="32"/>
      <c r="QR11" s="34"/>
      <c r="QS11" s="2">
        <v>1</v>
      </c>
      <c r="QT11" s="32"/>
      <c r="QU11" s="108">
        <v>1</v>
      </c>
      <c r="QV11" s="2">
        <v>1</v>
      </c>
      <c r="QW11" s="32"/>
      <c r="QX11" s="34"/>
      <c r="QY11" s="2"/>
      <c r="QZ11" s="32"/>
      <c r="RA11" s="34"/>
      <c r="RB11" s="2"/>
      <c r="RC11" s="32"/>
      <c r="RD11" s="34"/>
      <c r="RE11" s="2">
        <v>1</v>
      </c>
      <c r="RF11" s="32"/>
      <c r="RG11" s="34"/>
      <c r="RH11" s="2">
        <v>1</v>
      </c>
      <c r="RI11" s="32"/>
      <c r="RJ11" s="34"/>
      <c r="RK11" s="2"/>
      <c r="RL11" s="32"/>
      <c r="RM11" s="108">
        <v>1</v>
      </c>
      <c r="RN11" s="2">
        <v>1</v>
      </c>
      <c r="RO11" s="32"/>
      <c r="RP11" s="34"/>
      <c r="RQ11" s="2"/>
      <c r="RR11" s="32"/>
      <c r="RS11" s="34">
        <v>1</v>
      </c>
      <c r="RT11" s="2">
        <v>1</v>
      </c>
      <c r="RU11" s="32"/>
      <c r="RV11" s="34"/>
      <c r="RW11" s="2">
        <v>1</v>
      </c>
      <c r="RX11" s="32"/>
      <c r="RY11" s="34"/>
      <c r="RZ11" s="2">
        <v>1</v>
      </c>
      <c r="SA11" s="32"/>
      <c r="SB11" s="34"/>
      <c r="SC11" s="2">
        <v>1</v>
      </c>
      <c r="SD11" s="32"/>
      <c r="SE11" s="34"/>
      <c r="SF11" s="2"/>
      <c r="SG11" s="32"/>
      <c r="SH11" s="34"/>
      <c r="SI11" s="2">
        <v>1</v>
      </c>
      <c r="SJ11" s="32"/>
      <c r="SK11" s="34"/>
      <c r="SL11" s="2">
        <v>1</v>
      </c>
      <c r="SM11" s="32"/>
      <c r="SN11" s="34"/>
      <c r="SO11" s="2">
        <v>1</v>
      </c>
      <c r="SP11" s="32"/>
      <c r="SQ11" s="34"/>
      <c r="SR11" s="2">
        <v>1</v>
      </c>
      <c r="SS11" s="32"/>
      <c r="ST11" s="34"/>
      <c r="SU11" s="2">
        <v>1</v>
      </c>
      <c r="SV11" s="32"/>
      <c r="SW11" s="34"/>
      <c r="SX11" s="2"/>
      <c r="SY11" s="32"/>
      <c r="SZ11" s="34"/>
      <c r="TA11" s="2"/>
      <c r="TB11" s="32"/>
      <c r="TC11" s="34"/>
      <c r="TD11" s="2"/>
      <c r="TE11" s="32"/>
      <c r="TF11" s="34"/>
      <c r="TG11" s="2"/>
      <c r="TH11" s="32"/>
    </row>
    <row r="12" spans="1:528" x14ac:dyDescent="0.3">
      <c r="B12" s="233"/>
      <c r="C12" s="136">
        <v>7</v>
      </c>
      <c r="D12" s="135">
        <v>8</v>
      </c>
      <c r="E12" s="93" t="s">
        <v>655</v>
      </c>
      <c r="F12" s="1" t="s">
        <v>655</v>
      </c>
      <c r="G12" s="1" t="s">
        <v>655</v>
      </c>
      <c r="H12" s="1" t="s">
        <v>655</v>
      </c>
      <c r="I12" s="1" t="s">
        <v>655</v>
      </c>
      <c r="J12" s="92" t="s">
        <v>655</v>
      </c>
      <c r="K12" s="101" t="s">
        <v>650</v>
      </c>
      <c r="L12" s="1" t="s">
        <v>536</v>
      </c>
      <c r="M12" s="1"/>
      <c r="N12" s="1"/>
      <c r="O12" s="100"/>
      <c r="P12" s="101" t="s">
        <v>650</v>
      </c>
      <c r="Q12" s="1"/>
      <c r="R12" s="1"/>
      <c r="S12" s="101" t="s">
        <v>650</v>
      </c>
      <c r="T12" s="1" t="s">
        <v>389</v>
      </c>
      <c r="U12" s="1"/>
      <c r="V12" s="101" t="s">
        <v>653</v>
      </c>
      <c r="W12" s="1" t="s">
        <v>339</v>
      </c>
      <c r="X12" s="1"/>
      <c r="Y12" s="101" t="s">
        <v>650</v>
      </c>
      <c r="Z12" s="1" t="s">
        <v>343</v>
      </c>
      <c r="AA12" s="1"/>
      <c r="AB12" s="101" t="s">
        <v>650</v>
      </c>
      <c r="AC12" s="1" t="s">
        <v>343</v>
      </c>
      <c r="AD12" s="1"/>
      <c r="AE12" s="101" t="s">
        <v>650</v>
      </c>
      <c r="AF12" s="1" t="s">
        <v>451</v>
      </c>
      <c r="AG12" s="1" t="s">
        <v>341</v>
      </c>
      <c r="AH12" s="101" t="s">
        <v>650</v>
      </c>
      <c r="AI12" s="1" t="s">
        <v>343</v>
      </c>
      <c r="AJ12" s="1" t="s">
        <v>490</v>
      </c>
      <c r="AK12" s="101" t="s">
        <v>650</v>
      </c>
      <c r="AL12" s="1" t="s">
        <v>343</v>
      </c>
      <c r="AM12" s="1" t="s">
        <v>654</v>
      </c>
      <c r="AN12" s="1"/>
      <c r="AO12" s="100"/>
      <c r="AP12" s="101"/>
      <c r="AQ12" s="1"/>
      <c r="AR12" s="1"/>
      <c r="AS12" s="101" t="s">
        <v>650</v>
      </c>
      <c r="AT12" s="1" t="s">
        <v>375</v>
      </c>
      <c r="AU12" s="1"/>
      <c r="AV12" s="101" t="s">
        <v>651</v>
      </c>
      <c r="AW12" s="1" t="s">
        <v>376</v>
      </c>
      <c r="AX12" s="1"/>
      <c r="AY12" s="101" t="s">
        <v>650</v>
      </c>
      <c r="AZ12" s="1" t="s">
        <v>413</v>
      </c>
      <c r="BA12" s="1"/>
      <c r="BB12" s="101" t="s">
        <v>653</v>
      </c>
      <c r="BC12" s="1" t="s">
        <v>376</v>
      </c>
      <c r="BD12" s="1"/>
      <c r="BE12" s="1"/>
      <c r="BF12" s="100"/>
      <c r="BG12" s="101"/>
      <c r="BH12" s="1"/>
      <c r="BI12" s="1"/>
      <c r="BJ12" s="1"/>
      <c r="BK12" s="100"/>
      <c r="BL12" s="101"/>
      <c r="BM12" s="1"/>
      <c r="BN12" s="1"/>
      <c r="BO12" s="1"/>
      <c r="BP12" s="100"/>
      <c r="BQ12" s="101"/>
      <c r="BR12" s="1"/>
      <c r="BS12" s="1"/>
      <c r="BT12" s="1"/>
      <c r="BU12" s="100"/>
      <c r="BV12" s="101"/>
      <c r="BW12" s="1"/>
      <c r="BX12" s="1"/>
      <c r="BY12" s="1"/>
      <c r="BZ12" s="100"/>
      <c r="CA12" s="101"/>
      <c r="CB12" s="1"/>
      <c r="CC12" s="1"/>
      <c r="CD12" s="101"/>
      <c r="CE12" s="1"/>
      <c r="CF12" s="1"/>
      <c r="CG12" s="101" t="s">
        <v>339</v>
      </c>
      <c r="CH12" s="1" t="s">
        <v>650</v>
      </c>
      <c r="CI12" s="1"/>
      <c r="CJ12" s="153" t="s">
        <v>339</v>
      </c>
      <c r="CK12" s="1" t="s">
        <v>650</v>
      </c>
      <c r="CL12" s="1" t="s">
        <v>343</v>
      </c>
      <c r="CM12" s="101" t="s">
        <v>339</v>
      </c>
      <c r="CN12" s="1" t="s">
        <v>650</v>
      </c>
      <c r="CO12" s="1"/>
      <c r="CP12" s="101" t="s">
        <v>339</v>
      </c>
      <c r="CQ12" s="1" t="s">
        <v>650</v>
      </c>
      <c r="CR12" s="1" t="s">
        <v>343</v>
      </c>
      <c r="CS12" s="101" t="s">
        <v>339</v>
      </c>
      <c r="CT12" s="1" t="s">
        <v>650</v>
      </c>
      <c r="CU12" s="1" t="s">
        <v>339</v>
      </c>
      <c r="CV12" s="101" t="s">
        <v>339</v>
      </c>
      <c r="CW12" s="1" t="s">
        <v>650</v>
      </c>
      <c r="CX12" s="107" t="s">
        <v>375</v>
      </c>
      <c r="CY12" s="101"/>
      <c r="CZ12" s="1"/>
      <c r="DA12" s="1"/>
      <c r="DB12" s="101" t="s">
        <v>650</v>
      </c>
      <c r="DC12" s="107" t="s">
        <v>343</v>
      </c>
      <c r="DD12" s="1"/>
      <c r="DE12" s="101" t="s">
        <v>339</v>
      </c>
      <c r="DF12" s="1" t="s">
        <v>650</v>
      </c>
      <c r="DG12" s="1" t="s">
        <v>339</v>
      </c>
      <c r="DH12" s="101" t="s">
        <v>389</v>
      </c>
      <c r="DI12" s="1" t="s">
        <v>650</v>
      </c>
      <c r="DJ12" s="1" t="s">
        <v>536</v>
      </c>
      <c r="DK12" s="101" t="s">
        <v>339</v>
      </c>
      <c r="DL12" s="1" t="s">
        <v>650</v>
      </c>
      <c r="DM12" s="1" t="s">
        <v>339</v>
      </c>
      <c r="DN12" s="101" t="s">
        <v>389</v>
      </c>
      <c r="DO12" s="1" t="s">
        <v>650</v>
      </c>
      <c r="DP12" s="1" t="s">
        <v>339</v>
      </c>
      <c r="DQ12" s="101" t="s">
        <v>339</v>
      </c>
      <c r="DR12" s="1" t="s">
        <v>650</v>
      </c>
      <c r="DS12" s="107" t="s">
        <v>343</v>
      </c>
      <c r="DT12" s="101" t="s">
        <v>339</v>
      </c>
      <c r="DU12" s="1" t="s">
        <v>650</v>
      </c>
      <c r="DV12" s="107" t="s">
        <v>343</v>
      </c>
      <c r="DW12" s="101"/>
      <c r="DX12" s="1"/>
      <c r="DY12" s="1"/>
      <c r="DZ12" s="101" t="s">
        <v>650</v>
      </c>
      <c r="EA12" s="1" t="s">
        <v>339</v>
      </c>
      <c r="EB12" s="1" t="s">
        <v>339</v>
      </c>
      <c r="EC12" s="101" t="s">
        <v>339</v>
      </c>
      <c r="ED12" s="1" t="s">
        <v>650</v>
      </c>
      <c r="EE12" s="107" t="s">
        <v>343</v>
      </c>
      <c r="EF12" s="101" t="s">
        <v>339</v>
      </c>
      <c r="EG12" s="1" t="s">
        <v>651</v>
      </c>
      <c r="EH12" s="1" t="s">
        <v>339</v>
      </c>
      <c r="EI12" s="101" t="s">
        <v>339</v>
      </c>
      <c r="EJ12" s="1" t="s">
        <v>650</v>
      </c>
      <c r="EK12" s="1" t="s">
        <v>506</v>
      </c>
      <c r="EL12" s="101"/>
      <c r="EM12" s="1"/>
      <c r="EN12" s="1"/>
      <c r="EO12" s="101" t="s">
        <v>650</v>
      </c>
      <c r="EP12" s="1" t="s">
        <v>339</v>
      </c>
      <c r="EQ12" s="1"/>
      <c r="ER12" s="101" t="s">
        <v>650</v>
      </c>
      <c r="ES12" s="1" t="s">
        <v>536</v>
      </c>
      <c r="ET12" s="1"/>
      <c r="EU12" s="101" t="s">
        <v>650</v>
      </c>
      <c r="EV12" s="152" t="s">
        <v>339</v>
      </c>
      <c r="EW12" s="1"/>
      <c r="EX12" s="101" t="s">
        <v>650</v>
      </c>
      <c r="EY12" s="1" t="s">
        <v>389</v>
      </c>
      <c r="EZ12" s="1"/>
      <c r="FA12" s="101" t="s">
        <v>650</v>
      </c>
      <c r="FB12" s="1" t="s">
        <v>339</v>
      </c>
      <c r="FC12" s="1"/>
      <c r="FD12" s="112" t="s">
        <v>339</v>
      </c>
      <c r="FE12" s="1" t="s">
        <v>651</v>
      </c>
      <c r="FF12" s="1" t="s">
        <v>339</v>
      </c>
      <c r="FG12" s="101" t="s">
        <v>339</v>
      </c>
      <c r="FH12" s="1" t="s">
        <v>652</v>
      </c>
      <c r="FI12" s="1"/>
      <c r="FJ12" s="101"/>
      <c r="FK12" s="1"/>
      <c r="FL12" s="1"/>
      <c r="FM12" s="101" t="s">
        <v>650</v>
      </c>
      <c r="FN12" s="1" t="s">
        <v>506</v>
      </c>
      <c r="FO12" s="1"/>
      <c r="FP12" s="112" t="s">
        <v>339</v>
      </c>
      <c r="FQ12" s="1" t="s">
        <v>650</v>
      </c>
      <c r="FR12" s="1" t="s">
        <v>364</v>
      </c>
      <c r="FS12" s="101" t="s">
        <v>650</v>
      </c>
      <c r="FT12" s="1" t="s">
        <v>339</v>
      </c>
      <c r="FU12" s="1"/>
      <c r="FV12" s="101"/>
      <c r="FW12" s="1"/>
      <c r="FX12" s="1"/>
      <c r="FY12" s="106" t="s">
        <v>339</v>
      </c>
      <c r="FZ12" s="1" t="s">
        <v>651</v>
      </c>
      <c r="GA12" s="1" t="s">
        <v>339</v>
      </c>
      <c r="GB12" s="101" t="s">
        <v>650</v>
      </c>
      <c r="GC12" s="1" t="s">
        <v>339</v>
      </c>
      <c r="GD12" s="1"/>
      <c r="GE12" s="101" t="s">
        <v>650</v>
      </c>
      <c r="GF12" s="1" t="s">
        <v>339</v>
      </c>
      <c r="GG12" s="1"/>
      <c r="GH12" s="101" t="s">
        <v>650</v>
      </c>
      <c r="GI12" s="1" t="s">
        <v>339</v>
      </c>
      <c r="GJ12" s="1"/>
      <c r="GK12" s="101" t="s">
        <v>650</v>
      </c>
      <c r="GL12" s="1" t="s">
        <v>339</v>
      </c>
      <c r="GM12" s="1"/>
      <c r="GN12" s="106" t="s">
        <v>339</v>
      </c>
      <c r="GO12" s="1"/>
      <c r="GP12" s="1"/>
      <c r="GQ12" s="101" t="s">
        <v>339</v>
      </c>
      <c r="GR12" s="1"/>
      <c r="GS12" s="1"/>
      <c r="GT12" s="101"/>
      <c r="GU12" s="1"/>
      <c r="GV12" s="1" t="s">
        <v>339</v>
      </c>
      <c r="GW12" s="101"/>
      <c r="GX12" s="1" t="s">
        <v>339</v>
      </c>
      <c r="GY12" s="100"/>
      <c r="GZ12" s="101"/>
      <c r="HA12" s="1" t="s">
        <v>339</v>
      </c>
      <c r="HB12" s="100"/>
      <c r="HC12" s="34">
        <v>1</v>
      </c>
      <c r="HD12" s="2"/>
      <c r="HE12" s="32"/>
      <c r="HF12" s="34"/>
      <c r="HG12" s="2">
        <v>1</v>
      </c>
      <c r="HH12" s="32"/>
      <c r="HI12" s="34"/>
      <c r="HJ12" s="2">
        <v>1</v>
      </c>
      <c r="HK12" s="32"/>
      <c r="HL12" s="34"/>
      <c r="HM12" s="2">
        <v>1</v>
      </c>
      <c r="HN12" s="32"/>
      <c r="HO12" s="34"/>
      <c r="HP12" s="2">
        <v>1</v>
      </c>
      <c r="HQ12" s="32"/>
      <c r="HR12" s="34"/>
      <c r="HS12" s="2">
        <v>1</v>
      </c>
      <c r="HT12" s="32"/>
      <c r="HU12" s="34"/>
      <c r="HV12" s="2">
        <v>1</v>
      </c>
      <c r="HW12" s="32">
        <v>2</v>
      </c>
      <c r="HX12" s="34"/>
      <c r="HY12" s="2">
        <v>1</v>
      </c>
      <c r="HZ12" s="32">
        <v>1</v>
      </c>
      <c r="IA12" s="34"/>
      <c r="IB12" s="2">
        <v>1</v>
      </c>
      <c r="IC12" s="32"/>
      <c r="ID12" s="34"/>
      <c r="IE12" s="2"/>
      <c r="IF12" s="109">
        <v>2</v>
      </c>
      <c r="IG12" s="34"/>
      <c r="IH12" s="105">
        <v>1</v>
      </c>
      <c r="II12" s="32">
        <v>1</v>
      </c>
      <c r="IJ12" s="34"/>
      <c r="IK12" s="2">
        <v>1</v>
      </c>
      <c r="IL12" s="32"/>
      <c r="IM12" s="34"/>
      <c r="IN12" s="2">
        <v>1</v>
      </c>
      <c r="IO12" s="151">
        <v>1</v>
      </c>
      <c r="IP12" s="34"/>
      <c r="IQ12" s="105">
        <v>2</v>
      </c>
      <c r="IR12" s="32"/>
      <c r="IS12" s="34"/>
      <c r="IT12" s="2">
        <v>1</v>
      </c>
      <c r="IU12" s="32">
        <v>1</v>
      </c>
      <c r="IV12" s="34"/>
      <c r="IW12" s="105">
        <v>2</v>
      </c>
      <c r="IX12" s="32">
        <v>1</v>
      </c>
      <c r="IY12" s="34"/>
      <c r="IZ12" s="105">
        <v>1</v>
      </c>
      <c r="JA12" s="32">
        <v>1</v>
      </c>
      <c r="JB12" s="34"/>
      <c r="JC12" s="2"/>
      <c r="JD12" s="32"/>
      <c r="JE12" s="34">
        <v>1</v>
      </c>
      <c r="JF12" s="2">
        <v>1</v>
      </c>
      <c r="JG12" s="32"/>
      <c r="JH12" s="34">
        <v>1</v>
      </c>
      <c r="JI12" s="2">
        <v>1</v>
      </c>
      <c r="JJ12" s="32"/>
      <c r="JK12" s="34"/>
      <c r="JL12" s="2">
        <v>1</v>
      </c>
      <c r="JM12" s="32"/>
      <c r="JN12" s="34"/>
      <c r="JO12" s="2">
        <v>1</v>
      </c>
      <c r="JP12" s="32"/>
      <c r="JQ12" s="34"/>
      <c r="JR12" s="2">
        <v>1</v>
      </c>
      <c r="JS12" s="32"/>
      <c r="JT12" s="34"/>
      <c r="JU12" s="2">
        <v>1</v>
      </c>
      <c r="JV12" s="32"/>
      <c r="JW12" s="34"/>
      <c r="JX12" s="2">
        <v>1</v>
      </c>
      <c r="JY12" s="32"/>
      <c r="JZ12" s="34"/>
      <c r="KA12" s="2">
        <v>1</v>
      </c>
      <c r="KB12" s="32"/>
      <c r="KC12" s="34">
        <v>1</v>
      </c>
      <c r="KD12" s="2"/>
      <c r="KE12" s="32"/>
      <c r="KF12" s="34"/>
      <c r="KG12" s="2">
        <v>1</v>
      </c>
      <c r="KH12" s="32"/>
      <c r="KI12" s="34"/>
      <c r="KJ12" s="2"/>
      <c r="KK12" s="32"/>
      <c r="KL12" s="34"/>
      <c r="KM12" s="2">
        <v>1</v>
      </c>
      <c r="KN12" s="32"/>
      <c r="KO12" s="34"/>
      <c r="KP12" s="2"/>
      <c r="KQ12" s="32"/>
      <c r="KR12" s="34"/>
      <c r="KS12" s="2"/>
      <c r="KT12" s="32"/>
      <c r="KU12" s="34"/>
      <c r="KV12" s="2"/>
      <c r="KW12" s="32"/>
      <c r="KX12" s="34"/>
      <c r="KY12" s="2"/>
      <c r="KZ12" s="32"/>
      <c r="LA12" s="34"/>
      <c r="LB12" s="105">
        <v>2</v>
      </c>
      <c r="LC12" s="32"/>
      <c r="LD12" s="108">
        <v>2</v>
      </c>
      <c r="LE12" s="2"/>
      <c r="LF12" s="32"/>
      <c r="LG12" s="34"/>
      <c r="LH12" s="2">
        <v>1</v>
      </c>
      <c r="LI12" s="32"/>
      <c r="LJ12" s="34"/>
      <c r="LK12" s="2">
        <v>1</v>
      </c>
      <c r="LL12" s="32"/>
      <c r="LM12" s="34"/>
      <c r="LN12" s="2"/>
      <c r="LO12" s="32"/>
      <c r="LP12" s="34">
        <v>1</v>
      </c>
      <c r="LQ12" s="2"/>
      <c r="LR12" s="150">
        <v>1</v>
      </c>
      <c r="LS12" s="108">
        <v>2</v>
      </c>
      <c r="LT12" s="2"/>
      <c r="LU12" s="32"/>
      <c r="LV12" s="34">
        <v>1</v>
      </c>
      <c r="LW12" s="2">
        <v>1</v>
      </c>
      <c r="LX12" s="32"/>
      <c r="LY12" s="34"/>
      <c r="LZ12" s="2">
        <v>1</v>
      </c>
      <c r="MA12" s="32"/>
      <c r="MB12" s="34"/>
      <c r="MC12" s="2">
        <v>1</v>
      </c>
      <c r="MD12" s="32"/>
      <c r="ME12" s="34"/>
      <c r="MF12" s="2"/>
      <c r="MG12" s="32"/>
      <c r="MH12" s="34"/>
      <c r="MI12" s="2"/>
      <c r="MJ12" s="32"/>
      <c r="MK12" s="108">
        <v>2</v>
      </c>
      <c r="ML12" s="2"/>
      <c r="MM12" s="99"/>
      <c r="MN12" s="98"/>
      <c r="MO12" s="2">
        <v>1</v>
      </c>
      <c r="MP12" s="97"/>
      <c r="MQ12" s="96"/>
      <c r="MR12" s="2">
        <v>1</v>
      </c>
      <c r="MS12" s="32">
        <v>1</v>
      </c>
      <c r="MT12" s="34"/>
      <c r="MU12" s="105">
        <v>2</v>
      </c>
      <c r="MV12" s="32"/>
      <c r="MW12" s="34"/>
      <c r="MX12" s="2"/>
      <c r="MY12" s="32"/>
      <c r="MZ12" s="34"/>
      <c r="NA12" s="2"/>
      <c r="NB12" s="32"/>
      <c r="NC12" s="34"/>
      <c r="ND12" s="2"/>
      <c r="NE12" s="32"/>
      <c r="NF12" s="34">
        <v>1</v>
      </c>
      <c r="NG12" s="2"/>
      <c r="NH12" s="32">
        <v>1</v>
      </c>
      <c r="NI12" s="34"/>
      <c r="NJ12" s="2">
        <v>1</v>
      </c>
      <c r="NK12" s="32"/>
      <c r="NL12" s="34">
        <v>1</v>
      </c>
      <c r="NM12" s="2"/>
      <c r="NN12" s="32">
        <v>1</v>
      </c>
      <c r="NO12" s="34">
        <v>1</v>
      </c>
      <c r="NP12" s="2">
        <v>1</v>
      </c>
      <c r="NQ12" s="32"/>
      <c r="NR12" s="34"/>
      <c r="NS12" s="2"/>
      <c r="NT12" s="32"/>
      <c r="NU12" s="34">
        <v>1</v>
      </c>
      <c r="NV12" s="2"/>
      <c r="NW12" s="32"/>
      <c r="NX12" s="34">
        <v>1</v>
      </c>
      <c r="NY12" s="2"/>
      <c r="NZ12" s="32"/>
      <c r="OA12" s="34">
        <v>1</v>
      </c>
      <c r="OB12" s="2"/>
      <c r="OC12" s="32"/>
      <c r="OD12" s="34">
        <v>1</v>
      </c>
      <c r="OE12" s="2"/>
      <c r="OF12" s="32"/>
      <c r="OG12" s="34">
        <v>1</v>
      </c>
      <c r="OH12" s="2"/>
      <c r="OI12" s="109">
        <v>1</v>
      </c>
      <c r="OJ12" s="34">
        <v>1</v>
      </c>
      <c r="OK12" s="2"/>
      <c r="OL12" s="32"/>
      <c r="OM12" s="34">
        <v>1</v>
      </c>
      <c r="ON12" s="2"/>
      <c r="OO12" s="32"/>
      <c r="OP12" s="34">
        <v>1</v>
      </c>
      <c r="OQ12" s="2"/>
      <c r="OR12" s="32"/>
      <c r="OS12" s="34">
        <v>1</v>
      </c>
      <c r="OT12" s="2"/>
      <c r="OU12" s="32"/>
      <c r="OV12" s="34">
        <v>1</v>
      </c>
      <c r="OW12" s="2"/>
      <c r="OX12" s="32">
        <v>1</v>
      </c>
      <c r="OY12" s="34">
        <v>1</v>
      </c>
      <c r="OZ12" s="2"/>
      <c r="PA12" s="32">
        <v>1</v>
      </c>
      <c r="PB12" s="34">
        <v>1</v>
      </c>
      <c r="PC12" s="2"/>
      <c r="PD12" s="32">
        <v>1</v>
      </c>
      <c r="PE12" s="34"/>
      <c r="PF12" s="2">
        <v>1</v>
      </c>
      <c r="PG12" s="32"/>
      <c r="PH12" s="34"/>
      <c r="PI12" s="2">
        <v>1</v>
      </c>
      <c r="PJ12" s="32"/>
      <c r="PK12" s="34"/>
      <c r="PL12" s="2">
        <v>1</v>
      </c>
      <c r="PM12" s="32"/>
      <c r="PN12" s="34"/>
      <c r="PO12" s="2">
        <v>1</v>
      </c>
      <c r="PP12" s="32"/>
      <c r="PQ12" s="34"/>
      <c r="PR12" s="2">
        <v>1</v>
      </c>
      <c r="PS12" s="32"/>
      <c r="PT12" s="34"/>
      <c r="PU12" s="2"/>
      <c r="PV12" s="32"/>
      <c r="PW12" s="34">
        <v>1</v>
      </c>
      <c r="PX12" s="2"/>
      <c r="PY12" s="32">
        <v>1</v>
      </c>
      <c r="PZ12" s="108">
        <v>2</v>
      </c>
      <c r="QA12" s="2">
        <v>1</v>
      </c>
      <c r="QB12" s="32"/>
      <c r="QC12" s="108">
        <v>2</v>
      </c>
      <c r="QD12" s="2"/>
      <c r="QE12" s="32"/>
      <c r="QF12" s="34"/>
      <c r="QG12" s="2"/>
      <c r="QH12" s="32"/>
      <c r="QI12" s="34"/>
      <c r="QJ12" s="105">
        <v>2</v>
      </c>
      <c r="QK12" s="32"/>
      <c r="QL12" s="34">
        <v>1</v>
      </c>
      <c r="QM12" s="2"/>
      <c r="QN12" s="32">
        <v>1</v>
      </c>
      <c r="QO12" s="108">
        <v>2</v>
      </c>
      <c r="QP12" s="2">
        <v>1</v>
      </c>
      <c r="QQ12" s="32"/>
      <c r="QR12" s="34">
        <v>1</v>
      </c>
      <c r="QS12" s="2">
        <v>1</v>
      </c>
      <c r="QT12" s="32"/>
      <c r="QU12" s="108">
        <v>2</v>
      </c>
      <c r="QV12" s="2"/>
      <c r="QW12" s="32"/>
      <c r="QX12" s="34"/>
      <c r="QY12" s="2"/>
      <c r="QZ12" s="32"/>
      <c r="RA12" s="34"/>
      <c r="RB12" s="2"/>
      <c r="RC12" s="32"/>
      <c r="RD12" s="108">
        <v>2</v>
      </c>
      <c r="RE12" s="2"/>
      <c r="RF12" s="32"/>
      <c r="RG12" s="108">
        <v>2</v>
      </c>
      <c r="RH12" s="2"/>
      <c r="RI12" s="32"/>
      <c r="RJ12" s="34"/>
      <c r="RK12" s="2"/>
      <c r="RL12" s="32"/>
      <c r="RM12" s="34"/>
      <c r="RN12" s="105">
        <v>2</v>
      </c>
      <c r="RO12" s="32">
        <v>1</v>
      </c>
      <c r="RP12" s="34"/>
      <c r="RQ12" s="2"/>
      <c r="RR12" s="32"/>
      <c r="RS12" s="34"/>
      <c r="RT12" s="105">
        <v>2</v>
      </c>
      <c r="RU12" s="32">
        <v>1</v>
      </c>
      <c r="RV12" s="108">
        <v>2</v>
      </c>
      <c r="RW12" s="2"/>
      <c r="RX12" s="32"/>
      <c r="RY12" s="34">
        <v>1</v>
      </c>
      <c r="RZ12" s="2"/>
      <c r="SA12" s="32"/>
      <c r="SB12" s="34">
        <v>1</v>
      </c>
      <c r="SC12" s="2"/>
      <c r="SD12" s="32"/>
      <c r="SE12" s="34"/>
      <c r="SF12" s="2"/>
      <c r="SG12" s="32"/>
      <c r="SH12" s="108">
        <v>2</v>
      </c>
      <c r="SI12" s="2"/>
      <c r="SJ12" s="150">
        <v>2</v>
      </c>
      <c r="SK12" s="108">
        <v>2</v>
      </c>
      <c r="SL12" s="2"/>
      <c r="SM12" s="109">
        <v>1</v>
      </c>
      <c r="SN12" s="108">
        <v>2</v>
      </c>
      <c r="SO12" s="2"/>
      <c r="SP12" s="32"/>
      <c r="SQ12" s="108">
        <v>2</v>
      </c>
      <c r="SR12" s="2"/>
      <c r="SS12" s="32">
        <v>1</v>
      </c>
      <c r="ST12" s="139">
        <v>2</v>
      </c>
      <c r="SU12" s="2"/>
      <c r="SV12" s="32">
        <v>1</v>
      </c>
      <c r="SW12" s="34"/>
      <c r="SX12" s="2"/>
      <c r="SY12" s="32"/>
      <c r="SZ12" s="34"/>
      <c r="TA12" s="2"/>
      <c r="TB12" s="32"/>
      <c r="TC12" s="34"/>
      <c r="TD12" s="2"/>
      <c r="TE12" s="32"/>
      <c r="TF12" s="34"/>
      <c r="TG12" s="2"/>
      <c r="TH12" s="32"/>
    </row>
    <row r="13" spans="1:528" x14ac:dyDescent="0.3">
      <c r="B13" s="233"/>
      <c r="C13" s="136">
        <v>8</v>
      </c>
      <c r="D13" s="135">
        <v>9</v>
      </c>
      <c r="E13" s="93" t="s">
        <v>649</v>
      </c>
      <c r="F13" s="1" t="s">
        <v>648</v>
      </c>
      <c r="G13" s="1" t="s">
        <v>647</v>
      </c>
      <c r="H13" s="1" t="s">
        <v>646</v>
      </c>
      <c r="I13" s="1" t="s">
        <v>645</v>
      </c>
      <c r="J13" s="92" t="s">
        <v>624</v>
      </c>
      <c r="K13" s="101" t="s">
        <v>343</v>
      </c>
      <c r="L13" s="1" t="s">
        <v>644</v>
      </c>
      <c r="M13" s="1" t="s">
        <v>494</v>
      </c>
      <c r="N13" s="1" t="s">
        <v>601</v>
      </c>
      <c r="O13" s="100" t="s">
        <v>375</v>
      </c>
      <c r="P13" s="101" t="s">
        <v>339</v>
      </c>
      <c r="Q13" s="1" t="s">
        <v>643</v>
      </c>
      <c r="R13" s="1" t="s">
        <v>641</v>
      </c>
      <c r="S13" s="101" t="s">
        <v>641</v>
      </c>
      <c r="T13" s="1" t="s">
        <v>425</v>
      </c>
      <c r="U13" s="1"/>
      <c r="V13" s="104" t="s">
        <v>642</v>
      </c>
      <c r="W13" s="1" t="s">
        <v>601</v>
      </c>
      <c r="X13" s="1"/>
      <c r="Y13" s="101" t="s">
        <v>341</v>
      </c>
      <c r="Z13" s="1" t="s">
        <v>603</v>
      </c>
      <c r="AA13" s="1" t="s">
        <v>343</v>
      </c>
      <c r="AB13" s="101" t="s">
        <v>640</v>
      </c>
      <c r="AC13" s="1" t="s">
        <v>382</v>
      </c>
      <c r="AD13" s="1"/>
      <c r="AE13" s="101" t="s">
        <v>351</v>
      </c>
      <c r="AF13" s="1"/>
      <c r="AG13" s="1"/>
      <c r="AH13" s="101" t="s">
        <v>490</v>
      </c>
      <c r="AI13" s="1" t="s">
        <v>603</v>
      </c>
      <c r="AJ13" s="1"/>
      <c r="AK13" s="101" t="s">
        <v>341</v>
      </c>
      <c r="AL13" s="1" t="s">
        <v>601</v>
      </c>
      <c r="AM13" s="1"/>
      <c r="AN13" s="1"/>
      <c r="AO13" s="100"/>
      <c r="AP13" s="101"/>
      <c r="AQ13" s="1"/>
      <c r="AR13" s="1"/>
      <c r="AS13" s="101" t="s">
        <v>490</v>
      </c>
      <c r="AT13" s="1" t="s">
        <v>343</v>
      </c>
      <c r="AU13" s="1"/>
      <c r="AV13" s="101" t="s">
        <v>341</v>
      </c>
      <c r="AW13" s="1"/>
      <c r="AX13" s="1"/>
      <c r="AY13" s="101" t="s">
        <v>639</v>
      </c>
      <c r="AZ13" s="1" t="s">
        <v>339</v>
      </c>
      <c r="BA13" s="1"/>
      <c r="BB13" s="101" t="s">
        <v>638</v>
      </c>
      <c r="BC13" s="1" t="s">
        <v>343</v>
      </c>
      <c r="BD13" s="1"/>
      <c r="BE13" s="1"/>
      <c r="BF13" s="100"/>
      <c r="BG13" s="101"/>
      <c r="BH13" s="1"/>
      <c r="BI13" s="1"/>
      <c r="BJ13" s="1"/>
      <c r="BK13" s="100"/>
      <c r="BL13" s="101"/>
      <c r="BM13" s="1"/>
      <c r="BN13" s="1"/>
      <c r="BO13" s="1"/>
      <c r="BP13" s="100"/>
      <c r="BQ13" s="101"/>
      <c r="BR13" s="1"/>
      <c r="BS13" s="1"/>
      <c r="BT13" s="1"/>
      <c r="BU13" s="100"/>
      <c r="BV13" s="101"/>
      <c r="BW13" s="1"/>
      <c r="BX13" s="1"/>
      <c r="BY13" s="1"/>
      <c r="BZ13" s="100"/>
      <c r="CA13" s="101"/>
      <c r="CB13" s="1"/>
      <c r="CC13" s="1"/>
      <c r="CD13" s="101"/>
      <c r="CE13" s="1"/>
      <c r="CF13" s="1"/>
      <c r="CG13" s="101" t="s">
        <v>451</v>
      </c>
      <c r="CH13" s="1" t="s">
        <v>637</v>
      </c>
      <c r="CI13" s="1"/>
      <c r="CJ13" s="101" t="s">
        <v>601</v>
      </c>
      <c r="CK13" s="1"/>
      <c r="CL13" s="1"/>
      <c r="CM13" s="101" t="s">
        <v>341</v>
      </c>
      <c r="CN13" s="1" t="s">
        <v>601</v>
      </c>
      <c r="CO13" s="1" t="s">
        <v>343</v>
      </c>
      <c r="CP13" s="101" t="s">
        <v>341</v>
      </c>
      <c r="CQ13" s="1" t="s">
        <v>601</v>
      </c>
      <c r="CR13" s="1"/>
      <c r="CS13" s="101" t="s">
        <v>341</v>
      </c>
      <c r="CT13" s="1" t="s">
        <v>601</v>
      </c>
      <c r="CU13" s="1"/>
      <c r="CV13" s="101" t="s">
        <v>341</v>
      </c>
      <c r="CW13" s="1" t="s">
        <v>601</v>
      </c>
      <c r="CX13" s="107" t="s">
        <v>343</v>
      </c>
      <c r="CY13" s="101"/>
      <c r="CZ13" s="1"/>
      <c r="DA13" s="1"/>
      <c r="DB13" s="101" t="s">
        <v>601</v>
      </c>
      <c r="DC13" s="1"/>
      <c r="DD13" s="1"/>
      <c r="DE13" s="101" t="s">
        <v>636</v>
      </c>
      <c r="DF13" s="1" t="s">
        <v>601</v>
      </c>
      <c r="DG13" s="107" t="s">
        <v>382</v>
      </c>
      <c r="DH13" s="101" t="s">
        <v>364</v>
      </c>
      <c r="DI13" s="1" t="s">
        <v>630</v>
      </c>
      <c r="DJ13" s="1"/>
      <c r="DK13" s="101" t="s">
        <v>635</v>
      </c>
      <c r="DL13" s="107" t="s">
        <v>343</v>
      </c>
      <c r="DM13" s="1"/>
      <c r="DN13" s="106" t="s">
        <v>451</v>
      </c>
      <c r="DO13" s="1" t="s">
        <v>634</v>
      </c>
      <c r="DP13" s="1"/>
      <c r="DQ13" s="101" t="s">
        <v>341</v>
      </c>
      <c r="DR13" s="1" t="s">
        <v>630</v>
      </c>
      <c r="DS13" s="1"/>
      <c r="DT13" s="101" t="s">
        <v>341</v>
      </c>
      <c r="DU13" s="1" t="s">
        <v>601</v>
      </c>
      <c r="DV13" s="1"/>
      <c r="DW13" s="101"/>
      <c r="DX13" s="1"/>
      <c r="DY13" s="1"/>
      <c r="DZ13" s="101" t="s">
        <v>341</v>
      </c>
      <c r="EA13" s="1" t="s">
        <v>633</v>
      </c>
      <c r="EB13" s="107" t="s">
        <v>343</v>
      </c>
      <c r="EC13" s="101" t="s">
        <v>341</v>
      </c>
      <c r="ED13" s="1" t="s">
        <v>601</v>
      </c>
      <c r="EE13" s="1"/>
      <c r="EF13" s="101" t="s">
        <v>341</v>
      </c>
      <c r="EG13" s="1" t="s">
        <v>601</v>
      </c>
      <c r="EH13" s="1"/>
      <c r="EI13" s="101" t="s">
        <v>341</v>
      </c>
      <c r="EJ13" s="1" t="s">
        <v>601</v>
      </c>
      <c r="EK13" s="1"/>
      <c r="EL13" s="101"/>
      <c r="EM13" s="1"/>
      <c r="EN13" s="1"/>
      <c r="EO13" s="101" t="s">
        <v>341</v>
      </c>
      <c r="EP13" s="1" t="s">
        <v>601</v>
      </c>
      <c r="EQ13" s="107" t="s">
        <v>343</v>
      </c>
      <c r="ER13" s="101" t="s">
        <v>341</v>
      </c>
      <c r="ES13" s="1" t="s">
        <v>604</v>
      </c>
      <c r="ET13" s="1"/>
      <c r="EU13" s="106" t="s">
        <v>343</v>
      </c>
      <c r="EV13" s="1" t="s">
        <v>632</v>
      </c>
      <c r="EW13" s="1" t="s">
        <v>601</v>
      </c>
      <c r="EX13" s="101" t="s">
        <v>341</v>
      </c>
      <c r="EY13" s="1" t="s">
        <v>631</v>
      </c>
      <c r="EZ13" s="1"/>
      <c r="FA13" s="101" t="s">
        <v>341</v>
      </c>
      <c r="FB13" s="1" t="s">
        <v>339</v>
      </c>
      <c r="FC13" s="1" t="s">
        <v>601</v>
      </c>
      <c r="FD13" s="101" t="s">
        <v>633</v>
      </c>
      <c r="FE13" s="1" t="s">
        <v>339</v>
      </c>
      <c r="FF13" s="1"/>
      <c r="FG13" s="101" t="s">
        <v>601</v>
      </c>
      <c r="FH13" s="1"/>
      <c r="FI13" s="1"/>
      <c r="FJ13" s="101"/>
      <c r="FK13" s="1"/>
      <c r="FL13" s="1"/>
      <c r="FM13" s="112" t="s">
        <v>339</v>
      </c>
      <c r="FN13" s="1" t="s">
        <v>603</v>
      </c>
      <c r="FO13" s="1"/>
      <c r="FP13" s="112" t="s">
        <v>364</v>
      </c>
      <c r="FQ13" s="1" t="s">
        <v>490</v>
      </c>
      <c r="FR13" s="1"/>
      <c r="FS13" s="106" t="s">
        <v>343</v>
      </c>
      <c r="FT13" s="1" t="s">
        <v>601</v>
      </c>
      <c r="FU13" s="1"/>
      <c r="FV13" s="101"/>
      <c r="FW13" s="1"/>
      <c r="FX13" s="1"/>
      <c r="FY13" s="101" t="s">
        <v>632</v>
      </c>
      <c r="FZ13" s="1" t="s">
        <v>631</v>
      </c>
      <c r="GA13" s="1"/>
      <c r="GB13" s="101" t="s">
        <v>607</v>
      </c>
      <c r="GC13" s="1" t="s">
        <v>630</v>
      </c>
      <c r="GD13" s="1"/>
      <c r="GE13" s="101" t="s">
        <v>341</v>
      </c>
      <c r="GF13" s="1"/>
      <c r="GG13" s="1"/>
      <c r="GH13" s="106" t="s">
        <v>343</v>
      </c>
      <c r="GI13" s="1" t="s">
        <v>601</v>
      </c>
      <c r="GJ13" s="1"/>
      <c r="GK13" s="101" t="s">
        <v>341</v>
      </c>
      <c r="GL13" s="1" t="s">
        <v>601</v>
      </c>
      <c r="GM13" s="1"/>
      <c r="GN13" s="101" t="s">
        <v>506</v>
      </c>
      <c r="GO13" s="1"/>
      <c r="GP13" s="1"/>
      <c r="GQ13" s="101" t="s">
        <v>339</v>
      </c>
      <c r="GR13" s="1"/>
      <c r="GS13" s="1"/>
      <c r="GT13" s="101"/>
      <c r="GU13" s="1"/>
      <c r="GV13" s="1"/>
      <c r="GW13" s="101"/>
      <c r="GX13" s="1"/>
      <c r="GY13" s="100"/>
      <c r="GZ13" s="101"/>
      <c r="HA13" s="1"/>
      <c r="HB13" s="100"/>
      <c r="HC13" s="34"/>
      <c r="HD13" s="2">
        <v>1</v>
      </c>
      <c r="HE13" s="32">
        <v>1</v>
      </c>
      <c r="HF13" s="34">
        <v>2</v>
      </c>
      <c r="HG13" s="2"/>
      <c r="HH13" s="32"/>
      <c r="HI13" s="34">
        <v>2</v>
      </c>
      <c r="HJ13" s="2"/>
      <c r="HK13" s="32"/>
      <c r="HL13" s="34"/>
      <c r="HM13" s="2"/>
      <c r="HN13" s="32"/>
      <c r="HO13" s="34"/>
      <c r="HP13" s="2"/>
      <c r="HQ13" s="32"/>
      <c r="HR13" s="34">
        <v>2</v>
      </c>
      <c r="HS13" s="2">
        <v>2</v>
      </c>
      <c r="HT13" s="32"/>
      <c r="HU13" s="34">
        <v>1</v>
      </c>
      <c r="HV13" s="2"/>
      <c r="HW13" s="32"/>
      <c r="HX13" s="34"/>
      <c r="HY13" s="2"/>
      <c r="HZ13" s="32"/>
      <c r="IA13" s="34"/>
      <c r="IB13" s="2"/>
      <c r="IC13" s="32">
        <v>1</v>
      </c>
      <c r="ID13" s="34"/>
      <c r="IE13" s="2"/>
      <c r="IF13" s="32"/>
      <c r="IG13" s="34"/>
      <c r="IH13" s="2"/>
      <c r="II13" s="32"/>
      <c r="IJ13" s="34"/>
      <c r="IK13" s="2">
        <v>1</v>
      </c>
      <c r="IL13" s="32"/>
      <c r="IM13" s="34"/>
      <c r="IN13" s="2"/>
      <c r="IO13" s="32"/>
      <c r="IP13" s="34"/>
      <c r="IQ13" s="2"/>
      <c r="IR13" s="32"/>
      <c r="IS13" s="34"/>
      <c r="IT13" s="2"/>
      <c r="IU13" s="32"/>
      <c r="IV13" s="34"/>
      <c r="IW13" s="2"/>
      <c r="IX13" s="32"/>
      <c r="IY13" s="34"/>
      <c r="IZ13" s="2">
        <v>1</v>
      </c>
      <c r="JA13" s="32"/>
      <c r="JB13" s="34"/>
      <c r="JC13" s="2"/>
      <c r="JD13" s="32"/>
      <c r="JE13" s="34">
        <v>1</v>
      </c>
      <c r="JF13" s="2"/>
      <c r="JG13" s="32"/>
      <c r="JH13" s="34"/>
      <c r="JI13" s="2"/>
      <c r="JJ13" s="32"/>
      <c r="JK13" s="34">
        <v>1</v>
      </c>
      <c r="JL13" s="2"/>
      <c r="JM13" s="32"/>
      <c r="JN13" s="34"/>
      <c r="JO13" s="2"/>
      <c r="JP13" s="32"/>
      <c r="JQ13" s="34"/>
      <c r="JR13" s="2"/>
      <c r="JS13" s="32"/>
      <c r="JT13" s="34"/>
      <c r="JU13" s="2"/>
      <c r="JV13" s="32"/>
      <c r="JW13" s="34"/>
      <c r="JX13" s="105">
        <v>1</v>
      </c>
      <c r="JY13" s="32"/>
      <c r="JZ13" s="34"/>
      <c r="KA13" s="2"/>
      <c r="KB13" s="32"/>
      <c r="KC13" s="34"/>
      <c r="KD13" s="2"/>
      <c r="KE13" s="32"/>
      <c r="KF13" s="34"/>
      <c r="KG13" s="2"/>
      <c r="KH13" s="109">
        <v>1</v>
      </c>
      <c r="KI13" s="34"/>
      <c r="KJ13" s="2"/>
      <c r="KK13" s="32"/>
      <c r="KL13" s="34"/>
      <c r="KM13" s="2"/>
      <c r="KN13" s="32"/>
      <c r="KO13" s="34"/>
      <c r="KP13" s="2"/>
      <c r="KQ13" s="32"/>
      <c r="KR13" s="34"/>
      <c r="KS13" s="2"/>
      <c r="KT13" s="32"/>
      <c r="KU13" s="34"/>
      <c r="KV13" s="2"/>
      <c r="KW13" s="32"/>
      <c r="KX13" s="34"/>
      <c r="KY13" s="2"/>
      <c r="KZ13" s="32"/>
      <c r="LA13" s="34"/>
      <c r="LB13" s="2"/>
      <c r="LC13" s="32"/>
      <c r="LD13" s="34"/>
      <c r="LE13" s="2"/>
      <c r="LF13" s="32"/>
      <c r="LG13" s="34"/>
      <c r="LH13" s="2"/>
      <c r="LI13" s="109">
        <v>2</v>
      </c>
      <c r="LJ13" s="34">
        <v>1</v>
      </c>
      <c r="LK13" s="2"/>
      <c r="LL13" s="32"/>
      <c r="LM13" s="34"/>
      <c r="LN13" s="2"/>
      <c r="LO13" s="32"/>
      <c r="LP13" s="34"/>
      <c r="LQ13" s="2"/>
      <c r="LR13" s="32"/>
      <c r="LS13" s="34"/>
      <c r="LT13" s="2"/>
      <c r="LU13" s="32"/>
      <c r="LV13" s="34"/>
      <c r="LW13" s="2"/>
      <c r="LX13" s="32"/>
      <c r="LY13" s="34"/>
      <c r="LZ13" s="2"/>
      <c r="MA13" s="32"/>
      <c r="MB13" s="34"/>
      <c r="MC13" s="2"/>
      <c r="MD13" s="32"/>
      <c r="ME13" s="34"/>
      <c r="MF13" s="2"/>
      <c r="MG13" s="32"/>
      <c r="MH13" s="34"/>
      <c r="MI13" s="2"/>
      <c r="MJ13" s="32"/>
      <c r="MK13" s="34"/>
      <c r="ML13" s="2"/>
      <c r="MM13" s="99"/>
      <c r="MN13" s="98"/>
      <c r="MO13" s="2"/>
      <c r="MP13" s="97"/>
      <c r="MQ13" s="96"/>
      <c r="MR13" s="2"/>
      <c r="MS13" s="32"/>
      <c r="MT13" s="34"/>
      <c r="MU13" s="2"/>
      <c r="MV13" s="32"/>
      <c r="MW13" s="34"/>
      <c r="MX13" s="2"/>
      <c r="MY13" s="32"/>
      <c r="MZ13" s="34"/>
      <c r="NA13" s="2"/>
      <c r="NB13" s="32"/>
      <c r="NC13" s="34"/>
      <c r="ND13" s="2"/>
      <c r="NE13" s="32"/>
      <c r="NF13" s="34"/>
      <c r="NG13" s="2"/>
      <c r="NH13" s="32"/>
      <c r="NI13" s="34"/>
      <c r="NJ13" s="2"/>
      <c r="NK13" s="32"/>
      <c r="NL13" s="34"/>
      <c r="NM13" s="2"/>
      <c r="NN13" s="32"/>
      <c r="NO13" s="34"/>
      <c r="NP13" s="2"/>
      <c r="NQ13" s="109">
        <v>1</v>
      </c>
      <c r="NR13" s="34"/>
      <c r="NS13" s="2"/>
      <c r="NT13" s="32"/>
      <c r="NU13" s="34"/>
      <c r="NV13" s="2"/>
      <c r="NW13" s="32"/>
      <c r="NX13" s="34"/>
      <c r="NY13" s="2"/>
      <c r="NZ13" s="32"/>
      <c r="OA13" s="108">
        <v>1</v>
      </c>
      <c r="OB13" s="2"/>
      <c r="OC13" s="32"/>
      <c r="OD13" s="34"/>
      <c r="OE13" s="2"/>
      <c r="OF13" s="109">
        <v>1</v>
      </c>
      <c r="OG13" s="34"/>
      <c r="OH13" s="2"/>
      <c r="OI13" s="32"/>
      <c r="OJ13" s="34"/>
      <c r="OK13" s="2"/>
      <c r="OL13" s="32"/>
      <c r="OM13" s="34"/>
      <c r="ON13" s="2"/>
      <c r="OO13" s="32"/>
      <c r="OP13" s="34"/>
      <c r="OQ13" s="2"/>
      <c r="OR13" s="32"/>
      <c r="OS13" s="108">
        <v>1</v>
      </c>
      <c r="OT13" s="2"/>
      <c r="OU13" s="32"/>
      <c r="OV13" s="34"/>
      <c r="OW13" s="2"/>
      <c r="OX13" s="32"/>
      <c r="OY13" s="34"/>
      <c r="OZ13" s="2"/>
      <c r="PA13" s="32"/>
      <c r="PB13" s="34"/>
      <c r="PC13" s="2"/>
      <c r="PD13" s="32">
        <v>1</v>
      </c>
      <c r="PE13" s="34">
        <v>1</v>
      </c>
      <c r="PF13" s="2">
        <v>1</v>
      </c>
      <c r="PG13" s="32"/>
      <c r="PH13" s="34">
        <v>1</v>
      </c>
      <c r="PI13" s="2"/>
      <c r="PJ13" s="32">
        <v>1</v>
      </c>
      <c r="PK13" s="34">
        <v>1</v>
      </c>
      <c r="PL13" s="2">
        <v>1</v>
      </c>
      <c r="PM13" s="32"/>
      <c r="PN13" s="34">
        <v>1</v>
      </c>
      <c r="PO13" s="2"/>
      <c r="PP13" s="32"/>
      <c r="PQ13" s="108">
        <v>2</v>
      </c>
      <c r="PR13" s="2"/>
      <c r="PS13" s="32"/>
      <c r="PT13" s="34"/>
      <c r="PU13" s="2"/>
      <c r="PV13" s="32"/>
      <c r="PW13" s="34"/>
      <c r="PX13" s="2"/>
      <c r="PY13" s="32"/>
      <c r="PZ13" s="34"/>
      <c r="QA13" s="2"/>
      <c r="QB13" s="32"/>
      <c r="QC13" s="34"/>
      <c r="QD13" s="2"/>
      <c r="QE13" s="32"/>
      <c r="QF13" s="34"/>
      <c r="QG13" s="2"/>
      <c r="QH13" s="32"/>
      <c r="QI13" s="34"/>
      <c r="QJ13" s="2"/>
      <c r="QK13" s="32"/>
      <c r="QL13" s="34"/>
      <c r="QM13" s="2"/>
      <c r="QN13" s="32"/>
      <c r="QO13" s="34"/>
      <c r="QP13" s="2"/>
      <c r="QQ13" s="32"/>
      <c r="QR13" s="34"/>
      <c r="QS13" s="2"/>
      <c r="QT13" s="32"/>
      <c r="QU13" s="34"/>
      <c r="QV13" s="2"/>
      <c r="QW13" s="32"/>
      <c r="QX13" s="34"/>
      <c r="QY13" s="2"/>
      <c r="QZ13" s="32"/>
      <c r="RA13" s="34"/>
      <c r="RB13" s="2"/>
      <c r="RC13" s="32"/>
      <c r="RD13" s="34"/>
      <c r="RE13" s="2"/>
      <c r="RF13" s="32"/>
      <c r="RG13" s="34"/>
      <c r="RH13" s="2"/>
      <c r="RI13" s="32"/>
      <c r="RJ13" s="34"/>
      <c r="RK13" s="2"/>
      <c r="RL13" s="32"/>
      <c r="RM13" s="34"/>
      <c r="RN13" s="2"/>
      <c r="RO13" s="32"/>
      <c r="RP13" s="34"/>
      <c r="RQ13" s="2"/>
      <c r="RR13" s="32"/>
      <c r="RS13" s="34"/>
      <c r="RT13" s="2"/>
      <c r="RU13" s="32"/>
      <c r="RV13" s="34"/>
      <c r="RW13" s="2"/>
      <c r="RX13" s="32"/>
      <c r="RY13" s="34"/>
      <c r="RZ13" s="2"/>
      <c r="SA13" s="32"/>
      <c r="SB13" s="34"/>
      <c r="SC13" s="2"/>
      <c r="SD13" s="32"/>
      <c r="SE13" s="34"/>
      <c r="SF13" s="2"/>
      <c r="SG13" s="32"/>
      <c r="SH13" s="34"/>
      <c r="SI13" s="2"/>
      <c r="SJ13" s="32"/>
      <c r="SK13" s="34"/>
      <c r="SL13" s="2"/>
      <c r="SM13" s="32"/>
      <c r="SN13" s="108"/>
      <c r="SO13" s="2"/>
      <c r="SP13" s="32"/>
      <c r="SQ13" s="34"/>
      <c r="SR13" s="2"/>
      <c r="SS13" s="32"/>
      <c r="ST13" s="34"/>
      <c r="SU13" s="2"/>
      <c r="SV13" s="32"/>
      <c r="SW13" s="34"/>
      <c r="SX13" s="2"/>
      <c r="SY13" s="32"/>
      <c r="SZ13" s="34"/>
      <c r="TA13" s="2"/>
      <c r="TB13" s="32"/>
      <c r="TC13" s="34"/>
      <c r="TD13" s="2"/>
      <c r="TE13" s="32"/>
      <c r="TF13" s="34"/>
      <c r="TG13" s="2"/>
      <c r="TH13" s="32"/>
    </row>
    <row r="14" spans="1:528" x14ac:dyDescent="0.3">
      <c r="B14" s="233"/>
      <c r="C14" s="136">
        <v>9</v>
      </c>
      <c r="D14" s="135">
        <v>10</v>
      </c>
      <c r="E14" s="93" t="s">
        <v>629</v>
      </c>
      <c r="F14" s="1" t="s">
        <v>628</v>
      </c>
      <c r="G14" s="1" t="s">
        <v>627</v>
      </c>
      <c r="H14" s="1" t="s">
        <v>626</v>
      </c>
      <c r="I14" s="1" t="s">
        <v>625</v>
      </c>
      <c r="J14" s="92" t="s">
        <v>624</v>
      </c>
      <c r="K14" s="101" t="s">
        <v>623</v>
      </c>
      <c r="L14" s="1" t="s">
        <v>622</v>
      </c>
      <c r="M14" s="1" t="s">
        <v>343</v>
      </c>
      <c r="N14" s="1"/>
      <c r="O14" s="100"/>
      <c r="P14" s="101" t="s">
        <v>621</v>
      </c>
      <c r="Q14" s="1" t="s">
        <v>389</v>
      </c>
      <c r="R14" s="1"/>
      <c r="S14" s="101" t="s">
        <v>620</v>
      </c>
      <c r="T14" s="1"/>
      <c r="U14" s="1"/>
      <c r="V14" s="101" t="s">
        <v>375</v>
      </c>
      <c r="W14" s="113" t="s">
        <v>619</v>
      </c>
      <c r="X14" s="1"/>
      <c r="Y14" s="101" t="s">
        <v>384</v>
      </c>
      <c r="Z14" s="1" t="s">
        <v>618</v>
      </c>
      <c r="AA14" s="1"/>
      <c r="AB14" s="101" t="s">
        <v>383</v>
      </c>
      <c r="AC14" s="1"/>
      <c r="AD14" s="1"/>
      <c r="AE14" s="101" t="s">
        <v>564</v>
      </c>
      <c r="AF14" s="1"/>
      <c r="AG14" s="1"/>
      <c r="AH14" s="101" t="s">
        <v>617</v>
      </c>
      <c r="AI14" s="1"/>
      <c r="AJ14" s="1"/>
      <c r="AK14" s="101" t="s">
        <v>616</v>
      </c>
      <c r="AL14" s="1"/>
      <c r="AM14" s="1"/>
      <c r="AN14" s="1"/>
      <c r="AO14" s="100"/>
      <c r="AP14" s="101"/>
      <c r="AQ14" s="1"/>
      <c r="AR14" s="1"/>
      <c r="AS14" s="101" t="s">
        <v>490</v>
      </c>
      <c r="AT14" s="1"/>
      <c r="AU14" s="1"/>
      <c r="AV14" s="101" t="s">
        <v>615</v>
      </c>
      <c r="AW14" s="1" t="s">
        <v>614</v>
      </c>
      <c r="AX14" s="1"/>
      <c r="AY14" s="101" t="s">
        <v>563</v>
      </c>
      <c r="AZ14" s="1"/>
      <c r="BA14" s="1"/>
      <c r="BB14" s="101" t="s">
        <v>491</v>
      </c>
      <c r="BC14" s="1"/>
      <c r="BD14" s="1"/>
      <c r="BE14" s="1"/>
      <c r="BF14" s="100"/>
      <c r="BG14" s="101"/>
      <c r="BH14" s="1"/>
      <c r="BI14" s="1"/>
      <c r="BJ14" s="1"/>
      <c r="BK14" s="100"/>
      <c r="BL14" s="101"/>
      <c r="BM14" s="1"/>
      <c r="BN14" s="1"/>
      <c r="BO14" s="1"/>
      <c r="BP14" s="100"/>
      <c r="BQ14" s="101"/>
      <c r="BR14" s="1"/>
      <c r="BS14" s="1"/>
      <c r="BT14" s="1"/>
      <c r="BU14" s="100"/>
      <c r="BV14" s="101"/>
      <c r="BW14" s="1"/>
      <c r="BX14" s="1"/>
      <c r="BY14" s="1"/>
      <c r="BZ14" s="100"/>
      <c r="CA14" s="101"/>
      <c r="CB14" s="1"/>
      <c r="CC14" s="1"/>
      <c r="CD14" s="101"/>
      <c r="CE14" s="1"/>
      <c r="CF14" s="1"/>
      <c r="CG14" s="101" t="s">
        <v>613</v>
      </c>
      <c r="CH14" s="1" t="s">
        <v>612</v>
      </c>
      <c r="CI14" s="1" t="s">
        <v>343</v>
      </c>
      <c r="CJ14" s="101" t="s">
        <v>559</v>
      </c>
      <c r="CK14" s="1"/>
      <c r="CL14" s="1"/>
      <c r="CM14" s="101" t="s">
        <v>341</v>
      </c>
      <c r="CN14" s="1"/>
      <c r="CO14" s="1"/>
      <c r="CP14" s="101" t="s">
        <v>461</v>
      </c>
      <c r="CQ14" s="115" t="s">
        <v>343</v>
      </c>
      <c r="CR14" s="1"/>
      <c r="CS14" s="106" t="s">
        <v>343</v>
      </c>
      <c r="CT14" s="1" t="s">
        <v>437</v>
      </c>
      <c r="CU14" s="1"/>
      <c r="CV14" s="101" t="s">
        <v>611</v>
      </c>
      <c r="CW14" s="1"/>
      <c r="CX14" s="1"/>
      <c r="CY14" s="101"/>
      <c r="CZ14" s="1"/>
      <c r="DA14" s="1"/>
      <c r="DB14" s="101" t="s">
        <v>341</v>
      </c>
      <c r="DC14" s="1" t="s">
        <v>584</v>
      </c>
      <c r="DD14" s="107" t="s">
        <v>418</v>
      </c>
      <c r="DE14" s="101" t="s">
        <v>610</v>
      </c>
      <c r="DF14" s="1"/>
      <c r="DG14" s="1"/>
      <c r="DH14" s="101" t="s">
        <v>341</v>
      </c>
      <c r="DI14" s="149" t="s">
        <v>376</v>
      </c>
      <c r="DJ14" s="1"/>
      <c r="DK14" s="134" t="s">
        <v>458</v>
      </c>
      <c r="DL14" s="1" t="s">
        <v>609</v>
      </c>
      <c r="DM14" s="1"/>
      <c r="DN14" s="101" t="s">
        <v>608</v>
      </c>
      <c r="DO14" s="1"/>
      <c r="DP14" s="1"/>
      <c r="DQ14" s="101" t="s">
        <v>341</v>
      </c>
      <c r="DR14" s="107" t="s">
        <v>382</v>
      </c>
      <c r="DS14" s="1"/>
      <c r="DT14" s="106" t="s">
        <v>343</v>
      </c>
      <c r="DU14" s="1" t="s">
        <v>394</v>
      </c>
      <c r="DV14" s="1"/>
      <c r="DW14" s="101"/>
      <c r="DX14" s="1"/>
      <c r="DY14" s="1"/>
      <c r="DZ14" s="101" t="s">
        <v>607</v>
      </c>
      <c r="EA14" s="1"/>
      <c r="EB14" s="1"/>
      <c r="EC14" s="101" t="s">
        <v>389</v>
      </c>
      <c r="ED14" s="1" t="s">
        <v>341</v>
      </c>
      <c r="EE14" s="1"/>
      <c r="EF14" s="101" t="s">
        <v>606</v>
      </c>
      <c r="EG14" s="107" t="s">
        <v>382</v>
      </c>
      <c r="EH14" s="1" t="s">
        <v>605</v>
      </c>
      <c r="EI14" s="106" t="s">
        <v>343</v>
      </c>
      <c r="EJ14" s="1"/>
      <c r="EK14" s="1"/>
      <c r="EL14" s="101"/>
      <c r="EM14" s="1"/>
      <c r="EN14" s="1"/>
      <c r="EO14" s="101" t="s">
        <v>394</v>
      </c>
      <c r="EP14" s="1"/>
      <c r="EQ14" s="1"/>
      <c r="ER14" s="101" t="s">
        <v>604</v>
      </c>
      <c r="ES14" s="1"/>
      <c r="ET14" s="1"/>
      <c r="EU14" s="106" t="s">
        <v>343</v>
      </c>
      <c r="EV14" s="1" t="s">
        <v>577</v>
      </c>
      <c r="EW14" s="1"/>
      <c r="EX14" s="101" t="s">
        <v>576</v>
      </c>
      <c r="EY14" s="107"/>
      <c r="EZ14" s="1"/>
      <c r="FA14" s="101"/>
      <c r="FB14" s="1" t="s">
        <v>339</v>
      </c>
      <c r="FC14" s="1"/>
      <c r="FD14" s="101" t="s">
        <v>394</v>
      </c>
      <c r="FE14" s="1" t="s">
        <v>339</v>
      </c>
      <c r="FF14" s="1"/>
      <c r="FG14" s="101" t="s">
        <v>601</v>
      </c>
      <c r="FH14" s="114" t="s">
        <v>536</v>
      </c>
      <c r="FI14" s="1"/>
      <c r="FJ14" s="101"/>
      <c r="FK14" s="1"/>
      <c r="FL14" s="1"/>
      <c r="FM14" s="101" t="s">
        <v>603</v>
      </c>
      <c r="FN14" s="107" t="s">
        <v>343</v>
      </c>
      <c r="FO14" s="1"/>
      <c r="FP14" s="112" t="s">
        <v>339</v>
      </c>
      <c r="FQ14" s="1" t="s">
        <v>602</v>
      </c>
      <c r="FR14" s="1"/>
      <c r="FS14" s="101" t="s">
        <v>490</v>
      </c>
      <c r="FT14" s="107" t="s">
        <v>451</v>
      </c>
      <c r="FU14" s="1" t="s">
        <v>429</v>
      </c>
      <c r="FV14" s="101"/>
      <c r="FW14" s="1"/>
      <c r="FX14" s="1"/>
      <c r="FY14" s="106" t="s">
        <v>343</v>
      </c>
      <c r="FZ14" s="1" t="s">
        <v>393</v>
      </c>
      <c r="GA14" s="1"/>
      <c r="GB14" s="101" t="s">
        <v>601</v>
      </c>
      <c r="GC14" s="107" t="s">
        <v>343</v>
      </c>
      <c r="GD14" s="1"/>
      <c r="GE14" s="101" t="s">
        <v>339</v>
      </c>
      <c r="GF14" s="1" t="s">
        <v>476</v>
      </c>
      <c r="GG14" s="1"/>
      <c r="GH14" s="106" t="s">
        <v>339</v>
      </c>
      <c r="GI14" s="1" t="s">
        <v>341</v>
      </c>
      <c r="GJ14" s="1"/>
      <c r="GK14" s="101" t="s">
        <v>339</v>
      </c>
      <c r="GL14" s="1"/>
      <c r="GM14" s="1"/>
      <c r="GN14" s="101"/>
      <c r="GO14" s="1"/>
      <c r="GP14" s="1"/>
      <c r="GQ14" s="101" t="s">
        <v>343</v>
      </c>
      <c r="GR14" s="1" t="s">
        <v>339</v>
      </c>
      <c r="GS14" s="1"/>
      <c r="GT14" s="101"/>
      <c r="GU14" s="1" t="s">
        <v>339</v>
      </c>
      <c r="GV14" s="1"/>
      <c r="GW14" s="101" t="s">
        <v>339</v>
      </c>
      <c r="GX14" s="107" t="s">
        <v>339</v>
      </c>
      <c r="GY14" s="100"/>
      <c r="GZ14" s="101"/>
      <c r="HA14" s="107" t="s">
        <v>375</v>
      </c>
      <c r="HB14" s="100"/>
      <c r="HC14" s="34"/>
      <c r="HD14" s="2"/>
      <c r="HE14" s="32"/>
      <c r="HF14" s="34"/>
      <c r="HG14" s="2">
        <v>1</v>
      </c>
      <c r="HH14" s="32"/>
      <c r="HI14" s="34"/>
      <c r="HJ14" s="2"/>
      <c r="HK14" s="32"/>
      <c r="HL14" s="34"/>
      <c r="HM14" s="2"/>
      <c r="HN14" s="32"/>
      <c r="HO14" s="34"/>
      <c r="HP14" s="2">
        <v>2</v>
      </c>
      <c r="HQ14" s="32"/>
      <c r="HR14" s="34"/>
      <c r="HS14" s="2"/>
      <c r="HT14" s="32"/>
      <c r="HU14" s="34"/>
      <c r="HV14" s="2">
        <v>2</v>
      </c>
      <c r="HW14" s="32"/>
      <c r="HX14" s="34"/>
      <c r="HY14" s="2">
        <v>1</v>
      </c>
      <c r="HZ14" s="32"/>
      <c r="IA14" s="34">
        <v>1</v>
      </c>
      <c r="IB14" s="2"/>
      <c r="IC14" s="32"/>
      <c r="ID14" s="34"/>
      <c r="IE14" s="105">
        <v>2</v>
      </c>
      <c r="IF14" s="32"/>
      <c r="IG14" s="108">
        <v>1</v>
      </c>
      <c r="IH14" s="2"/>
      <c r="II14" s="32"/>
      <c r="IJ14" s="34"/>
      <c r="IK14" s="2">
        <v>1</v>
      </c>
      <c r="IL14" s="32"/>
      <c r="IM14" s="34"/>
      <c r="IN14" s="105">
        <v>1</v>
      </c>
      <c r="IO14" s="32"/>
      <c r="IP14" s="34"/>
      <c r="IQ14" s="2"/>
      <c r="IR14" s="32"/>
      <c r="IS14" s="34"/>
      <c r="IT14" s="2"/>
      <c r="IU14" s="32"/>
      <c r="IV14" s="34"/>
      <c r="IW14" s="105">
        <v>2</v>
      </c>
      <c r="IX14" s="32"/>
      <c r="IY14" s="34"/>
      <c r="IZ14" s="2"/>
      <c r="JA14" s="32"/>
      <c r="JB14" s="34"/>
      <c r="JC14" s="105">
        <v>1</v>
      </c>
      <c r="JD14" s="32"/>
      <c r="JE14" s="34"/>
      <c r="JF14" s="105">
        <v>1</v>
      </c>
      <c r="JG14" s="32"/>
      <c r="JH14" s="108">
        <v>1</v>
      </c>
      <c r="JI14" s="2"/>
      <c r="JJ14" s="32"/>
      <c r="JK14" s="34"/>
      <c r="JL14" s="105">
        <v>1</v>
      </c>
      <c r="JM14" s="32"/>
      <c r="JN14" s="108">
        <v>1</v>
      </c>
      <c r="JO14" s="2"/>
      <c r="JP14" s="32"/>
      <c r="JQ14" s="34"/>
      <c r="JR14" s="2"/>
      <c r="JS14" s="32"/>
      <c r="JT14" s="34"/>
      <c r="JU14" s="2"/>
      <c r="JV14" s="32"/>
      <c r="JW14" s="34"/>
      <c r="JX14" s="2"/>
      <c r="JY14" s="32"/>
      <c r="JZ14" s="34"/>
      <c r="KA14" s="2"/>
      <c r="KB14" s="32"/>
      <c r="KC14" s="34"/>
      <c r="KD14" s="2"/>
      <c r="KE14" s="32"/>
      <c r="KF14" s="34"/>
      <c r="KG14" s="2"/>
      <c r="KH14" s="32"/>
      <c r="KI14" s="34"/>
      <c r="KJ14" s="2"/>
      <c r="KK14" s="32"/>
      <c r="KL14" s="34"/>
      <c r="KM14" s="2"/>
      <c r="KN14" s="32"/>
      <c r="KO14" s="34"/>
      <c r="KP14" s="2"/>
      <c r="KQ14" s="32"/>
      <c r="KR14" s="34"/>
      <c r="KS14" s="2"/>
      <c r="KT14" s="32"/>
      <c r="KU14" s="34"/>
      <c r="KV14" s="2"/>
      <c r="KW14" s="32"/>
      <c r="KX14" s="34"/>
      <c r="KY14" s="2"/>
      <c r="KZ14" s="32"/>
      <c r="LA14" s="34"/>
      <c r="LB14" s="2"/>
      <c r="LC14" s="32"/>
      <c r="LD14" s="34"/>
      <c r="LE14" s="2"/>
      <c r="LF14" s="32"/>
      <c r="LG14" s="34"/>
      <c r="LH14" s="2"/>
      <c r="LI14" s="32"/>
      <c r="LJ14" s="34"/>
      <c r="LK14" s="2"/>
      <c r="LL14" s="32"/>
      <c r="LM14" s="34"/>
      <c r="LN14" s="2"/>
      <c r="LO14" s="32"/>
      <c r="LP14" s="34"/>
      <c r="LQ14" s="2"/>
      <c r="LR14" s="32"/>
      <c r="LS14" s="34"/>
      <c r="LT14" s="2"/>
      <c r="LU14" s="32"/>
      <c r="LV14" s="34"/>
      <c r="LW14" s="2"/>
      <c r="LX14" s="32"/>
      <c r="LY14" s="34"/>
      <c r="LZ14" s="2"/>
      <c r="MA14" s="32"/>
      <c r="MB14" s="34"/>
      <c r="MC14" s="2"/>
      <c r="MD14" s="32"/>
      <c r="ME14" s="34"/>
      <c r="MF14" s="2"/>
      <c r="MG14" s="32"/>
      <c r="MH14" s="34"/>
      <c r="MI14" s="2"/>
      <c r="MJ14" s="32"/>
      <c r="MK14" s="34"/>
      <c r="ML14" s="2"/>
      <c r="MM14" s="99"/>
      <c r="MN14" s="98"/>
      <c r="MO14" s="2"/>
      <c r="MP14" s="97"/>
      <c r="MQ14" s="96"/>
      <c r="MR14" s="2"/>
      <c r="MS14" s="32"/>
      <c r="MT14" s="34"/>
      <c r="MU14" s="2"/>
      <c r="MV14" s="32"/>
      <c r="MW14" s="34"/>
      <c r="MX14" s="2"/>
      <c r="MY14" s="32"/>
      <c r="MZ14" s="34"/>
      <c r="NA14" s="2"/>
      <c r="NB14" s="32"/>
      <c r="NC14" s="34"/>
      <c r="ND14" s="2"/>
      <c r="NE14" s="32"/>
      <c r="NF14" s="34"/>
      <c r="NG14" s="2"/>
      <c r="NH14" s="109">
        <v>2</v>
      </c>
      <c r="NI14" s="108">
        <v>1</v>
      </c>
      <c r="NJ14" s="2"/>
      <c r="NK14" s="32"/>
      <c r="NL14" s="34"/>
      <c r="NM14" s="2"/>
      <c r="NN14" s="32"/>
      <c r="NO14" s="34"/>
      <c r="NP14" s="2"/>
      <c r="NQ14" s="32"/>
      <c r="NR14" s="34"/>
      <c r="NS14" s="2"/>
      <c r="NT14" s="32"/>
      <c r="NU14" s="34"/>
      <c r="NV14" s="2"/>
      <c r="NW14" s="32"/>
      <c r="NX14" s="34"/>
      <c r="NY14" s="2"/>
      <c r="NZ14" s="32"/>
      <c r="OA14" s="34"/>
      <c r="OB14" s="2"/>
      <c r="OC14" s="32"/>
      <c r="OD14" s="34"/>
      <c r="OE14" s="2"/>
      <c r="OF14" s="32"/>
      <c r="OG14" s="34"/>
      <c r="OH14" s="2"/>
      <c r="OI14" s="32"/>
      <c r="OJ14" s="34"/>
      <c r="OK14" s="2"/>
      <c r="OL14" s="32"/>
      <c r="OM14" s="34"/>
      <c r="ON14" s="105">
        <v>1</v>
      </c>
      <c r="OO14" s="32"/>
      <c r="OP14" s="34"/>
      <c r="OQ14" s="105">
        <v>1</v>
      </c>
      <c r="OR14" s="32"/>
      <c r="OS14" s="34"/>
      <c r="OT14" s="2"/>
      <c r="OU14" s="32"/>
      <c r="OV14" s="34"/>
      <c r="OW14" s="2"/>
      <c r="OX14" s="32"/>
      <c r="OY14" s="34"/>
      <c r="OZ14" s="105">
        <v>1</v>
      </c>
      <c r="PA14" s="32"/>
      <c r="PB14" s="34"/>
      <c r="PC14" s="2">
        <v>1</v>
      </c>
      <c r="PD14" s="32"/>
      <c r="PE14" s="34"/>
      <c r="PF14" s="2"/>
      <c r="PG14" s="32"/>
      <c r="PH14" s="34"/>
      <c r="PI14" s="105">
        <v>1</v>
      </c>
      <c r="PJ14" s="32"/>
      <c r="PK14" s="34"/>
      <c r="PL14" s="2">
        <v>1</v>
      </c>
      <c r="PM14" s="32"/>
      <c r="PN14" s="34"/>
      <c r="PO14" s="105">
        <v>1</v>
      </c>
      <c r="PP14" s="32"/>
      <c r="PQ14" s="34"/>
      <c r="PR14" s="2"/>
      <c r="PS14" s="32"/>
      <c r="PT14" s="34"/>
      <c r="PU14" s="2"/>
      <c r="PV14" s="32"/>
      <c r="PW14" s="34"/>
      <c r="PX14" s="2"/>
      <c r="PY14" s="32"/>
      <c r="PZ14" s="34"/>
      <c r="QA14" s="2"/>
      <c r="QB14" s="32"/>
      <c r="QC14" s="34"/>
      <c r="QD14" s="2"/>
      <c r="QE14" s="32"/>
      <c r="QF14" s="34"/>
      <c r="QG14" s="2"/>
      <c r="QH14" s="32"/>
      <c r="QI14" s="108">
        <v>1</v>
      </c>
      <c r="QJ14" s="2"/>
      <c r="QK14" s="32"/>
      <c r="QL14" s="34"/>
      <c r="QM14" s="2"/>
      <c r="QN14" s="32"/>
      <c r="QO14" s="34"/>
      <c r="QP14" s="2"/>
      <c r="QQ14" s="32"/>
      <c r="QR14" s="108">
        <v>1</v>
      </c>
      <c r="QS14" s="2"/>
      <c r="QT14" s="32"/>
      <c r="QU14" s="34"/>
      <c r="QV14" s="2"/>
      <c r="QW14" s="32"/>
      <c r="QX14" s="34"/>
      <c r="QY14" s="2"/>
      <c r="QZ14" s="32"/>
      <c r="RA14" s="34"/>
      <c r="RB14" s="2"/>
      <c r="RC14" s="32"/>
      <c r="RD14" s="34"/>
      <c r="RE14" s="2"/>
      <c r="RF14" s="109">
        <v>1</v>
      </c>
      <c r="RG14" s="34"/>
      <c r="RH14" s="2"/>
      <c r="RI14" s="32"/>
      <c r="RJ14" s="34"/>
      <c r="RK14" s="2"/>
      <c r="RL14" s="32"/>
      <c r="RM14" s="34"/>
      <c r="RN14" s="2"/>
      <c r="RO14" s="32">
        <v>1</v>
      </c>
      <c r="RP14" s="34"/>
      <c r="RQ14" s="2"/>
      <c r="RR14" s="32"/>
      <c r="RS14" s="34"/>
      <c r="RT14" s="2"/>
      <c r="RU14" s="109">
        <v>1</v>
      </c>
      <c r="RV14" s="34"/>
      <c r="RW14" s="2"/>
      <c r="RX14" s="32"/>
      <c r="RY14" s="34"/>
      <c r="RZ14" s="105">
        <v>1</v>
      </c>
      <c r="SA14" s="32"/>
      <c r="SB14" s="34"/>
      <c r="SC14" s="2"/>
      <c r="SD14" s="32"/>
      <c r="SE14" s="34"/>
      <c r="SF14" s="2"/>
      <c r="SG14" s="32"/>
      <c r="SH14" s="34"/>
      <c r="SI14" s="2"/>
      <c r="SJ14" s="32"/>
      <c r="SK14" s="34"/>
      <c r="SL14" s="2"/>
      <c r="SM14" s="32"/>
      <c r="SN14" s="34"/>
      <c r="SO14" s="2"/>
      <c r="SP14" s="32"/>
      <c r="SQ14" s="34"/>
      <c r="SR14" s="2"/>
      <c r="SS14" s="32"/>
      <c r="ST14" s="34"/>
      <c r="SU14" s="148">
        <v>1</v>
      </c>
      <c r="SV14" s="32"/>
      <c r="SW14" s="34"/>
      <c r="SX14" s="2"/>
      <c r="SY14" s="32"/>
      <c r="SZ14" s="34"/>
      <c r="TA14" s="2"/>
      <c r="TB14" s="32"/>
      <c r="TC14" s="34"/>
      <c r="TD14" s="2"/>
      <c r="TE14" s="32"/>
      <c r="TF14" s="34"/>
      <c r="TG14" s="2"/>
      <c r="TH14" s="32"/>
    </row>
    <row r="15" spans="1:528" x14ac:dyDescent="0.3">
      <c r="B15" s="233"/>
      <c r="C15" s="136">
        <v>10</v>
      </c>
      <c r="D15" s="135">
        <v>11</v>
      </c>
      <c r="E15" s="93" t="s">
        <v>600</v>
      </c>
      <c r="F15" s="1" t="s">
        <v>599</v>
      </c>
      <c r="G15" s="1" t="s">
        <v>598</v>
      </c>
      <c r="H15" s="1" t="s">
        <v>597</v>
      </c>
      <c r="I15" s="1" t="s">
        <v>596</v>
      </c>
      <c r="J15" s="147" t="s">
        <v>595</v>
      </c>
      <c r="K15" s="123" t="s">
        <v>341</v>
      </c>
      <c r="L15" s="145" t="s">
        <v>594</v>
      </c>
      <c r="M15" s="145" t="s">
        <v>593</v>
      </c>
      <c r="N15" s="145"/>
      <c r="O15" s="100"/>
      <c r="P15" s="123" t="s">
        <v>569</v>
      </c>
      <c r="Q15" s="145"/>
      <c r="R15" s="145"/>
      <c r="S15" s="123" t="s">
        <v>343</v>
      </c>
      <c r="T15" s="145" t="s">
        <v>568</v>
      </c>
      <c r="U15" s="145"/>
      <c r="V15" s="104" t="s">
        <v>592</v>
      </c>
      <c r="W15" s="145" t="s">
        <v>343</v>
      </c>
      <c r="X15" s="145"/>
      <c r="Y15" s="123" t="s">
        <v>497</v>
      </c>
      <c r="Z15" s="145" t="s">
        <v>343</v>
      </c>
      <c r="AA15" s="145"/>
      <c r="AB15" s="123" t="s">
        <v>591</v>
      </c>
      <c r="AC15" s="145" t="s">
        <v>343</v>
      </c>
      <c r="AD15" s="145"/>
      <c r="AE15" s="123" t="s">
        <v>351</v>
      </c>
      <c r="AF15" s="145"/>
      <c r="AG15" s="145"/>
      <c r="AH15" s="123"/>
      <c r="AI15" s="145"/>
      <c r="AJ15" s="145"/>
      <c r="AK15" s="123"/>
      <c r="AL15" s="145"/>
      <c r="AM15" s="145"/>
      <c r="AN15" s="145"/>
      <c r="AO15" s="100"/>
      <c r="AP15" s="123"/>
      <c r="AQ15" s="145"/>
      <c r="AR15" s="145"/>
      <c r="AS15" s="123" t="s">
        <v>493</v>
      </c>
      <c r="AT15" s="145" t="s">
        <v>343</v>
      </c>
      <c r="AU15" s="145"/>
      <c r="AV15" s="123" t="s">
        <v>440</v>
      </c>
      <c r="AW15" s="145" t="s">
        <v>590</v>
      </c>
      <c r="AX15" s="145"/>
      <c r="AY15" s="123" t="s">
        <v>589</v>
      </c>
      <c r="AZ15" s="145" t="s">
        <v>563</v>
      </c>
      <c r="BA15" s="145" t="s">
        <v>339</v>
      </c>
      <c r="BB15" s="123" t="s">
        <v>588</v>
      </c>
      <c r="BC15" s="145"/>
      <c r="BD15" s="145"/>
      <c r="BE15" s="145"/>
      <c r="BF15" s="100"/>
      <c r="BG15" s="123"/>
      <c r="BH15" s="145"/>
      <c r="BI15" s="145"/>
      <c r="BJ15" s="145"/>
      <c r="BK15" s="100"/>
      <c r="BL15" s="123"/>
      <c r="BM15" s="145"/>
      <c r="BN15" s="145"/>
      <c r="BO15" s="145"/>
      <c r="BP15" s="100"/>
      <c r="BQ15" s="123"/>
      <c r="BR15" s="145"/>
      <c r="BS15" s="145"/>
      <c r="BT15" s="145"/>
      <c r="BU15" s="100"/>
      <c r="BV15" s="123"/>
      <c r="BW15" s="145"/>
      <c r="BX15" s="145"/>
      <c r="BY15" s="145"/>
      <c r="BZ15" s="100"/>
      <c r="CA15" s="123"/>
      <c r="CB15" s="145"/>
      <c r="CC15" s="145"/>
      <c r="CD15" s="123"/>
      <c r="CE15" s="145"/>
      <c r="CF15" s="145"/>
      <c r="CG15" s="123" t="s">
        <v>587</v>
      </c>
      <c r="CH15" s="145"/>
      <c r="CI15" s="145"/>
      <c r="CJ15" s="123" t="s">
        <v>343</v>
      </c>
      <c r="CK15" s="145"/>
      <c r="CL15" s="145"/>
      <c r="CM15" s="123" t="s">
        <v>586</v>
      </c>
      <c r="CN15" s="129" t="s">
        <v>343</v>
      </c>
      <c r="CO15" s="145"/>
      <c r="CP15" s="123" t="s">
        <v>585</v>
      </c>
      <c r="CQ15" s="115" t="s">
        <v>343</v>
      </c>
      <c r="CR15" s="145"/>
      <c r="CS15" s="123" t="s">
        <v>437</v>
      </c>
      <c r="CT15" s="115" t="s">
        <v>343</v>
      </c>
      <c r="CU15" s="145"/>
      <c r="CV15" s="123"/>
      <c r="CW15" s="145"/>
      <c r="CX15" s="145"/>
      <c r="CY15" s="123"/>
      <c r="CZ15" s="145"/>
      <c r="DA15" s="145"/>
      <c r="DB15" s="123" t="s">
        <v>584</v>
      </c>
      <c r="DC15" s="145"/>
      <c r="DD15" s="145"/>
      <c r="DE15" s="123" t="s">
        <v>583</v>
      </c>
      <c r="DF15" s="145"/>
      <c r="DG15" s="145"/>
      <c r="DH15" s="123" t="s">
        <v>582</v>
      </c>
      <c r="DI15" s="145" t="s">
        <v>481</v>
      </c>
      <c r="DJ15" s="145"/>
      <c r="DK15" s="124" t="s">
        <v>458</v>
      </c>
      <c r="DL15" s="115" t="s">
        <v>343</v>
      </c>
      <c r="DM15" s="145"/>
      <c r="DN15" s="123" t="s">
        <v>407</v>
      </c>
      <c r="DO15" s="145"/>
      <c r="DP15" s="145"/>
      <c r="DQ15" s="123" t="s">
        <v>581</v>
      </c>
      <c r="DR15" s="115" t="s">
        <v>343</v>
      </c>
      <c r="DS15" s="145"/>
      <c r="DT15" s="146" t="s">
        <v>580</v>
      </c>
      <c r="DU15" s="115" t="s">
        <v>343</v>
      </c>
      <c r="DV15" s="145"/>
      <c r="DW15" s="124" t="s">
        <v>477</v>
      </c>
      <c r="DX15" s="145"/>
      <c r="DY15" s="145"/>
      <c r="DZ15" s="123" t="s">
        <v>341</v>
      </c>
      <c r="EA15" s="115" t="s">
        <v>343</v>
      </c>
      <c r="EB15" s="145"/>
      <c r="EC15" s="110" t="s">
        <v>343</v>
      </c>
      <c r="ED15" s="145"/>
      <c r="EE15" s="145"/>
      <c r="EF15" s="123" t="s">
        <v>579</v>
      </c>
      <c r="EG15" s="115" t="s">
        <v>375</v>
      </c>
      <c r="EH15" s="145"/>
      <c r="EI15" s="123" t="s">
        <v>341</v>
      </c>
      <c r="EJ15" s="115" t="s">
        <v>375</v>
      </c>
      <c r="EK15" s="145"/>
      <c r="EL15" s="123"/>
      <c r="EM15" s="145"/>
      <c r="EN15" s="145"/>
      <c r="EO15" s="123" t="s">
        <v>394</v>
      </c>
      <c r="EP15" s="115" t="s">
        <v>343</v>
      </c>
      <c r="EQ15" s="145"/>
      <c r="ER15" s="123" t="s">
        <v>578</v>
      </c>
      <c r="ES15" s="145"/>
      <c r="ET15" s="145"/>
      <c r="EU15" s="123" t="s">
        <v>577</v>
      </c>
      <c r="EV15" s="115" t="s">
        <v>451</v>
      </c>
      <c r="EW15" s="145"/>
      <c r="EX15" s="123" t="s">
        <v>576</v>
      </c>
      <c r="EY15" s="115" t="s">
        <v>343</v>
      </c>
      <c r="EZ15" s="145"/>
      <c r="FA15" s="123"/>
      <c r="FB15" s="115" t="s">
        <v>343</v>
      </c>
      <c r="FC15" s="145"/>
      <c r="FD15" s="123" t="s">
        <v>394</v>
      </c>
      <c r="FE15" s="145" t="s">
        <v>339</v>
      </c>
      <c r="FF15" s="145"/>
      <c r="FG15" s="123" t="s">
        <v>548</v>
      </c>
      <c r="FH15" s="115" t="s">
        <v>343</v>
      </c>
      <c r="FI15" s="145"/>
      <c r="FJ15" s="123"/>
      <c r="FK15" s="145"/>
      <c r="FL15" s="145"/>
      <c r="FM15" s="123" t="s">
        <v>575</v>
      </c>
      <c r="FN15" s="115" t="s">
        <v>343</v>
      </c>
      <c r="FO15" s="145"/>
      <c r="FP15" s="123" t="s">
        <v>395</v>
      </c>
      <c r="FQ15" s="115" t="s">
        <v>425</v>
      </c>
      <c r="FR15" s="145"/>
      <c r="FS15" s="123" t="s">
        <v>453</v>
      </c>
      <c r="FT15" s="145"/>
      <c r="FU15" s="145"/>
      <c r="FV15" s="123" t="s">
        <v>432</v>
      </c>
      <c r="FW15" s="145"/>
      <c r="FX15" s="145"/>
      <c r="FY15" s="123" t="s">
        <v>393</v>
      </c>
      <c r="FZ15" s="145" t="s">
        <v>364</v>
      </c>
      <c r="GA15" s="145"/>
      <c r="GB15" s="123" t="s">
        <v>393</v>
      </c>
      <c r="GC15" s="145"/>
      <c r="GD15" s="145"/>
      <c r="GE15" s="123" t="s">
        <v>476</v>
      </c>
      <c r="GF15" s="145"/>
      <c r="GG15" s="145"/>
      <c r="GH15" s="123" t="s">
        <v>341</v>
      </c>
      <c r="GI15" s="115" t="s">
        <v>339</v>
      </c>
      <c r="GJ15" s="145"/>
      <c r="GK15" s="123"/>
      <c r="GL15" s="145" t="s">
        <v>339</v>
      </c>
      <c r="GM15" s="145"/>
      <c r="GN15" s="110" t="s">
        <v>339</v>
      </c>
      <c r="GO15" s="145" t="s">
        <v>536</v>
      </c>
      <c r="GP15" s="145"/>
      <c r="GQ15" s="123" t="s">
        <v>343</v>
      </c>
      <c r="GR15" s="145"/>
      <c r="GS15" s="145"/>
      <c r="GT15" s="123"/>
      <c r="GU15" s="145"/>
      <c r="GV15" s="145"/>
      <c r="GW15" s="123"/>
      <c r="GX15" s="145"/>
      <c r="GY15" s="144" t="s">
        <v>339</v>
      </c>
      <c r="GZ15" s="123"/>
      <c r="HA15" s="145" t="s">
        <v>389</v>
      </c>
      <c r="HB15" s="144"/>
      <c r="HC15" s="120"/>
      <c r="HD15" s="138"/>
      <c r="HE15" s="137"/>
      <c r="HF15" s="120"/>
      <c r="HG15" s="138">
        <v>2</v>
      </c>
      <c r="HH15" s="137"/>
      <c r="HI15" s="120"/>
      <c r="HJ15" s="138">
        <v>2</v>
      </c>
      <c r="HK15" s="137"/>
      <c r="HL15" s="120"/>
      <c r="HM15" s="138"/>
      <c r="HN15" s="137"/>
      <c r="HO15" s="120"/>
      <c r="HP15" s="138">
        <v>2</v>
      </c>
      <c r="HQ15" s="137"/>
      <c r="HR15" s="120"/>
      <c r="HS15" s="138">
        <v>2</v>
      </c>
      <c r="HT15" s="137"/>
      <c r="HU15" s="120"/>
      <c r="HV15" s="138">
        <v>2</v>
      </c>
      <c r="HW15" s="137"/>
      <c r="HX15" s="120"/>
      <c r="HY15" s="138">
        <v>2</v>
      </c>
      <c r="HZ15" s="137"/>
      <c r="IA15" s="120">
        <v>1</v>
      </c>
      <c r="IB15" s="138"/>
      <c r="IC15" s="137"/>
      <c r="ID15" s="120"/>
      <c r="IE15" s="138"/>
      <c r="IF15" s="137"/>
      <c r="IG15" s="120"/>
      <c r="IH15" s="105">
        <v>2</v>
      </c>
      <c r="II15" s="137"/>
      <c r="IJ15" s="120"/>
      <c r="IK15" s="138">
        <v>1</v>
      </c>
      <c r="IL15" s="137"/>
      <c r="IM15" s="120"/>
      <c r="IN15" s="138"/>
      <c r="IO15" s="137"/>
      <c r="IP15" s="120"/>
      <c r="IQ15" s="105">
        <v>2</v>
      </c>
      <c r="IR15" s="137"/>
      <c r="IS15" s="120"/>
      <c r="IT15" s="105">
        <v>2</v>
      </c>
      <c r="IU15" s="137"/>
      <c r="IV15" s="120"/>
      <c r="IW15" s="138"/>
      <c r="IX15" s="137"/>
      <c r="IY15" s="108">
        <v>1</v>
      </c>
      <c r="IZ15" s="138">
        <v>1</v>
      </c>
      <c r="JA15" s="137"/>
      <c r="JB15" s="120"/>
      <c r="JC15" s="105">
        <v>2</v>
      </c>
      <c r="JD15" s="137"/>
      <c r="JE15" s="120"/>
      <c r="JF15" s="138"/>
      <c r="JG15" s="137">
        <v>1</v>
      </c>
      <c r="JH15" s="120"/>
      <c r="JI15" s="138">
        <v>1</v>
      </c>
      <c r="JJ15" s="137"/>
      <c r="JK15" s="108">
        <v>1</v>
      </c>
      <c r="JL15" s="138">
        <v>1</v>
      </c>
      <c r="JM15" s="137"/>
      <c r="JN15" s="120"/>
      <c r="JO15" s="138">
        <v>1</v>
      </c>
      <c r="JP15" s="137"/>
      <c r="JQ15" s="120">
        <v>1</v>
      </c>
      <c r="JR15" s="138"/>
      <c r="JS15" s="109">
        <v>1</v>
      </c>
      <c r="JT15" s="120">
        <v>1</v>
      </c>
      <c r="JU15" s="138"/>
      <c r="JV15" s="137"/>
      <c r="JW15" s="120">
        <v>1</v>
      </c>
      <c r="JX15" s="138"/>
      <c r="JY15" s="109">
        <v>1</v>
      </c>
      <c r="JZ15" s="120">
        <v>1</v>
      </c>
      <c r="KA15" s="138"/>
      <c r="KB15" s="137"/>
      <c r="KC15" s="120">
        <v>1</v>
      </c>
      <c r="KD15" s="138"/>
      <c r="KE15" s="137"/>
      <c r="KF15" s="120">
        <v>1</v>
      </c>
      <c r="KG15" s="138"/>
      <c r="KH15" s="137"/>
      <c r="KI15" s="120"/>
      <c r="KJ15" s="138"/>
      <c r="KK15" s="137"/>
      <c r="KL15" s="120">
        <v>1</v>
      </c>
      <c r="KM15" s="138"/>
      <c r="KN15" s="137"/>
      <c r="KO15" s="120"/>
      <c r="KP15" s="138"/>
      <c r="KQ15" s="137"/>
      <c r="KR15" s="120"/>
      <c r="KS15" s="138"/>
      <c r="KT15" s="137"/>
      <c r="KU15" s="120"/>
      <c r="KV15" s="138"/>
      <c r="KW15" s="137"/>
      <c r="KX15" s="108">
        <v>2</v>
      </c>
      <c r="KY15" s="138"/>
      <c r="KZ15" s="137"/>
      <c r="LA15" s="108">
        <v>2</v>
      </c>
      <c r="LB15" s="138"/>
      <c r="LC15" s="137"/>
      <c r="LD15" s="108">
        <v>2</v>
      </c>
      <c r="LE15" s="138"/>
      <c r="LF15" s="137"/>
      <c r="LG15" s="120">
        <v>1</v>
      </c>
      <c r="LH15" s="138"/>
      <c r="LI15" s="137"/>
      <c r="LJ15" s="120">
        <v>1</v>
      </c>
      <c r="LK15" s="138"/>
      <c r="LL15" s="137">
        <v>1</v>
      </c>
      <c r="LM15" s="120"/>
      <c r="LN15" s="138"/>
      <c r="LO15" s="137"/>
      <c r="LP15" s="108">
        <v>2</v>
      </c>
      <c r="LQ15" s="138"/>
      <c r="LR15" s="137"/>
      <c r="LS15" s="108">
        <v>2</v>
      </c>
      <c r="LT15" s="138"/>
      <c r="LU15" s="109">
        <v>1</v>
      </c>
      <c r="LV15" s="108">
        <v>2</v>
      </c>
      <c r="LW15" s="138"/>
      <c r="LX15" s="137"/>
      <c r="LY15" s="120">
        <v>2</v>
      </c>
      <c r="LZ15" s="138"/>
      <c r="MA15" s="137"/>
      <c r="MB15" s="120">
        <v>2</v>
      </c>
      <c r="MC15" s="138"/>
      <c r="MD15" s="137"/>
      <c r="ME15" s="120"/>
      <c r="MF15" s="138"/>
      <c r="MG15" s="137"/>
      <c r="MH15" s="120"/>
      <c r="MI15" s="138"/>
      <c r="MJ15" s="137"/>
      <c r="MK15" s="108">
        <v>2</v>
      </c>
      <c r="ML15" s="138"/>
      <c r="MM15" s="143"/>
      <c r="MN15" s="122">
        <v>1</v>
      </c>
      <c r="MO15" s="138"/>
      <c r="MP15" s="142">
        <v>1</v>
      </c>
      <c r="MQ15" s="141">
        <v>2</v>
      </c>
      <c r="MR15" s="138"/>
      <c r="MS15" s="137"/>
      <c r="MT15" s="120">
        <v>1</v>
      </c>
      <c r="MU15" s="138"/>
      <c r="MV15" s="137"/>
      <c r="MW15" s="120"/>
      <c r="MX15" s="138"/>
      <c r="MY15" s="137"/>
      <c r="MZ15" s="120"/>
      <c r="NA15" s="138"/>
      <c r="NB15" s="137"/>
      <c r="NC15" s="120"/>
      <c r="ND15" s="138"/>
      <c r="NE15" s="137"/>
      <c r="NF15" s="108">
        <v>2</v>
      </c>
      <c r="NG15" s="138"/>
      <c r="NH15" s="137"/>
      <c r="NI15" s="108">
        <v>2</v>
      </c>
      <c r="NJ15" s="138"/>
      <c r="NK15" s="137"/>
      <c r="NL15" s="140">
        <v>2</v>
      </c>
      <c r="NM15" s="138"/>
      <c r="NN15" s="137"/>
      <c r="NO15" s="120"/>
      <c r="NP15" s="138"/>
      <c r="NQ15" s="137"/>
      <c r="NR15" s="120"/>
      <c r="NS15" s="138"/>
      <c r="NT15" s="137"/>
      <c r="NU15" s="120">
        <v>1</v>
      </c>
      <c r="NV15" s="138"/>
      <c r="NW15" s="109">
        <v>1</v>
      </c>
      <c r="NX15" s="108">
        <v>2</v>
      </c>
      <c r="NY15" s="138"/>
      <c r="NZ15" s="137"/>
      <c r="OA15" s="108">
        <v>2</v>
      </c>
      <c r="OB15" s="138"/>
      <c r="OC15" s="137"/>
      <c r="OD15" s="108">
        <v>2</v>
      </c>
      <c r="OE15" s="138"/>
      <c r="OF15" s="137"/>
      <c r="OG15" s="108">
        <v>2</v>
      </c>
      <c r="OH15" s="138"/>
      <c r="OI15" s="137"/>
      <c r="OJ15" s="120"/>
      <c r="OK15" s="138"/>
      <c r="OL15" s="137"/>
      <c r="OM15" s="120">
        <v>1</v>
      </c>
      <c r="ON15" s="138"/>
      <c r="OO15" s="137"/>
      <c r="OP15" s="120">
        <v>1</v>
      </c>
      <c r="OQ15" s="138"/>
      <c r="OR15" s="137"/>
      <c r="OS15" s="120">
        <v>1</v>
      </c>
      <c r="OT15" s="138"/>
      <c r="OU15" s="137"/>
      <c r="OV15" s="108">
        <v>2</v>
      </c>
      <c r="OW15" s="138"/>
      <c r="OX15" s="137"/>
      <c r="OY15" s="120">
        <v>1</v>
      </c>
      <c r="OZ15" s="138"/>
      <c r="PA15" s="137"/>
      <c r="PB15" s="120"/>
      <c r="PC15" s="138">
        <v>1</v>
      </c>
      <c r="PD15" s="137"/>
      <c r="PE15" s="120">
        <v>1</v>
      </c>
      <c r="PF15" s="138"/>
      <c r="PG15" s="137"/>
      <c r="PH15" s="120">
        <v>1</v>
      </c>
      <c r="PI15" s="138"/>
      <c r="PJ15" s="137"/>
      <c r="PK15" s="120">
        <v>1</v>
      </c>
      <c r="PL15" s="138"/>
      <c r="PM15" s="137"/>
      <c r="PN15" s="120">
        <v>1</v>
      </c>
      <c r="PO15" s="138"/>
      <c r="PP15" s="137"/>
      <c r="PQ15" s="108">
        <v>2</v>
      </c>
      <c r="PR15" s="138"/>
      <c r="PS15" s="137"/>
      <c r="PT15" s="120"/>
      <c r="PU15" s="138"/>
      <c r="PV15" s="137"/>
      <c r="PW15" s="120">
        <v>1</v>
      </c>
      <c r="PX15" s="138"/>
      <c r="PY15" s="137"/>
      <c r="PZ15" s="120">
        <v>1</v>
      </c>
      <c r="QA15" s="138"/>
      <c r="QB15" s="137"/>
      <c r="QC15" s="108">
        <v>2</v>
      </c>
      <c r="QD15" s="138"/>
      <c r="QE15" s="137"/>
      <c r="QF15" s="120"/>
      <c r="QG15" s="138"/>
      <c r="QH15" s="137"/>
      <c r="QI15" s="108">
        <v>2</v>
      </c>
      <c r="QJ15" s="138"/>
      <c r="QK15" s="137"/>
      <c r="QL15" s="108">
        <v>2</v>
      </c>
      <c r="QM15" s="138"/>
      <c r="QN15" s="137"/>
      <c r="QO15" s="108">
        <v>2</v>
      </c>
      <c r="QP15" s="138"/>
      <c r="QQ15" s="137"/>
      <c r="QR15" s="108">
        <v>2</v>
      </c>
      <c r="QS15" s="138"/>
      <c r="QT15" s="137"/>
      <c r="QU15" s="108">
        <v>2</v>
      </c>
      <c r="QV15" s="138"/>
      <c r="QW15" s="137"/>
      <c r="QX15" s="120"/>
      <c r="QY15" s="138"/>
      <c r="QZ15" s="137"/>
      <c r="RA15" s="120"/>
      <c r="RB15" s="138"/>
      <c r="RC15" s="137"/>
      <c r="RD15" s="108">
        <v>2</v>
      </c>
      <c r="RE15" s="138"/>
      <c r="RF15" s="137"/>
      <c r="RG15" s="108">
        <v>2</v>
      </c>
      <c r="RH15" s="138"/>
      <c r="RI15" s="137"/>
      <c r="RJ15" s="120"/>
      <c r="RK15" s="138"/>
      <c r="RL15" s="137"/>
      <c r="RM15" s="120">
        <v>2</v>
      </c>
      <c r="RN15" s="138"/>
      <c r="RO15" s="137"/>
      <c r="RP15" s="120"/>
      <c r="RQ15" s="138"/>
      <c r="RR15" s="137"/>
      <c r="RS15" s="108">
        <v>2</v>
      </c>
      <c r="RT15" s="138"/>
      <c r="RU15" s="137"/>
      <c r="RV15" s="108">
        <v>2</v>
      </c>
      <c r="RW15" s="138"/>
      <c r="RX15" s="137"/>
      <c r="RY15" s="108">
        <v>2</v>
      </c>
      <c r="RZ15" s="138"/>
      <c r="SA15" s="137"/>
      <c r="SB15" s="118">
        <v>2</v>
      </c>
      <c r="SC15" s="138"/>
      <c r="SD15" s="137"/>
      <c r="SE15" s="120"/>
      <c r="SF15" s="138"/>
      <c r="SG15" s="137"/>
      <c r="SH15" s="108">
        <v>2</v>
      </c>
      <c r="SI15" s="138"/>
      <c r="SJ15" s="137"/>
      <c r="SK15" s="108">
        <v>2</v>
      </c>
      <c r="SL15" s="138"/>
      <c r="SM15" s="137"/>
      <c r="SN15" s="108">
        <v>2</v>
      </c>
      <c r="SO15" s="138"/>
      <c r="SP15" s="137"/>
      <c r="SQ15" s="108">
        <v>2</v>
      </c>
      <c r="SR15" s="138"/>
      <c r="SS15" s="137"/>
      <c r="ST15" s="139">
        <v>2</v>
      </c>
      <c r="SU15" s="138"/>
      <c r="SV15" s="137"/>
      <c r="SW15" s="120"/>
      <c r="SX15" s="138"/>
      <c r="SY15" s="137"/>
      <c r="SZ15" s="120"/>
      <c r="TA15" s="138"/>
      <c r="TB15" s="137"/>
      <c r="TC15" s="120"/>
      <c r="TD15" s="138"/>
      <c r="TE15" s="137"/>
      <c r="TF15" s="120"/>
      <c r="TG15" s="138"/>
      <c r="TH15" s="137"/>
    </row>
    <row r="16" spans="1:528" x14ac:dyDescent="0.3">
      <c r="B16" s="233"/>
      <c r="C16" s="136">
        <v>11</v>
      </c>
      <c r="D16" s="135">
        <v>12</v>
      </c>
      <c r="E16" s="93" t="s">
        <v>574</v>
      </c>
      <c r="F16" s="1" t="s">
        <v>573</v>
      </c>
      <c r="G16" s="1" t="s">
        <v>474</v>
      </c>
      <c r="H16" s="1" t="s">
        <v>572</v>
      </c>
      <c r="I16" s="1" t="s">
        <v>571</v>
      </c>
      <c r="J16" s="92" t="s">
        <v>570</v>
      </c>
      <c r="K16" s="101" t="s">
        <v>419</v>
      </c>
      <c r="L16" s="1" t="s">
        <v>343</v>
      </c>
      <c r="M16" s="1"/>
      <c r="N16" s="1"/>
      <c r="O16" s="100"/>
      <c r="P16" s="101" t="s">
        <v>569</v>
      </c>
      <c r="Q16" s="1" t="s">
        <v>339</v>
      </c>
      <c r="R16" s="1" t="s">
        <v>518</v>
      </c>
      <c r="S16" s="101" t="s">
        <v>568</v>
      </c>
      <c r="T16" s="1" t="s">
        <v>339</v>
      </c>
      <c r="U16" s="1" t="s">
        <v>567</v>
      </c>
      <c r="V16" s="104" t="s">
        <v>566</v>
      </c>
      <c r="W16" s="113" t="s">
        <v>495</v>
      </c>
      <c r="X16" s="1"/>
      <c r="Y16" s="134" t="s">
        <v>540</v>
      </c>
      <c r="Z16" s="1"/>
      <c r="AA16" s="1"/>
      <c r="AB16" s="133" t="s">
        <v>565</v>
      </c>
      <c r="AC16" s="1" t="s">
        <v>343</v>
      </c>
      <c r="AD16" s="1"/>
      <c r="AE16" s="133" t="s">
        <v>564</v>
      </c>
      <c r="AF16" s="1"/>
      <c r="AG16" s="1"/>
      <c r="AH16" s="133" t="s">
        <v>351</v>
      </c>
      <c r="AI16" s="1"/>
      <c r="AJ16" s="1"/>
      <c r="AK16" s="133"/>
      <c r="AL16" s="1"/>
      <c r="AM16" s="1"/>
      <c r="AN16" s="1"/>
      <c r="AO16" s="100"/>
      <c r="AP16" s="133"/>
      <c r="AQ16" s="1"/>
      <c r="AR16" s="1"/>
      <c r="AS16" s="133" t="s">
        <v>493</v>
      </c>
      <c r="AT16" s="1"/>
      <c r="AU16" s="1"/>
      <c r="AV16" s="133" t="s">
        <v>563</v>
      </c>
      <c r="AW16" s="1"/>
      <c r="AX16" s="1"/>
      <c r="AY16" s="133" t="s">
        <v>562</v>
      </c>
      <c r="AZ16" s="1"/>
      <c r="BA16" s="1"/>
      <c r="BB16" s="133" t="s">
        <v>491</v>
      </c>
      <c r="BC16" s="1"/>
      <c r="BD16" s="1"/>
      <c r="BE16" s="1"/>
      <c r="BF16" s="100"/>
      <c r="BG16" s="133"/>
      <c r="BH16" s="1"/>
      <c r="BI16" s="1"/>
      <c r="BJ16" s="1"/>
      <c r="BK16" s="100"/>
      <c r="BL16" s="133" t="s">
        <v>561</v>
      </c>
      <c r="BM16" s="1" t="s">
        <v>560</v>
      </c>
      <c r="BN16" s="1"/>
      <c r="BO16" s="1"/>
      <c r="BP16" s="100"/>
      <c r="BQ16" s="133"/>
      <c r="BR16" s="1"/>
      <c r="BS16" s="1"/>
      <c r="BT16" s="1"/>
      <c r="BU16" s="100"/>
      <c r="BV16" s="133"/>
      <c r="BW16" s="1"/>
      <c r="BX16" s="1"/>
      <c r="BY16" s="1"/>
      <c r="BZ16" s="100"/>
      <c r="CA16" s="133"/>
      <c r="CB16" s="1"/>
      <c r="CC16" s="1"/>
      <c r="CD16" s="133"/>
      <c r="CE16" s="1"/>
      <c r="CF16" s="1"/>
      <c r="CG16" s="133"/>
      <c r="CH16" s="1"/>
      <c r="CI16" s="1"/>
      <c r="CJ16" s="133" t="s">
        <v>559</v>
      </c>
      <c r="CK16" s="1"/>
      <c r="CL16" s="1"/>
      <c r="CM16" s="133" t="s">
        <v>437</v>
      </c>
      <c r="CN16" s="1" t="s">
        <v>514</v>
      </c>
      <c r="CO16" s="1"/>
      <c r="CP16" s="133" t="s">
        <v>558</v>
      </c>
      <c r="CQ16" s="115" t="s">
        <v>343</v>
      </c>
      <c r="CR16" s="1"/>
      <c r="CS16" s="133" t="s">
        <v>557</v>
      </c>
      <c r="CT16" s="1"/>
      <c r="CU16" s="1"/>
      <c r="CV16" s="133"/>
      <c r="CW16" s="1"/>
      <c r="CX16" s="1"/>
      <c r="CY16" s="133"/>
      <c r="CZ16" s="1"/>
      <c r="DA16" s="1"/>
      <c r="DB16" s="133" t="s">
        <v>556</v>
      </c>
      <c r="DC16" s="107" t="s">
        <v>343</v>
      </c>
      <c r="DD16" s="1"/>
      <c r="DE16" s="133" t="s">
        <v>511</v>
      </c>
      <c r="DF16" s="107" t="s">
        <v>343</v>
      </c>
      <c r="DG16" s="1"/>
      <c r="DH16" s="133" t="s">
        <v>555</v>
      </c>
      <c r="DI16" s="107" t="s">
        <v>343</v>
      </c>
      <c r="DJ16" s="1"/>
      <c r="DK16" s="124" t="s">
        <v>554</v>
      </c>
      <c r="DL16" s="107" t="s">
        <v>343</v>
      </c>
      <c r="DM16" s="1"/>
      <c r="DN16" s="133" t="s">
        <v>407</v>
      </c>
      <c r="DO16" s="107" t="s">
        <v>375</v>
      </c>
      <c r="DP16" s="1" t="s">
        <v>533</v>
      </c>
      <c r="DQ16" s="133" t="s">
        <v>553</v>
      </c>
      <c r="DR16" s="1"/>
      <c r="DS16" s="1"/>
      <c r="DT16" s="133" t="s">
        <v>394</v>
      </c>
      <c r="DU16" s="107" t="s">
        <v>343</v>
      </c>
      <c r="DV16" s="1"/>
      <c r="DW16" s="133"/>
      <c r="DX16" s="1"/>
      <c r="DY16" s="1"/>
      <c r="DZ16" s="133" t="s">
        <v>381</v>
      </c>
      <c r="EA16" s="1"/>
      <c r="EB16" s="1"/>
      <c r="EC16" s="133" t="s">
        <v>552</v>
      </c>
      <c r="ED16" s="1" t="s">
        <v>339</v>
      </c>
      <c r="EE16" s="1" t="s">
        <v>402</v>
      </c>
      <c r="EF16" s="133" t="s">
        <v>432</v>
      </c>
      <c r="EG16" s="1"/>
      <c r="EH16" s="1"/>
      <c r="EI16" s="133" t="s">
        <v>551</v>
      </c>
      <c r="EJ16" s="1"/>
      <c r="EK16" s="1"/>
      <c r="EL16" s="133"/>
      <c r="EM16" s="1"/>
      <c r="EN16" s="1"/>
      <c r="EO16" s="133" t="s">
        <v>400</v>
      </c>
      <c r="EP16" s="1"/>
      <c r="EQ16" s="1"/>
      <c r="ER16" s="133"/>
      <c r="ES16" s="1"/>
      <c r="ET16" s="1"/>
      <c r="EU16" s="133" t="s">
        <v>550</v>
      </c>
      <c r="EV16" s="115" t="s">
        <v>343</v>
      </c>
      <c r="EW16" s="1"/>
      <c r="EX16" s="133" t="s">
        <v>549</v>
      </c>
      <c r="EY16" s="1" t="s">
        <v>339</v>
      </c>
      <c r="EZ16" s="1"/>
      <c r="FA16" s="133" t="s">
        <v>429</v>
      </c>
      <c r="FB16" s="107" t="s">
        <v>343</v>
      </c>
      <c r="FC16" s="1"/>
      <c r="FD16" s="133" t="s">
        <v>452</v>
      </c>
      <c r="FE16" s="1"/>
      <c r="FF16" s="1"/>
      <c r="FG16" s="133" t="s">
        <v>548</v>
      </c>
      <c r="FH16" s="114" t="s">
        <v>339</v>
      </c>
      <c r="FI16" s="1"/>
      <c r="FJ16" s="133"/>
      <c r="FK16" s="1"/>
      <c r="FL16" s="1"/>
      <c r="FM16" s="133" t="s">
        <v>396</v>
      </c>
      <c r="FN16" s="1"/>
      <c r="FO16" s="1"/>
      <c r="FP16" s="133" t="s">
        <v>397</v>
      </c>
      <c r="FQ16" s="1"/>
      <c r="FR16" s="1"/>
      <c r="FS16" s="133" t="s">
        <v>430</v>
      </c>
      <c r="FT16" s="1"/>
      <c r="FU16" s="1"/>
      <c r="FV16" s="133"/>
      <c r="FW16" s="1"/>
      <c r="FX16" s="1"/>
      <c r="FY16" s="133" t="s">
        <v>339</v>
      </c>
      <c r="FZ16" s="1" t="s">
        <v>393</v>
      </c>
      <c r="GA16" s="1"/>
      <c r="GB16" s="133" t="s">
        <v>529</v>
      </c>
      <c r="GC16" s="1"/>
      <c r="GD16" s="1"/>
      <c r="GE16" s="133" t="s">
        <v>527</v>
      </c>
      <c r="GF16" s="1"/>
      <c r="GG16" s="1"/>
      <c r="GH16" s="106" t="s">
        <v>339</v>
      </c>
      <c r="GI16" s="1" t="s">
        <v>476</v>
      </c>
      <c r="GJ16" s="1"/>
      <c r="GK16" s="133"/>
      <c r="GL16" s="1"/>
      <c r="GM16" s="1"/>
      <c r="GN16" s="133"/>
      <c r="GO16" s="1"/>
      <c r="GP16" s="1"/>
      <c r="GQ16" s="133"/>
      <c r="GR16" s="1"/>
      <c r="GS16" s="1"/>
      <c r="GT16" s="133" t="s">
        <v>339</v>
      </c>
      <c r="GU16" s="1"/>
      <c r="GV16" s="1"/>
      <c r="GW16" s="133"/>
      <c r="GX16" s="1"/>
      <c r="GY16" s="100"/>
      <c r="GZ16" s="133"/>
      <c r="HA16" s="1" t="s">
        <v>339</v>
      </c>
      <c r="HB16" s="100"/>
      <c r="HC16" s="130"/>
      <c r="HD16" s="2"/>
      <c r="HE16" s="32"/>
      <c r="HF16" s="130"/>
      <c r="HG16" s="2"/>
      <c r="HH16" s="32"/>
      <c r="HI16" s="130"/>
      <c r="HJ16" s="2"/>
      <c r="HK16" s="32"/>
      <c r="HL16" s="130"/>
      <c r="HM16" s="2"/>
      <c r="HN16" s="32"/>
      <c r="HO16" s="130"/>
      <c r="HP16" s="2"/>
      <c r="HQ16" s="32"/>
      <c r="HR16" s="130"/>
      <c r="HS16" s="2"/>
      <c r="HT16" s="32"/>
      <c r="HU16" s="130"/>
      <c r="HV16" s="2"/>
      <c r="HW16" s="32"/>
      <c r="HX16" s="130"/>
      <c r="HY16" s="2">
        <v>1</v>
      </c>
      <c r="HZ16" s="32"/>
      <c r="IA16" s="130"/>
      <c r="IB16" s="2"/>
      <c r="IC16" s="32"/>
      <c r="ID16" s="130"/>
      <c r="IE16" s="105">
        <v>1</v>
      </c>
      <c r="IF16" s="32"/>
      <c r="IG16" s="130"/>
      <c r="IH16" s="2"/>
      <c r="II16" s="32"/>
      <c r="IJ16" s="130"/>
      <c r="IK16" s="2"/>
      <c r="IL16" s="32"/>
      <c r="IM16" s="130"/>
      <c r="IN16" s="2"/>
      <c r="IO16" s="32"/>
      <c r="IP16" s="130"/>
      <c r="IQ16" s="2"/>
      <c r="IR16" s="32"/>
      <c r="IS16" s="130"/>
      <c r="IT16" s="2"/>
      <c r="IU16" s="32"/>
      <c r="IV16" s="130"/>
      <c r="IW16" s="2"/>
      <c r="IX16" s="32"/>
      <c r="IY16" s="130"/>
      <c r="IZ16" s="2"/>
      <c r="JA16" s="32"/>
      <c r="JB16" s="130"/>
      <c r="JC16" s="2"/>
      <c r="JD16" s="32"/>
      <c r="JE16" s="130"/>
      <c r="JF16" s="2"/>
      <c r="JG16" s="32"/>
      <c r="JH16" s="130"/>
      <c r="JI16" s="2"/>
      <c r="JJ16" s="32"/>
      <c r="JK16" s="130"/>
      <c r="JL16" s="2"/>
      <c r="JM16" s="32"/>
      <c r="JN16" s="130"/>
      <c r="JO16" s="2"/>
      <c r="JP16" s="32"/>
      <c r="JQ16" s="130"/>
      <c r="JR16" s="2"/>
      <c r="JS16" s="32"/>
      <c r="JT16" s="130"/>
      <c r="JU16" s="105">
        <v>1</v>
      </c>
      <c r="JV16" s="32"/>
      <c r="JW16" s="130"/>
      <c r="JX16" s="2"/>
      <c r="JY16" s="32"/>
      <c r="JZ16" s="130"/>
      <c r="KA16" s="2"/>
      <c r="KB16" s="32"/>
      <c r="KC16" s="130"/>
      <c r="KD16" s="2"/>
      <c r="KE16" s="32"/>
      <c r="KF16" s="130"/>
      <c r="KG16" s="2"/>
      <c r="KH16" s="32"/>
      <c r="KI16" s="130"/>
      <c r="KJ16" s="2"/>
      <c r="KK16" s="32"/>
      <c r="KL16" s="130"/>
      <c r="KM16" s="105">
        <v>1</v>
      </c>
      <c r="KN16" s="32"/>
      <c r="KO16" s="130"/>
      <c r="KP16" s="2"/>
      <c r="KQ16" s="32"/>
      <c r="KR16" s="130"/>
      <c r="KS16" s="2"/>
      <c r="KT16" s="32"/>
      <c r="KU16" s="130"/>
      <c r="KV16" s="2"/>
      <c r="KW16" s="32"/>
      <c r="KX16" s="130"/>
      <c r="KY16" s="2"/>
      <c r="KZ16" s="32"/>
      <c r="LA16" s="130"/>
      <c r="LB16" s="2"/>
      <c r="LC16" s="32"/>
      <c r="LD16" s="130"/>
      <c r="LE16" s="2"/>
      <c r="LF16" s="32"/>
      <c r="LG16" s="130"/>
      <c r="LH16" s="2"/>
      <c r="LI16" s="32"/>
      <c r="LJ16" s="130"/>
      <c r="LK16" s="2">
        <v>1</v>
      </c>
      <c r="LL16" s="32"/>
      <c r="LM16" s="130"/>
      <c r="LN16" s="2"/>
      <c r="LO16" s="32"/>
      <c r="LP16" s="130"/>
      <c r="LQ16" s="2"/>
      <c r="LR16" s="32"/>
      <c r="LS16" s="130"/>
      <c r="LT16" s="2"/>
      <c r="LU16" s="32"/>
      <c r="LV16" s="130"/>
      <c r="LW16" s="2"/>
      <c r="LX16" s="32"/>
      <c r="LY16" s="130"/>
      <c r="LZ16" s="2"/>
      <c r="MA16" s="32"/>
      <c r="MB16" s="130"/>
      <c r="MC16" s="2"/>
      <c r="MD16" s="32"/>
      <c r="ME16" s="130"/>
      <c r="MF16" s="2"/>
      <c r="MG16" s="32"/>
      <c r="MH16" s="130"/>
      <c r="MI16" s="2"/>
      <c r="MJ16" s="32"/>
      <c r="MK16" s="130"/>
      <c r="ML16" s="2"/>
      <c r="MM16" s="99"/>
      <c r="MN16" s="132"/>
      <c r="MO16" s="2"/>
      <c r="MP16" s="97"/>
      <c r="MQ16" s="131"/>
      <c r="MR16" s="2"/>
      <c r="MS16" s="32"/>
      <c r="MT16" s="130"/>
      <c r="MU16" s="2"/>
      <c r="MV16" s="32"/>
      <c r="MW16" s="130"/>
      <c r="MX16" s="2"/>
      <c r="MY16" s="32"/>
      <c r="MZ16" s="130"/>
      <c r="NA16" s="2"/>
      <c r="NB16" s="32"/>
      <c r="NC16" s="130"/>
      <c r="ND16" s="2"/>
      <c r="NE16" s="32"/>
      <c r="NF16" s="130"/>
      <c r="NG16" s="2"/>
      <c r="NH16" s="32"/>
      <c r="NI16" s="130"/>
      <c r="NJ16" s="2"/>
      <c r="NK16" s="32"/>
      <c r="NL16" s="130"/>
      <c r="NM16" s="2"/>
      <c r="NN16" s="32"/>
      <c r="NO16" s="130"/>
      <c r="NP16" s="2"/>
      <c r="NQ16" s="32"/>
      <c r="NR16" s="130"/>
      <c r="NS16" s="2"/>
      <c r="NT16" s="32"/>
      <c r="NU16" s="130"/>
      <c r="NV16" s="2"/>
      <c r="NW16" s="32"/>
      <c r="NX16" s="108">
        <v>1</v>
      </c>
      <c r="NY16" s="2"/>
      <c r="NZ16" s="32"/>
      <c r="OA16" s="130"/>
      <c r="OB16" s="2"/>
      <c r="OC16" s="32"/>
      <c r="OD16" s="130"/>
      <c r="OE16" s="2"/>
      <c r="OF16" s="32"/>
      <c r="OG16" s="130"/>
      <c r="OH16" s="2"/>
      <c r="OI16" s="32"/>
      <c r="OJ16" s="130"/>
      <c r="OK16" s="2"/>
      <c r="OL16" s="32"/>
      <c r="OM16" s="108">
        <v>1</v>
      </c>
      <c r="ON16" s="2"/>
      <c r="OO16" s="32"/>
      <c r="OP16" s="130"/>
      <c r="OQ16" s="2"/>
      <c r="OR16" s="32"/>
      <c r="OS16" s="130"/>
      <c r="OT16" s="2"/>
      <c r="OU16" s="32"/>
      <c r="OV16" s="130"/>
      <c r="OW16" s="2"/>
      <c r="OX16" s="109">
        <v>1</v>
      </c>
      <c r="OY16" s="130"/>
      <c r="OZ16" s="2"/>
      <c r="PA16" s="32"/>
      <c r="PB16" s="130"/>
      <c r="PC16" s="2"/>
      <c r="PD16" s="32"/>
      <c r="PE16" s="108">
        <v>1</v>
      </c>
      <c r="PF16" s="2"/>
      <c r="PG16" s="32"/>
      <c r="PH16" s="130"/>
      <c r="PI16" s="2"/>
      <c r="PJ16" s="32"/>
      <c r="PK16" s="130"/>
      <c r="PL16" s="2"/>
      <c r="PM16" s="32"/>
      <c r="PN16" s="130"/>
      <c r="PO16" s="2"/>
      <c r="PP16" s="32"/>
      <c r="PQ16" s="130"/>
      <c r="PR16" s="2"/>
      <c r="PS16" s="32"/>
      <c r="PT16" s="130"/>
      <c r="PU16" s="2"/>
      <c r="PV16" s="32"/>
      <c r="PW16" s="130"/>
      <c r="PX16" s="105">
        <v>1</v>
      </c>
      <c r="PY16" s="32"/>
      <c r="PZ16" s="108">
        <v>1</v>
      </c>
      <c r="QA16" s="2"/>
      <c r="QB16" s="32"/>
      <c r="QC16" s="130"/>
      <c r="QD16" s="2"/>
      <c r="QE16" s="32"/>
      <c r="QF16" s="130"/>
      <c r="QG16" s="2"/>
      <c r="QH16" s="32"/>
      <c r="QI16" s="130"/>
      <c r="QJ16" s="2"/>
      <c r="QK16" s="32"/>
      <c r="QL16" s="130"/>
      <c r="QM16" s="2"/>
      <c r="QN16" s="32"/>
      <c r="QO16" s="130"/>
      <c r="QP16" s="105">
        <v>2</v>
      </c>
      <c r="QQ16" s="32">
        <v>1</v>
      </c>
      <c r="QR16" s="130"/>
      <c r="QS16" s="2"/>
      <c r="QT16" s="32"/>
      <c r="QU16" s="130"/>
      <c r="QV16" s="2"/>
      <c r="QW16" s="109">
        <v>1</v>
      </c>
      <c r="QX16" s="130"/>
      <c r="QY16" s="2"/>
      <c r="QZ16" s="32"/>
      <c r="RA16" s="130"/>
      <c r="RB16" s="2"/>
      <c r="RC16" s="32"/>
      <c r="RD16" s="130"/>
      <c r="RE16" s="2"/>
      <c r="RF16" s="32"/>
      <c r="RG16" s="130"/>
      <c r="RH16" s="2"/>
      <c r="RI16" s="32"/>
      <c r="RJ16" s="130"/>
      <c r="RK16" s="2"/>
      <c r="RL16" s="32"/>
      <c r="RM16" s="130"/>
      <c r="RN16" s="2"/>
      <c r="RO16" s="32"/>
      <c r="RP16" s="130"/>
      <c r="RQ16" s="2"/>
      <c r="RR16" s="32"/>
      <c r="RS16" s="130"/>
      <c r="RT16" s="2"/>
      <c r="RU16" s="32"/>
      <c r="RV16" s="130"/>
      <c r="RW16" s="2"/>
      <c r="RX16" s="32"/>
      <c r="RY16" s="130"/>
      <c r="RZ16" s="2"/>
      <c r="SA16" s="32"/>
      <c r="SB16" s="130"/>
      <c r="SC16" s="2"/>
      <c r="SD16" s="32"/>
      <c r="SE16" s="130"/>
      <c r="SF16" s="2"/>
      <c r="SG16" s="32"/>
      <c r="SH16" s="130"/>
      <c r="SI16" s="2"/>
      <c r="SJ16" s="32"/>
      <c r="SK16" s="130"/>
      <c r="SL16" s="2"/>
      <c r="SM16" s="32"/>
      <c r="SN16" s="130"/>
      <c r="SO16" s="2"/>
      <c r="SP16" s="32"/>
      <c r="SQ16" s="130"/>
      <c r="SR16" s="2"/>
      <c r="SS16" s="32"/>
      <c r="ST16" s="130"/>
      <c r="SU16" s="2"/>
      <c r="SV16" s="32"/>
      <c r="SW16" s="130"/>
      <c r="SX16" s="2"/>
      <c r="SY16" s="32"/>
      <c r="SZ16" s="130"/>
      <c r="TA16" s="2"/>
      <c r="TB16" s="32"/>
      <c r="TC16" s="130"/>
      <c r="TD16" s="2"/>
      <c r="TE16" s="32"/>
      <c r="TF16" s="130"/>
      <c r="TG16" s="2"/>
      <c r="TH16" s="32"/>
    </row>
    <row r="17" spans="2:528" x14ac:dyDescent="0.3">
      <c r="B17" s="233"/>
      <c r="C17" s="117">
        <v>12</v>
      </c>
      <c r="D17" s="116">
        <v>13</v>
      </c>
      <c r="E17" s="93" t="s">
        <v>547</v>
      </c>
      <c r="F17" s="1" t="s">
        <v>546</v>
      </c>
      <c r="G17" s="1" t="s">
        <v>545</v>
      </c>
      <c r="H17" s="1" t="s">
        <v>544</v>
      </c>
      <c r="I17" s="1" t="s">
        <v>543</v>
      </c>
      <c r="J17" s="92" t="s">
        <v>542</v>
      </c>
      <c r="K17" s="101" t="s">
        <v>541</v>
      </c>
      <c r="L17" s="1" t="s">
        <v>343</v>
      </c>
      <c r="M17" s="1"/>
      <c r="N17" s="1"/>
      <c r="O17" s="100"/>
      <c r="P17" s="101" t="s">
        <v>515</v>
      </c>
      <c r="Q17" s="1" t="s">
        <v>339</v>
      </c>
      <c r="R17" s="1"/>
      <c r="S17" s="101" t="s">
        <v>384</v>
      </c>
      <c r="T17" s="1" t="s">
        <v>515</v>
      </c>
      <c r="U17" s="1" t="s">
        <v>343</v>
      </c>
      <c r="V17" s="104" t="s">
        <v>495</v>
      </c>
      <c r="W17" s="1" t="s">
        <v>541</v>
      </c>
      <c r="X17" s="1" t="s">
        <v>339</v>
      </c>
      <c r="Y17" s="101" t="s">
        <v>540</v>
      </c>
      <c r="Z17" s="1" t="s">
        <v>343</v>
      </c>
      <c r="AA17" s="1"/>
      <c r="AB17" s="101" t="s">
        <v>341</v>
      </c>
      <c r="AC17" s="1"/>
      <c r="AD17" s="1"/>
      <c r="AE17" s="101" t="s">
        <v>351</v>
      </c>
      <c r="AF17" s="1"/>
      <c r="AG17" s="1"/>
      <c r="AH17" s="101" t="s">
        <v>351</v>
      </c>
      <c r="AI17" s="1"/>
      <c r="AJ17" s="1"/>
      <c r="AK17" s="101"/>
      <c r="AL17" s="1"/>
      <c r="AM17" s="1"/>
      <c r="AN17" s="1"/>
      <c r="AO17" s="100"/>
      <c r="AP17" s="101"/>
      <c r="AQ17" s="1"/>
      <c r="AR17" s="1"/>
      <c r="AS17" s="101" t="s">
        <v>515</v>
      </c>
      <c r="AT17" s="1" t="s">
        <v>343</v>
      </c>
      <c r="AU17" s="1"/>
      <c r="AV17" s="101" t="s">
        <v>515</v>
      </c>
      <c r="AW17" s="1" t="s">
        <v>343</v>
      </c>
      <c r="AX17" s="1"/>
      <c r="AY17" s="101" t="s">
        <v>539</v>
      </c>
      <c r="AZ17" s="1" t="s">
        <v>343</v>
      </c>
      <c r="BA17" s="1" t="s">
        <v>538</v>
      </c>
      <c r="BB17" s="101" t="s">
        <v>491</v>
      </c>
      <c r="BC17" s="1" t="s">
        <v>343</v>
      </c>
      <c r="BD17" s="1"/>
      <c r="BE17" s="1"/>
      <c r="BF17" s="100"/>
      <c r="BG17" s="101"/>
      <c r="BH17" s="1"/>
      <c r="BI17" s="1"/>
      <c r="BJ17" s="1"/>
      <c r="BK17" s="100"/>
      <c r="BL17" s="101"/>
      <c r="BM17" s="1"/>
      <c r="BN17" s="1"/>
      <c r="BO17" s="1"/>
      <c r="BP17" s="100"/>
      <c r="BQ17" s="101"/>
      <c r="BR17" s="1"/>
      <c r="BS17" s="1"/>
      <c r="BT17" s="1"/>
      <c r="BU17" s="100"/>
      <c r="BV17" s="101"/>
      <c r="BW17" s="1"/>
      <c r="BX17" s="1"/>
      <c r="BY17" s="1"/>
      <c r="BZ17" s="100"/>
      <c r="CA17" s="101"/>
      <c r="CB17" s="1"/>
      <c r="CC17" s="1"/>
      <c r="CD17" s="101"/>
      <c r="CE17" s="1"/>
      <c r="CF17" s="1"/>
      <c r="CG17" s="101"/>
      <c r="CH17" s="1"/>
      <c r="CI17" s="1"/>
      <c r="CJ17" s="101" t="s">
        <v>515</v>
      </c>
      <c r="CK17" s="1" t="s">
        <v>339</v>
      </c>
      <c r="CL17" s="1"/>
      <c r="CM17" s="101" t="s">
        <v>514</v>
      </c>
      <c r="CN17" s="1" t="s">
        <v>525</v>
      </c>
      <c r="CO17" s="129" t="s">
        <v>343</v>
      </c>
      <c r="CP17" s="101" t="s">
        <v>461</v>
      </c>
      <c r="CQ17" s="1" t="s">
        <v>532</v>
      </c>
      <c r="CR17" s="115" t="s">
        <v>343</v>
      </c>
      <c r="CS17" s="101" t="s">
        <v>537</v>
      </c>
      <c r="CT17" s="1" t="s">
        <v>525</v>
      </c>
      <c r="CU17" s="1" t="s">
        <v>339</v>
      </c>
      <c r="CV17" s="101"/>
      <c r="CW17" s="1"/>
      <c r="CX17" s="1"/>
      <c r="CY17" s="101"/>
      <c r="CZ17" s="1"/>
      <c r="DA17" s="1"/>
      <c r="DB17" s="101" t="s">
        <v>528</v>
      </c>
      <c r="DC17" s="1" t="s">
        <v>536</v>
      </c>
      <c r="DD17" s="1"/>
      <c r="DE17" s="101" t="s">
        <v>511</v>
      </c>
      <c r="DF17" s="1" t="s">
        <v>525</v>
      </c>
      <c r="DG17" s="107" t="s">
        <v>343</v>
      </c>
      <c r="DH17" s="101" t="s">
        <v>525</v>
      </c>
      <c r="DI17" s="1" t="s">
        <v>339</v>
      </c>
      <c r="DJ17" s="1" t="s">
        <v>535</v>
      </c>
      <c r="DK17" s="101" t="s">
        <v>525</v>
      </c>
      <c r="DL17" s="1" t="s">
        <v>339</v>
      </c>
      <c r="DM17" s="1"/>
      <c r="DN17" s="101" t="s">
        <v>534</v>
      </c>
      <c r="DO17" s="1" t="s">
        <v>525</v>
      </c>
      <c r="DP17" s="107" t="s">
        <v>343</v>
      </c>
      <c r="DQ17" s="101" t="s">
        <v>525</v>
      </c>
      <c r="DR17" s="1" t="s">
        <v>389</v>
      </c>
      <c r="DS17" s="1"/>
      <c r="DT17" s="101" t="s">
        <v>525</v>
      </c>
      <c r="DU17" s="1" t="s">
        <v>506</v>
      </c>
      <c r="DV17" s="1"/>
      <c r="DW17" s="101"/>
      <c r="DX17" s="1"/>
      <c r="DY17" s="1"/>
      <c r="DZ17" s="101" t="s">
        <v>525</v>
      </c>
      <c r="EA17" s="107" t="s">
        <v>343</v>
      </c>
      <c r="EB17" s="1"/>
      <c r="EC17" s="101" t="s">
        <v>402</v>
      </c>
      <c r="ED17" s="1" t="s">
        <v>525</v>
      </c>
      <c r="EE17" s="1" t="s">
        <v>339</v>
      </c>
      <c r="EF17" s="101" t="s">
        <v>432</v>
      </c>
      <c r="EG17" s="1"/>
      <c r="EH17" s="1"/>
      <c r="EI17" s="101" t="s">
        <v>525</v>
      </c>
      <c r="EJ17" s="107" t="s">
        <v>343</v>
      </c>
      <c r="EK17" s="1"/>
      <c r="EL17" s="101"/>
      <c r="EM17" s="1"/>
      <c r="EN17" s="1"/>
      <c r="EO17" s="101" t="s">
        <v>400</v>
      </c>
      <c r="EP17" s="1" t="s">
        <v>525</v>
      </c>
      <c r="EQ17" s="1" t="s">
        <v>339</v>
      </c>
      <c r="ER17" s="101"/>
      <c r="ES17" s="1"/>
      <c r="ET17" s="1"/>
      <c r="EU17" s="101" t="s">
        <v>525</v>
      </c>
      <c r="EV17" s="115" t="s">
        <v>343</v>
      </c>
      <c r="EW17" s="1"/>
      <c r="EX17" s="101" t="s">
        <v>525</v>
      </c>
      <c r="EY17" s="1" t="s">
        <v>339</v>
      </c>
      <c r="EZ17" s="1"/>
      <c r="FA17" s="101" t="s">
        <v>532</v>
      </c>
      <c r="FB17" s="1"/>
      <c r="FC17" s="1"/>
      <c r="FD17" s="101" t="s">
        <v>525</v>
      </c>
      <c r="FE17" s="1" t="s">
        <v>339</v>
      </c>
      <c r="FF17" s="1"/>
      <c r="FG17" s="101" t="s">
        <v>531</v>
      </c>
      <c r="FH17" s="1" t="s">
        <v>525</v>
      </c>
      <c r="FI17" s="107" t="s">
        <v>343</v>
      </c>
      <c r="FJ17" s="101"/>
      <c r="FK17" s="1"/>
      <c r="FL17" s="1"/>
      <c r="FM17" s="101" t="s">
        <v>525</v>
      </c>
      <c r="FN17" s="1" t="s">
        <v>339</v>
      </c>
      <c r="FO17" s="1"/>
      <c r="FP17" s="101" t="s">
        <v>530</v>
      </c>
      <c r="FQ17" s="107" t="s">
        <v>343</v>
      </c>
      <c r="FR17" s="1"/>
      <c r="FS17" s="101" t="s">
        <v>453</v>
      </c>
      <c r="FT17" s="1" t="s">
        <v>339</v>
      </c>
      <c r="FU17" s="1" t="s">
        <v>525</v>
      </c>
      <c r="FV17" s="101"/>
      <c r="FW17" s="1"/>
      <c r="FX17" s="1"/>
      <c r="FY17" s="101" t="s">
        <v>525</v>
      </c>
      <c r="FZ17" s="1" t="s">
        <v>339</v>
      </c>
      <c r="GA17" s="1"/>
      <c r="GB17" s="101" t="s">
        <v>529</v>
      </c>
      <c r="GC17" s="1" t="s">
        <v>528</v>
      </c>
      <c r="GD17" s="1" t="s">
        <v>339</v>
      </c>
      <c r="GE17" s="101" t="s">
        <v>527</v>
      </c>
      <c r="GF17" s="1" t="s">
        <v>339</v>
      </c>
      <c r="GG17" s="1"/>
      <c r="GH17" s="101" t="s">
        <v>526</v>
      </c>
      <c r="GI17" s="1" t="s">
        <v>525</v>
      </c>
      <c r="GJ17" s="1" t="s">
        <v>339</v>
      </c>
      <c r="GK17" s="106" t="s">
        <v>339</v>
      </c>
      <c r="GL17" s="1" t="s">
        <v>525</v>
      </c>
      <c r="GM17" s="107" t="s">
        <v>343</v>
      </c>
      <c r="GN17" s="106" t="s">
        <v>343</v>
      </c>
      <c r="GO17" s="1"/>
      <c r="GP17" s="1"/>
      <c r="GQ17" s="101" t="s">
        <v>524</v>
      </c>
      <c r="GR17" s="1"/>
      <c r="GS17" s="1"/>
      <c r="GT17" s="101"/>
      <c r="GU17" s="1" t="s">
        <v>343</v>
      </c>
      <c r="GV17" s="1"/>
      <c r="GW17" s="101"/>
      <c r="GX17" s="107" t="s">
        <v>451</v>
      </c>
      <c r="GY17" s="100"/>
      <c r="GZ17" s="101"/>
      <c r="HA17" s="1" t="s">
        <v>339</v>
      </c>
      <c r="HB17" s="100"/>
      <c r="HC17" s="34"/>
      <c r="HD17" s="2"/>
      <c r="HE17" s="32"/>
      <c r="HF17" s="34"/>
      <c r="HG17" s="2">
        <v>1</v>
      </c>
      <c r="HH17" s="32"/>
      <c r="HI17" s="34"/>
      <c r="HJ17" s="2">
        <v>1</v>
      </c>
      <c r="HK17" s="32"/>
      <c r="HL17" s="34"/>
      <c r="HM17" s="2"/>
      <c r="HN17" s="32"/>
      <c r="HO17" s="34"/>
      <c r="HP17" s="2">
        <v>1</v>
      </c>
      <c r="HQ17" s="32"/>
      <c r="HR17" s="34"/>
      <c r="HS17" s="2">
        <v>1</v>
      </c>
      <c r="HT17" s="32"/>
      <c r="HU17" s="34"/>
      <c r="HV17" s="2">
        <v>1</v>
      </c>
      <c r="HW17" s="32"/>
      <c r="HX17" s="34"/>
      <c r="HY17" s="2">
        <v>1</v>
      </c>
      <c r="HZ17" s="32"/>
      <c r="IA17" s="34"/>
      <c r="IB17" s="2">
        <v>1</v>
      </c>
      <c r="IC17" s="32">
        <v>1</v>
      </c>
      <c r="ID17" s="34"/>
      <c r="IE17" s="2">
        <v>1</v>
      </c>
      <c r="IF17" s="32"/>
      <c r="IG17" s="34"/>
      <c r="IH17" s="2"/>
      <c r="II17" s="32"/>
      <c r="IJ17" s="34"/>
      <c r="IK17" s="2"/>
      <c r="IL17" s="32"/>
      <c r="IM17" s="34"/>
      <c r="IN17" s="2">
        <v>1</v>
      </c>
      <c r="IO17" s="32">
        <v>1</v>
      </c>
      <c r="IP17" s="34"/>
      <c r="IQ17" s="2">
        <v>1</v>
      </c>
      <c r="IR17" s="32">
        <v>1</v>
      </c>
      <c r="IS17" s="34"/>
      <c r="IT17" s="2">
        <v>1</v>
      </c>
      <c r="IU17" s="32"/>
      <c r="IV17" s="34"/>
      <c r="IW17" s="2"/>
      <c r="IX17" s="32"/>
      <c r="IY17" s="34"/>
      <c r="IZ17" s="2">
        <v>1</v>
      </c>
      <c r="JA17" s="32"/>
      <c r="JB17" s="34"/>
      <c r="JC17" s="2">
        <v>1</v>
      </c>
      <c r="JD17" s="32"/>
      <c r="JE17" s="108">
        <v>1</v>
      </c>
      <c r="JF17" s="2"/>
      <c r="JG17" s="32">
        <v>1</v>
      </c>
      <c r="JH17" s="34"/>
      <c r="JI17" s="2">
        <v>1</v>
      </c>
      <c r="JJ17" s="32">
        <v>1</v>
      </c>
      <c r="JK17" s="34"/>
      <c r="JL17" s="2">
        <v>1</v>
      </c>
      <c r="JM17" s="32">
        <v>1</v>
      </c>
      <c r="JN17" s="34"/>
      <c r="JO17" s="2">
        <v>1</v>
      </c>
      <c r="JP17" s="32">
        <v>1</v>
      </c>
      <c r="JQ17" s="34">
        <v>1</v>
      </c>
      <c r="JR17" s="2">
        <v>1</v>
      </c>
      <c r="JS17" s="32"/>
      <c r="JT17" s="34">
        <v>1</v>
      </c>
      <c r="JU17" s="2">
        <v>1</v>
      </c>
      <c r="JV17" s="32"/>
      <c r="JW17" s="34">
        <v>1</v>
      </c>
      <c r="JX17" s="2">
        <v>1</v>
      </c>
      <c r="JY17" s="32"/>
      <c r="JZ17" s="34">
        <v>1</v>
      </c>
      <c r="KA17" s="2">
        <v>1</v>
      </c>
      <c r="KB17" s="32"/>
      <c r="KC17" s="34"/>
      <c r="KD17" s="2">
        <v>1</v>
      </c>
      <c r="KE17" s="32"/>
      <c r="KF17" s="34">
        <v>1</v>
      </c>
      <c r="KG17" s="105">
        <v>2</v>
      </c>
      <c r="KH17" s="32"/>
      <c r="KI17" s="34"/>
      <c r="KJ17" s="2"/>
      <c r="KK17" s="32"/>
      <c r="KL17" s="34"/>
      <c r="KM17" s="2">
        <v>1</v>
      </c>
      <c r="KN17" s="32">
        <v>1</v>
      </c>
      <c r="KO17" s="34"/>
      <c r="KP17" s="2"/>
      <c r="KQ17" s="32"/>
      <c r="KR17" s="34"/>
      <c r="KS17" s="2"/>
      <c r="KT17" s="32"/>
      <c r="KU17" s="34"/>
      <c r="KV17" s="2"/>
      <c r="KW17" s="32"/>
      <c r="KX17" s="34">
        <v>1</v>
      </c>
      <c r="KY17" s="2"/>
      <c r="KZ17" s="32">
        <v>1</v>
      </c>
      <c r="LA17" s="34"/>
      <c r="LB17" s="105">
        <v>2</v>
      </c>
      <c r="LC17" s="32"/>
      <c r="LD17" s="34"/>
      <c r="LE17" s="105">
        <v>2</v>
      </c>
      <c r="LF17" s="32">
        <v>1</v>
      </c>
      <c r="LG17" s="108">
        <v>2</v>
      </c>
      <c r="LH17" s="2"/>
      <c r="LI17" s="32">
        <v>1</v>
      </c>
      <c r="LJ17" s="34">
        <v>1</v>
      </c>
      <c r="LK17" s="2"/>
      <c r="LL17" s="32"/>
      <c r="LM17" s="34"/>
      <c r="LN17" s="2"/>
      <c r="LO17" s="32"/>
      <c r="LP17" s="34">
        <v>1</v>
      </c>
      <c r="LQ17" s="2">
        <v>1</v>
      </c>
      <c r="LR17" s="32"/>
      <c r="LS17" s="34">
        <v>1</v>
      </c>
      <c r="LT17" s="2"/>
      <c r="LU17" s="32"/>
      <c r="LV17" s="34">
        <v>1</v>
      </c>
      <c r="LW17" s="2"/>
      <c r="LX17" s="32">
        <v>1</v>
      </c>
      <c r="LY17" s="34">
        <v>1</v>
      </c>
      <c r="LZ17" s="2">
        <v>1</v>
      </c>
      <c r="MA17" s="32"/>
      <c r="MB17" s="34">
        <v>2</v>
      </c>
      <c r="MC17" s="2"/>
      <c r="MD17" s="32">
        <v>1</v>
      </c>
      <c r="ME17" s="34"/>
      <c r="MF17" s="2"/>
      <c r="MG17" s="32"/>
      <c r="MH17" s="34"/>
      <c r="MI17" s="2"/>
      <c r="MJ17" s="32"/>
      <c r="MK17" s="34"/>
      <c r="ML17" s="105">
        <v>2</v>
      </c>
      <c r="MM17" s="99">
        <v>1</v>
      </c>
      <c r="MN17" s="98"/>
      <c r="MO17" s="2">
        <v>1</v>
      </c>
      <c r="MP17" s="97"/>
      <c r="MQ17" s="96"/>
      <c r="MR17" s="105">
        <v>2</v>
      </c>
      <c r="MS17" s="32">
        <v>1</v>
      </c>
      <c r="MT17" s="34">
        <v>1</v>
      </c>
      <c r="MU17" s="2"/>
      <c r="MV17" s="32">
        <v>1</v>
      </c>
      <c r="MW17" s="34"/>
      <c r="MX17" s="2"/>
      <c r="MY17" s="32"/>
      <c r="MZ17" s="34"/>
      <c r="NA17" s="2"/>
      <c r="NB17" s="32"/>
      <c r="NC17" s="34"/>
      <c r="ND17" s="2"/>
      <c r="NE17" s="32"/>
      <c r="NF17" s="34">
        <v>1</v>
      </c>
      <c r="NG17" s="2"/>
      <c r="NH17" s="32">
        <v>1</v>
      </c>
      <c r="NI17" s="34">
        <v>1</v>
      </c>
      <c r="NJ17" s="2"/>
      <c r="NK17" s="32">
        <v>1</v>
      </c>
      <c r="NL17" s="34">
        <v>1</v>
      </c>
      <c r="NM17" s="2"/>
      <c r="NN17" s="32">
        <v>1</v>
      </c>
      <c r="NO17" s="34"/>
      <c r="NP17" s="2"/>
      <c r="NQ17" s="32"/>
      <c r="NR17" s="34"/>
      <c r="NS17" s="2"/>
      <c r="NT17" s="32"/>
      <c r="NU17" s="34">
        <v>1</v>
      </c>
      <c r="NV17" s="2"/>
      <c r="NW17" s="32">
        <v>1</v>
      </c>
      <c r="NX17" s="34"/>
      <c r="NY17" s="2">
        <v>1</v>
      </c>
      <c r="NZ17" s="32"/>
      <c r="OA17" s="34">
        <v>1</v>
      </c>
      <c r="OB17" s="2">
        <v>1</v>
      </c>
      <c r="OC17" s="32"/>
      <c r="OD17" s="34">
        <v>1</v>
      </c>
      <c r="OE17" s="2">
        <v>1</v>
      </c>
      <c r="OF17" s="32"/>
      <c r="OG17" s="34"/>
      <c r="OH17" s="2">
        <v>1</v>
      </c>
      <c r="OI17" s="32"/>
      <c r="OJ17" s="34"/>
      <c r="OK17" s="2"/>
      <c r="OL17" s="32"/>
      <c r="OM17" s="34"/>
      <c r="ON17" s="2">
        <v>1</v>
      </c>
      <c r="OO17" s="32"/>
      <c r="OP17" s="34"/>
      <c r="OQ17" s="2">
        <v>1</v>
      </c>
      <c r="OR17" s="32"/>
      <c r="OS17" s="34">
        <v>1</v>
      </c>
      <c r="OT17" s="2">
        <v>1</v>
      </c>
      <c r="OU17" s="32"/>
      <c r="OV17" s="34">
        <v>1</v>
      </c>
      <c r="OW17" s="2">
        <v>1</v>
      </c>
      <c r="OX17" s="32"/>
      <c r="OY17" s="108">
        <v>2</v>
      </c>
      <c r="OZ17" s="2">
        <v>1</v>
      </c>
      <c r="PA17" s="32"/>
      <c r="PB17" s="34">
        <v>1</v>
      </c>
      <c r="PC17" s="2"/>
      <c r="PD17" s="32"/>
      <c r="PE17" s="34"/>
      <c r="PF17" s="2">
        <v>1</v>
      </c>
      <c r="PG17" s="32"/>
      <c r="PH17" s="34"/>
      <c r="PI17" s="2">
        <v>1</v>
      </c>
      <c r="PJ17" s="32"/>
      <c r="PK17" s="108">
        <v>2</v>
      </c>
      <c r="PL17" s="2">
        <v>1</v>
      </c>
      <c r="PM17" s="32"/>
      <c r="PN17" s="34">
        <v>1</v>
      </c>
      <c r="PO17" s="105">
        <v>2</v>
      </c>
      <c r="PP17" s="32"/>
      <c r="PQ17" s="34"/>
      <c r="PR17" s="2"/>
      <c r="PS17" s="32"/>
      <c r="PT17" s="34"/>
      <c r="PU17" s="2"/>
      <c r="PV17" s="32"/>
      <c r="PW17" s="34">
        <v>1</v>
      </c>
      <c r="PX17" s="2">
        <v>1</v>
      </c>
      <c r="PY17" s="32"/>
      <c r="PZ17" s="34">
        <v>1</v>
      </c>
      <c r="QA17" s="2">
        <v>1</v>
      </c>
      <c r="QB17" s="32"/>
      <c r="QC17" s="34"/>
      <c r="QD17" s="2">
        <v>1</v>
      </c>
      <c r="QE17" s="32"/>
      <c r="QF17" s="34"/>
      <c r="QG17" s="2"/>
      <c r="QH17" s="32"/>
      <c r="QI17" s="108">
        <v>2</v>
      </c>
      <c r="QJ17" s="2">
        <v>1</v>
      </c>
      <c r="QK17" s="32"/>
      <c r="QL17" s="34"/>
      <c r="QM17" s="2">
        <v>1</v>
      </c>
      <c r="QN17" s="32"/>
      <c r="QO17" s="108">
        <v>1</v>
      </c>
      <c r="QP17" s="2"/>
      <c r="QQ17" s="32"/>
      <c r="QR17" s="108"/>
      <c r="QS17" s="105">
        <v>2</v>
      </c>
      <c r="QT17" s="32"/>
      <c r="QU17" s="34"/>
      <c r="QV17" s="105">
        <v>2</v>
      </c>
      <c r="QW17" s="32"/>
      <c r="QX17" s="34"/>
      <c r="QY17" s="2"/>
      <c r="QZ17" s="32"/>
      <c r="RA17" s="34"/>
      <c r="RB17" s="2"/>
      <c r="RC17" s="32"/>
      <c r="RD17" s="34">
        <v>1</v>
      </c>
      <c r="RE17" s="2">
        <v>1</v>
      </c>
      <c r="RF17" s="32"/>
      <c r="RG17" s="34">
        <v>1</v>
      </c>
      <c r="RH17" s="2">
        <v>1</v>
      </c>
      <c r="RI17" s="32"/>
      <c r="RJ17" s="34"/>
      <c r="RK17" s="2"/>
      <c r="RL17" s="32"/>
      <c r="RM17" s="34">
        <v>1</v>
      </c>
      <c r="RN17" s="2">
        <v>1</v>
      </c>
      <c r="RO17" s="32"/>
      <c r="RP17" s="34"/>
      <c r="RQ17" s="2"/>
      <c r="RR17" s="32"/>
      <c r="RS17" s="34">
        <v>1</v>
      </c>
      <c r="RT17" s="2">
        <v>1</v>
      </c>
      <c r="RU17" s="32"/>
      <c r="RV17" s="34">
        <v>1</v>
      </c>
      <c r="RW17" s="2">
        <v>1</v>
      </c>
      <c r="RX17" s="32"/>
      <c r="RY17" s="34">
        <v>1</v>
      </c>
      <c r="RZ17" s="2">
        <v>1</v>
      </c>
      <c r="SA17" s="32"/>
      <c r="SB17" s="34">
        <v>1</v>
      </c>
      <c r="SC17" s="2">
        <v>1</v>
      </c>
      <c r="SD17" s="32"/>
      <c r="SE17" s="34"/>
      <c r="SF17" s="2"/>
      <c r="SG17" s="32"/>
      <c r="SH17" s="34">
        <v>1</v>
      </c>
      <c r="SI17" s="2">
        <v>1</v>
      </c>
      <c r="SJ17" s="32">
        <v>1</v>
      </c>
      <c r="SK17" s="34">
        <v>1</v>
      </c>
      <c r="SL17" s="2">
        <v>1</v>
      </c>
      <c r="SM17" s="32"/>
      <c r="SN17" s="34">
        <v>1</v>
      </c>
      <c r="SO17" s="105">
        <v>2</v>
      </c>
      <c r="SP17" s="32"/>
      <c r="SQ17" s="128"/>
      <c r="SR17" s="127">
        <v>1</v>
      </c>
      <c r="SS17" s="126"/>
      <c r="ST17" s="34"/>
      <c r="SU17" s="2">
        <v>1</v>
      </c>
      <c r="SV17" s="32"/>
      <c r="SW17" s="34"/>
      <c r="SX17" s="2"/>
      <c r="SY17" s="32"/>
      <c r="SZ17" s="34"/>
      <c r="TA17" s="2"/>
      <c r="TB17" s="32"/>
      <c r="TC17" s="34"/>
      <c r="TD17" s="2">
        <v>1</v>
      </c>
      <c r="TE17" s="32"/>
      <c r="TF17" s="34"/>
      <c r="TG17" s="2"/>
      <c r="TH17" s="32"/>
    </row>
    <row r="18" spans="2:528" x14ac:dyDescent="0.3">
      <c r="B18" s="233"/>
      <c r="C18" s="117">
        <v>13</v>
      </c>
      <c r="D18" s="116">
        <v>14</v>
      </c>
      <c r="E18" s="93"/>
      <c r="F18" s="1" t="s">
        <v>523</v>
      </c>
      <c r="G18" s="1" t="s">
        <v>522</v>
      </c>
      <c r="H18" s="1" t="s">
        <v>521</v>
      </c>
      <c r="I18" s="1" t="s">
        <v>520</v>
      </c>
      <c r="J18" s="92" t="s">
        <v>519</v>
      </c>
      <c r="K18" s="101" t="s">
        <v>361</v>
      </c>
      <c r="L18" s="1" t="s">
        <v>343</v>
      </c>
      <c r="M18" s="1" t="s">
        <v>471</v>
      </c>
      <c r="N18" s="1"/>
      <c r="O18" s="100"/>
      <c r="P18" s="101" t="s">
        <v>343</v>
      </c>
      <c r="Q18" s="1" t="s">
        <v>518</v>
      </c>
      <c r="R18" s="1"/>
      <c r="S18" s="101" t="s">
        <v>517</v>
      </c>
      <c r="T18" s="1" t="s">
        <v>343</v>
      </c>
      <c r="U18" s="1" t="s">
        <v>384</v>
      </c>
      <c r="V18" s="125" t="s">
        <v>516</v>
      </c>
      <c r="W18" s="1" t="s">
        <v>343</v>
      </c>
      <c r="X18" s="1"/>
      <c r="Y18" s="101" t="s">
        <v>415</v>
      </c>
      <c r="Z18" s="1"/>
      <c r="AA18" s="1"/>
      <c r="AB18" s="101"/>
      <c r="AC18" s="1"/>
      <c r="AD18" s="1"/>
      <c r="AE18" s="101" t="s">
        <v>351</v>
      </c>
      <c r="AF18" s="1"/>
      <c r="AG18" s="1"/>
      <c r="AH18" s="101" t="s">
        <v>351</v>
      </c>
      <c r="AI18" s="1"/>
      <c r="AJ18" s="1"/>
      <c r="AK18" s="101"/>
      <c r="AL18" s="1"/>
      <c r="AM18" s="1"/>
      <c r="AN18" s="1"/>
      <c r="AO18" s="100"/>
      <c r="AP18" s="101"/>
      <c r="AQ18" s="1"/>
      <c r="AR18" s="1"/>
      <c r="AS18" s="101" t="s">
        <v>509</v>
      </c>
      <c r="AT18" s="1" t="s">
        <v>343</v>
      </c>
      <c r="AU18" s="1"/>
      <c r="AV18" s="101" t="s">
        <v>492</v>
      </c>
      <c r="AW18" s="1"/>
      <c r="AX18" s="1"/>
      <c r="AY18" s="101" t="s">
        <v>491</v>
      </c>
      <c r="AZ18" s="1" t="s">
        <v>339</v>
      </c>
      <c r="BA18" s="1"/>
      <c r="BB18" s="101" t="s">
        <v>515</v>
      </c>
      <c r="BC18" s="1" t="s">
        <v>343</v>
      </c>
      <c r="BD18" s="1"/>
      <c r="BE18" s="1"/>
      <c r="BF18" s="100"/>
      <c r="BG18" s="101"/>
      <c r="BH18" s="1"/>
      <c r="BI18" s="1"/>
      <c r="BJ18" s="1"/>
      <c r="BK18" s="100"/>
      <c r="BL18" s="101"/>
      <c r="BM18" s="1"/>
      <c r="BN18" s="1"/>
      <c r="BO18" s="1"/>
      <c r="BP18" s="100"/>
      <c r="BQ18" s="101"/>
      <c r="BR18" s="1"/>
      <c r="BS18" s="1"/>
      <c r="BT18" s="1"/>
      <c r="BU18" s="100"/>
      <c r="BV18" s="101"/>
      <c r="BW18" s="1"/>
      <c r="BX18" s="1"/>
      <c r="BY18" s="1"/>
      <c r="BZ18" s="100"/>
      <c r="CA18" s="101"/>
      <c r="CB18" s="1"/>
      <c r="CC18" s="1"/>
      <c r="CD18" s="101"/>
      <c r="CE18" s="1"/>
      <c r="CF18" s="1"/>
      <c r="CG18" s="101"/>
      <c r="CH18" s="1"/>
      <c r="CI18" s="1"/>
      <c r="CJ18" s="101" t="s">
        <v>375</v>
      </c>
      <c r="CK18" s="1" t="s">
        <v>463</v>
      </c>
      <c r="CL18" s="1"/>
      <c r="CM18" s="101" t="s">
        <v>514</v>
      </c>
      <c r="CN18" s="1"/>
      <c r="CO18" s="1"/>
      <c r="CP18" s="101" t="s">
        <v>461</v>
      </c>
      <c r="CQ18" s="1"/>
      <c r="CR18" s="1"/>
      <c r="CS18" s="106" t="s">
        <v>343</v>
      </c>
      <c r="CT18" s="1" t="s">
        <v>410</v>
      </c>
      <c r="CU18" s="1"/>
      <c r="CV18" s="101"/>
      <c r="CW18" s="1"/>
      <c r="CX18" s="1"/>
      <c r="CY18" s="101"/>
      <c r="CZ18" s="1"/>
      <c r="DA18" s="1"/>
      <c r="DB18" s="106" t="s">
        <v>343</v>
      </c>
      <c r="DC18" s="1" t="s">
        <v>513</v>
      </c>
      <c r="DD18" s="1"/>
      <c r="DE18" s="106" t="s">
        <v>375</v>
      </c>
      <c r="DF18" s="1" t="s">
        <v>512</v>
      </c>
      <c r="DG18" s="1"/>
      <c r="DH18" s="101" t="s">
        <v>510</v>
      </c>
      <c r="DI18" s="107" t="s">
        <v>343</v>
      </c>
      <c r="DJ18" s="1"/>
      <c r="DK18" s="101" t="s">
        <v>339</v>
      </c>
      <c r="DL18" s="119" t="s">
        <v>458</v>
      </c>
      <c r="DM18" s="1"/>
      <c r="DN18" s="106" t="s">
        <v>343</v>
      </c>
      <c r="DO18" s="1" t="s">
        <v>485</v>
      </c>
      <c r="DP18" s="1"/>
      <c r="DQ18" s="106" t="s">
        <v>382</v>
      </c>
      <c r="DR18" s="1"/>
      <c r="DS18" s="1"/>
      <c r="DT18" s="101" t="s">
        <v>343</v>
      </c>
      <c r="DU18" s="1"/>
      <c r="DV18" s="1"/>
      <c r="DW18" s="101"/>
      <c r="DX18" s="1"/>
      <c r="DY18" s="1"/>
      <c r="DZ18" s="101" t="s">
        <v>339</v>
      </c>
      <c r="EA18" s="1" t="s">
        <v>481</v>
      </c>
      <c r="EB18" s="1"/>
      <c r="EC18" s="106" t="s">
        <v>343</v>
      </c>
      <c r="ED18" s="1" t="s">
        <v>404</v>
      </c>
      <c r="EE18" s="1"/>
      <c r="EF18" s="101" t="s">
        <v>432</v>
      </c>
      <c r="EG18" s="1"/>
      <c r="EH18" s="1"/>
      <c r="EI18" s="106" t="s">
        <v>343</v>
      </c>
      <c r="EJ18" s="1"/>
      <c r="EK18" s="1"/>
      <c r="EL18" s="101"/>
      <c r="EM18" s="1"/>
      <c r="EN18" s="1"/>
      <c r="EO18" s="106" t="s">
        <v>343</v>
      </c>
      <c r="EP18" s="1" t="s">
        <v>431</v>
      </c>
      <c r="EQ18" s="1"/>
      <c r="ER18" s="101"/>
      <c r="ES18" s="1"/>
      <c r="ET18" s="1"/>
      <c r="EU18" s="106" t="s">
        <v>343</v>
      </c>
      <c r="EV18" s="1"/>
      <c r="EW18" s="1"/>
      <c r="EX18" s="106" t="s">
        <v>343</v>
      </c>
      <c r="EY18" s="1" t="s">
        <v>508</v>
      </c>
      <c r="EZ18" s="1"/>
      <c r="FA18" s="101"/>
      <c r="FB18" s="1"/>
      <c r="FC18" s="1"/>
      <c r="FD18" s="101" t="s">
        <v>339</v>
      </c>
      <c r="FE18" s="1" t="s">
        <v>429</v>
      </c>
      <c r="FF18" s="1"/>
      <c r="FG18" s="106" t="s">
        <v>343</v>
      </c>
      <c r="FH18" s="1" t="s">
        <v>404</v>
      </c>
      <c r="FI18" s="1"/>
      <c r="FJ18" s="101"/>
      <c r="FK18" s="1"/>
      <c r="FL18" s="1"/>
      <c r="FM18" s="101" t="s">
        <v>339</v>
      </c>
      <c r="FN18" s="1" t="s">
        <v>396</v>
      </c>
      <c r="FO18" s="1"/>
      <c r="FP18" s="106" t="s">
        <v>343</v>
      </c>
      <c r="FQ18" s="1"/>
      <c r="FR18" s="1"/>
      <c r="FS18" s="106" t="s">
        <v>343</v>
      </c>
      <c r="FT18" s="1" t="s">
        <v>429</v>
      </c>
      <c r="FU18" s="1"/>
      <c r="FV18" s="101"/>
      <c r="FW18" s="1"/>
      <c r="FX18" s="1"/>
      <c r="FY18" s="106" t="s">
        <v>343</v>
      </c>
      <c r="FZ18" s="1" t="s">
        <v>393</v>
      </c>
      <c r="GA18" s="1"/>
      <c r="GB18" s="101" t="s">
        <v>393</v>
      </c>
      <c r="GC18" s="1"/>
      <c r="GD18" s="1"/>
      <c r="GE18" s="101" t="s">
        <v>507</v>
      </c>
      <c r="GF18" s="1" t="s">
        <v>339</v>
      </c>
      <c r="GG18" s="1"/>
      <c r="GH18" s="101" t="s">
        <v>506</v>
      </c>
      <c r="GI18" s="1" t="s">
        <v>476</v>
      </c>
      <c r="GJ18" s="1"/>
      <c r="GK18" s="106" t="s">
        <v>451</v>
      </c>
      <c r="GL18" s="1"/>
      <c r="GM18" s="1"/>
      <c r="GN18" s="101" t="s">
        <v>339</v>
      </c>
      <c r="GO18" s="1"/>
      <c r="GP18" s="1"/>
      <c r="GQ18" s="101" t="s">
        <v>505</v>
      </c>
      <c r="GR18" s="1"/>
      <c r="GS18" s="1"/>
      <c r="GT18" s="101"/>
      <c r="GU18" s="1"/>
      <c r="GV18" s="1"/>
      <c r="GW18" s="101"/>
      <c r="GX18" s="1" t="s">
        <v>364</v>
      </c>
      <c r="GY18" s="100"/>
      <c r="GZ18" s="101" t="s">
        <v>339</v>
      </c>
      <c r="HA18" s="1"/>
      <c r="HB18" s="100"/>
      <c r="HC18" s="34"/>
      <c r="HD18" s="2"/>
      <c r="HE18" s="32"/>
      <c r="HF18" s="34"/>
      <c r="HG18" s="2">
        <v>1</v>
      </c>
      <c r="HH18" s="32"/>
      <c r="HI18" s="34"/>
      <c r="HJ18" s="2">
        <v>1</v>
      </c>
      <c r="HK18" s="32"/>
      <c r="HL18" s="34"/>
      <c r="HM18" s="2"/>
      <c r="HN18" s="32"/>
      <c r="HO18" s="34"/>
      <c r="HP18" s="2">
        <v>1</v>
      </c>
      <c r="HQ18" s="32"/>
      <c r="HR18" s="34"/>
      <c r="HS18" s="2">
        <v>2</v>
      </c>
      <c r="HT18" s="32"/>
      <c r="HU18" s="34"/>
      <c r="HV18" s="2">
        <v>1</v>
      </c>
      <c r="HW18" s="32"/>
      <c r="HX18" s="34">
        <v>1</v>
      </c>
      <c r="HY18" s="2"/>
      <c r="HZ18" s="32"/>
      <c r="IA18" s="34">
        <v>1</v>
      </c>
      <c r="IB18" s="2">
        <v>1</v>
      </c>
      <c r="IC18" s="32"/>
      <c r="ID18" s="34"/>
      <c r="IE18" s="2">
        <v>1</v>
      </c>
      <c r="IF18" s="32"/>
      <c r="IG18" s="34"/>
      <c r="IH18" s="2">
        <v>1</v>
      </c>
      <c r="II18" s="32"/>
      <c r="IJ18" s="34"/>
      <c r="IK18" s="2"/>
      <c r="IL18" s="32"/>
      <c r="IM18" s="34"/>
      <c r="IN18" s="2"/>
      <c r="IO18" s="32"/>
      <c r="IP18" s="34"/>
      <c r="IQ18" s="2"/>
      <c r="IR18" s="32"/>
      <c r="IS18" s="34">
        <v>1</v>
      </c>
      <c r="IT18" s="2"/>
      <c r="IU18" s="32"/>
      <c r="IV18" s="34"/>
      <c r="IW18" s="2"/>
      <c r="IX18" s="32"/>
      <c r="IY18" s="34">
        <v>1</v>
      </c>
      <c r="IZ18" s="2"/>
      <c r="JA18" s="32"/>
      <c r="JB18" s="34"/>
      <c r="JC18" s="2"/>
      <c r="JD18" s="32"/>
      <c r="JE18" s="34"/>
      <c r="JF18" s="2"/>
      <c r="JG18" s="32"/>
      <c r="JH18" s="34"/>
      <c r="JI18" s="2"/>
      <c r="JJ18" s="32"/>
      <c r="JK18" s="34"/>
      <c r="JL18" s="2"/>
      <c r="JM18" s="32"/>
      <c r="JN18" s="34"/>
      <c r="JO18" s="2"/>
      <c r="JP18" s="32"/>
      <c r="JQ18" s="34"/>
      <c r="JR18" s="2"/>
      <c r="JS18" s="32"/>
      <c r="JT18" s="34"/>
      <c r="JU18" s="2"/>
      <c r="JV18" s="32"/>
      <c r="JW18" s="34"/>
      <c r="JX18" s="2"/>
      <c r="JY18" s="32"/>
      <c r="JZ18" s="34"/>
      <c r="KA18" s="2"/>
      <c r="KB18" s="32"/>
      <c r="KC18" s="34"/>
      <c r="KD18" s="2"/>
      <c r="KE18" s="32"/>
      <c r="KF18" s="34"/>
      <c r="KG18" s="2"/>
      <c r="KH18" s="32"/>
      <c r="KI18" s="34"/>
      <c r="KJ18" s="2"/>
      <c r="KK18" s="32"/>
      <c r="KL18" s="34"/>
      <c r="KM18" s="2"/>
      <c r="KN18" s="32"/>
      <c r="KO18" s="34"/>
      <c r="KP18" s="2"/>
      <c r="KQ18" s="32"/>
      <c r="KR18" s="34"/>
      <c r="KS18" s="2"/>
      <c r="KT18" s="32"/>
      <c r="KU18" s="34"/>
      <c r="KV18" s="2"/>
      <c r="KW18" s="32"/>
      <c r="KX18" s="34"/>
      <c r="KY18" s="2"/>
      <c r="KZ18" s="32"/>
      <c r="LA18" s="34"/>
      <c r="LB18" s="2"/>
      <c r="LC18" s="32"/>
      <c r="LD18" s="34"/>
      <c r="LE18" s="2"/>
      <c r="LF18" s="32"/>
      <c r="LG18" s="34"/>
      <c r="LH18" s="2"/>
      <c r="LI18" s="32"/>
      <c r="LJ18" s="34"/>
      <c r="LK18" s="2"/>
      <c r="LL18" s="32"/>
      <c r="LM18" s="34"/>
      <c r="LN18" s="2"/>
      <c r="LO18" s="32"/>
      <c r="LP18" s="34"/>
      <c r="LQ18" s="2"/>
      <c r="LR18" s="32"/>
      <c r="LS18" s="34"/>
      <c r="LT18" s="2"/>
      <c r="LU18" s="32"/>
      <c r="LV18" s="34"/>
      <c r="LW18" s="2"/>
      <c r="LX18" s="32"/>
      <c r="LY18" s="34"/>
      <c r="LZ18" s="2"/>
      <c r="MA18" s="32"/>
      <c r="MB18" s="34"/>
      <c r="MC18" s="2"/>
      <c r="MD18" s="32"/>
      <c r="ME18" s="34"/>
      <c r="MF18" s="2"/>
      <c r="MG18" s="32"/>
      <c r="MH18" s="34"/>
      <c r="MI18" s="2"/>
      <c r="MJ18" s="32"/>
      <c r="MK18" s="34"/>
      <c r="ML18" s="2"/>
      <c r="MM18" s="99"/>
      <c r="MN18" s="98"/>
      <c r="MO18" s="2"/>
      <c r="MP18" s="97"/>
      <c r="MQ18" s="96"/>
      <c r="MR18" s="2"/>
      <c r="MS18" s="32"/>
      <c r="MT18" s="34"/>
      <c r="MU18" s="2"/>
      <c r="MV18" s="32"/>
      <c r="MW18" s="34"/>
      <c r="MX18" s="2"/>
      <c r="MY18" s="32"/>
      <c r="MZ18" s="34"/>
      <c r="NA18" s="2"/>
      <c r="NB18" s="32"/>
      <c r="NC18" s="34"/>
      <c r="ND18" s="2"/>
      <c r="NE18" s="32"/>
      <c r="NF18" s="34"/>
      <c r="NG18" s="2"/>
      <c r="NH18" s="32"/>
      <c r="NI18" s="34"/>
      <c r="NJ18" s="2"/>
      <c r="NK18" s="32"/>
      <c r="NL18" s="34"/>
      <c r="NM18" s="2"/>
      <c r="NN18" s="32"/>
      <c r="NO18" s="34"/>
      <c r="NP18" s="2"/>
      <c r="NQ18" s="32"/>
      <c r="NR18" s="34"/>
      <c r="NS18" s="2"/>
      <c r="NT18" s="32"/>
      <c r="NU18" s="34"/>
      <c r="NV18" s="2"/>
      <c r="NW18" s="32"/>
      <c r="NX18" s="34"/>
      <c r="NY18" s="2"/>
      <c r="NZ18" s="32"/>
      <c r="OA18" s="34"/>
      <c r="OB18" s="2"/>
      <c r="OC18" s="32"/>
      <c r="OD18" s="34"/>
      <c r="OE18" s="2"/>
      <c r="OF18" s="32"/>
      <c r="OG18" s="34"/>
      <c r="OH18" s="2"/>
      <c r="OI18" s="32"/>
      <c r="OJ18" s="34"/>
      <c r="OK18" s="2"/>
      <c r="OL18" s="32"/>
      <c r="OM18" s="34"/>
      <c r="ON18" s="2"/>
      <c r="OO18" s="32"/>
      <c r="OP18" s="34"/>
      <c r="OQ18" s="2"/>
      <c r="OR18" s="32"/>
      <c r="OS18" s="34"/>
      <c r="OT18" s="2"/>
      <c r="OU18" s="32"/>
      <c r="OV18" s="34"/>
      <c r="OW18" s="2"/>
      <c r="OX18" s="32"/>
      <c r="OY18" s="34"/>
      <c r="OZ18" s="2"/>
      <c r="PA18" s="32"/>
      <c r="PB18" s="34">
        <v>1</v>
      </c>
      <c r="PC18" s="2"/>
      <c r="PD18" s="32"/>
      <c r="PE18" s="34"/>
      <c r="PF18" s="2"/>
      <c r="PG18" s="32"/>
      <c r="PH18" s="34"/>
      <c r="PI18" s="2"/>
      <c r="PJ18" s="32"/>
      <c r="PK18" s="34"/>
      <c r="PL18" s="2"/>
      <c r="PM18" s="32"/>
      <c r="PN18" s="34"/>
      <c r="PO18" s="2"/>
      <c r="PP18" s="32"/>
      <c r="PQ18" s="34"/>
      <c r="PR18" s="2"/>
      <c r="PS18" s="32"/>
      <c r="PT18" s="34"/>
      <c r="PU18" s="2"/>
      <c r="PV18" s="32"/>
      <c r="PW18" s="34"/>
      <c r="PX18" s="2"/>
      <c r="PY18" s="32"/>
      <c r="PZ18" s="34"/>
      <c r="QA18" s="2"/>
      <c r="QB18" s="32"/>
      <c r="QC18" s="34"/>
      <c r="QD18" s="2"/>
      <c r="QE18" s="32"/>
      <c r="QF18" s="34"/>
      <c r="QG18" s="2"/>
      <c r="QH18" s="32"/>
      <c r="QI18" s="34"/>
      <c r="QJ18" s="2"/>
      <c r="QK18" s="32"/>
      <c r="QL18" s="34"/>
      <c r="QM18" s="2"/>
      <c r="QN18" s="32"/>
      <c r="QO18" s="34"/>
      <c r="QP18" s="2"/>
      <c r="QQ18" s="32"/>
      <c r="QR18" s="34"/>
      <c r="QS18" s="2"/>
      <c r="QT18" s="32"/>
      <c r="QU18" s="34"/>
      <c r="QV18" s="2"/>
      <c r="QW18" s="32"/>
      <c r="QX18" s="34"/>
      <c r="QY18" s="2"/>
      <c r="QZ18" s="32"/>
      <c r="RA18" s="34"/>
      <c r="RB18" s="2"/>
      <c r="RC18" s="32"/>
      <c r="RD18" s="34"/>
      <c r="RE18" s="2"/>
      <c r="RF18" s="32"/>
      <c r="RG18" s="34"/>
      <c r="RH18" s="2"/>
      <c r="RI18" s="32"/>
      <c r="RJ18" s="34"/>
      <c r="RK18" s="2"/>
      <c r="RL18" s="32"/>
      <c r="RM18" s="34"/>
      <c r="RN18" s="2"/>
      <c r="RO18" s="32"/>
      <c r="RP18" s="34"/>
      <c r="RQ18" s="2"/>
      <c r="RR18" s="32"/>
      <c r="RS18" s="34"/>
      <c r="RT18" s="2"/>
      <c r="RU18" s="32"/>
      <c r="RV18" s="34"/>
      <c r="RW18" s="2"/>
      <c r="RX18" s="32"/>
      <c r="RY18" s="34"/>
      <c r="RZ18" s="2"/>
      <c r="SA18" s="32"/>
      <c r="SB18" s="34"/>
      <c r="SC18" s="2"/>
      <c r="SD18" s="32"/>
      <c r="SE18" s="34"/>
      <c r="SF18" s="2"/>
      <c r="SG18" s="32"/>
      <c r="SH18" s="34"/>
      <c r="SI18" s="2"/>
      <c r="SJ18" s="32"/>
      <c r="SK18" s="34"/>
      <c r="SL18" s="2"/>
      <c r="SM18" s="32"/>
      <c r="SN18" s="34"/>
      <c r="SO18" s="2"/>
      <c r="SP18" s="32"/>
      <c r="SQ18" s="34"/>
      <c r="SR18" s="2"/>
      <c r="SS18" s="32"/>
      <c r="ST18" s="34"/>
      <c r="SU18" s="2"/>
      <c r="SV18" s="32"/>
      <c r="SW18" s="34"/>
      <c r="SX18" s="2"/>
      <c r="SY18" s="32"/>
      <c r="SZ18" s="34"/>
      <c r="TA18" s="2"/>
      <c r="TB18" s="32"/>
      <c r="TC18" s="34"/>
      <c r="TD18" s="2"/>
      <c r="TE18" s="32"/>
      <c r="TF18" s="34"/>
      <c r="TG18" s="2"/>
      <c r="TH18" s="32"/>
    </row>
    <row r="19" spans="2:528" x14ac:dyDescent="0.3">
      <c r="B19" s="233"/>
      <c r="C19" s="117">
        <v>14</v>
      </c>
      <c r="D19" s="116">
        <v>15</v>
      </c>
      <c r="E19" s="93"/>
      <c r="F19" s="1" t="s">
        <v>504</v>
      </c>
      <c r="G19" s="1" t="s">
        <v>503</v>
      </c>
      <c r="H19" s="1" t="s">
        <v>502</v>
      </c>
      <c r="I19" s="1" t="s">
        <v>501</v>
      </c>
      <c r="J19" s="92" t="s">
        <v>500</v>
      </c>
      <c r="K19" s="101" t="s">
        <v>499</v>
      </c>
      <c r="L19" s="1" t="s">
        <v>442</v>
      </c>
      <c r="M19" s="1" t="s">
        <v>339</v>
      </c>
      <c r="N19" s="1"/>
      <c r="O19" s="100"/>
      <c r="P19" s="101" t="s">
        <v>498</v>
      </c>
      <c r="Q19" s="1"/>
      <c r="R19" s="1"/>
      <c r="S19" s="101" t="s">
        <v>497</v>
      </c>
      <c r="T19" s="1" t="s">
        <v>496</v>
      </c>
      <c r="U19" s="1" t="s">
        <v>389</v>
      </c>
      <c r="V19" s="104" t="s">
        <v>495</v>
      </c>
      <c r="W19" s="113" t="s">
        <v>352</v>
      </c>
      <c r="X19" s="1"/>
      <c r="Y19" s="101" t="s">
        <v>415</v>
      </c>
      <c r="Z19" s="1"/>
      <c r="AA19" s="1"/>
      <c r="AB19" s="101"/>
      <c r="AC19" s="1"/>
      <c r="AD19" s="1"/>
      <c r="AE19" s="101" t="s">
        <v>351</v>
      </c>
      <c r="AF19" s="1"/>
      <c r="AG19" s="1"/>
      <c r="AH19" s="101" t="s">
        <v>351</v>
      </c>
      <c r="AI19" s="1"/>
      <c r="AJ19" s="1"/>
      <c r="AK19" s="101"/>
      <c r="AL19" s="1"/>
      <c r="AM19" s="1"/>
      <c r="AN19" s="1"/>
      <c r="AO19" s="100"/>
      <c r="AP19" s="101"/>
      <c r="AQ19" s="1"/>
      <c r="AR19" s="1"/>
      <c r="AS19" s="101" t="s">
        <v>494</v>
      </c>
      <c r="AT19" s="1" t="s">
        <v>493</v>
      </c>
      <c r="AU19" s="1" t="s">
        <v>343</v>
      </c>
      <c r="AV19" s="101" t="s">
        <v>492</v>
      </c>
      <c r="AW19" s="1" t="s">
        <v>375</v>
      </c>
      <c r="AX19" s="1"/>
      <c r="AY19" s="101" t="s">
        <v>491</v>
      </c>
      <c r="AZ19" s="1" t="s">
        <v>339</v>
      </c>
      <c r="BA19" s="1"/>
      <c r="BB19" s="101" t="s">
        <v>490</v>
      </c>
      <c r="BC19" s="1"/>
      <c r="BD19" s="1"/>
      <c r="BE19" s="1"/>
      <c r="BF19" s="100"/>
      <c r="BG19" s="101"/>
      <c r="BH19" s="1"/>
      <c r="BI19" s="1"/>
      <c r="BJ19" s="1"/>
      <c r="BK19" s="100"/>
      <c r="BL19" s="101"/>
      <c r="BM19" s="1"/>
      <c r="BN19" s="1"/>
      <c r="BO19" s="1"/>
      <c r="BP19" s="100"/>
      <c r="BQ19" s="101"/>
      <c r="BR19" s="1"/>
      <c r="BS19" s="1"/>
      <c r="BT19" s="1"/>
      <c r="BU19" s="100"/>
      <c r="BV19" s="101"/>
      <c r="BW19" s="1"/>
      <c r="BX19" s="1"/>
      <c r="BY19" s="1"/>
      <c r="BZ19" s="100"/>
      <c r="CA19" s="101" t="s">
        <v>489</v>
      </c>
      <c r="CB19" s="1" t="s">
        <v>488</v>
      </c>
      <c r="CC19" s="1"/>
      <c r="CD19" s="101"/>
      <c r="CE19" s="1"/>
      <c r="CF19" s="1"/>
      <c r="CG19" s="101"/>
      <c r="CH19" s="1"/>
      <c r="CI19" s="1"/>
      <c r="CJ19" s="101" t="s">
        <v>463</v>
      </c>
      <c r="CK19" s="1"/>
      <c r="CL19" s="1"/>
      <c r="CM19" s="101" t="s">
        <v>487</v>
      </c>
      <c r="CN19" s="119" t="s">
        <v>339</v>
      </c>
      <c r="CO19" s="1"/>
      <c r="CP19" s="101" t="s">
        <v>461</v>
      </c>
      <c r="CQ19" s="1"/>
      <c r="CR19" s="1"/>
      <c r="CS19" s="101" t="s">
        <v>410</v>
      </c>
      <c r="CT19" s="1"/>
      <c r="CU19" s="1"/>
      <c r="CV19" s="101"/>
      <c r="CW19" s="1"/>
      <c r="CX19" s="1"/>
      <c r="CY19" s="101"/>
      <c r="CZ19" s="1"/>
      <c r="DA19" s="1"/>
      <c r="DB19" s="101"/>
      <c r="DC19" s="1"/>
      <c r="DD19" s="1"/>
      <c r="DE19" s="101" t="s">
        <v>435</v>
      </c>
      <c r="DF19" s="1"/>
      <c r="DG19" s="1"/>
      <c r="DH19" s="124" t="s">
        <v>486</v>
      </c>
      <c r="DI19" s="1"/>
      <c r="DJ19" s="1"/>
      <c r="DK19" s="106" t="s">
        <v>343</v>
      </c>
      <c r="DL19" s="119" t="s">
        <v>458</v>
      </c>
      <c r="DM19" s="1"/>
      <c r="DN19" s="101" t="s">
        <v>485</v>
      </c>
      <c r="DO19" s="1"/>
      <c r="DP19" s="1"/>
      <c r="DQ19" s="101" t="s">
        <v>484</v>
      </c>
      <c r="DR19" s="1"/>
      <c r="DS19" s="1"/>
      <c r="DT19" s="101" t="s">
        <v>483</v>
      </c>
      <c r="DU19" s="1" t="s">
        <v>339</v>
      </c>
      <c r="DV19" s="1" t="s">
        <v>482</v>
      </c>
      <c r="DW19" s="101"/>
      <c r="DX19" s="1"/>
      <c r="DY19" s="1"/>
      <c r="DZ19" s="101" t="s">
        <v>481</v>
      </c>
      <c r="EA19" s="1" t="s">
        <v>339</v>
      </c>
      <c r="EB19" s="1"/>
      <c r="EC19" s="101" t="s">
        <v>404</v>
      </c>
      <c r="ED19" s="1"/>
      <c r="EE19" s="1"/>
      <c r="EF19" s="124" t="s">
        <v>432</v>
      </c>
      <c r="EG19" s="1"/>
      <c r="EH19" s="1"/>
      <c r="EI19" s="123" t="s">
        <v>456</v>
      </c>
      <c r="EJ19" s="1"/>
      <c r="EK19" s="1"/>
      <c r="EL19" s="123"/>
      <c r="EM19" s="1"/>
      <c r="EN19" s="1"/>
      <c r="EO19" s="123" t="s">
        <v>455</v>
      </c>
      <c r="EP19" s="1"/>
      <c r="EQ19" s="1"/>
      <c r="ER19" s="123" t="s">
        <v>480</v>
      </c>
      <c r="ES19" s="1"/>
      <c r="ET19" s="1"/>
      <c r="EU19" s="123" t="s">
        <v>454</v>
      </c>
      <c r="EV19" s="1" t="s">
        <v>339</v>
      </c>
      <c r="EW19" s="1"/>
      <c r="EX19" s="123" t="s">
        <v>453</v>
      </c>
      <c r="EY19" s="1"/>
      <c r="EZ19" s="1"/>
      <c r="FA19" s="123" t="s">
        <v>479</v>
      </c>
      <c r="FB19" s="1"/>
      <c r="FC19" s="1"/>
      <c r="FD19" s="123" t="s">
        <v>429</v>
      </c>
      <c r="FE19" s="1"/>
      <c r="FF19" s="1"/>
      <c r="FG19" s="123" t="s">
        <v>404</v>
      </c>
      <c r="FH19" s="1" t="s">
        <v>478</v>
      </c>
      <c r="FI19" s="1"/>
      <c r="FJ19" s="123" t="s">
        <v>477</v>
      </c>
      <c r="FK19" s="1"/>
      <c r="FL19" s="1"/>
      <c r="FM19" s="123" t="s">
        <v>396</v>
      </c>
      <c r="FN19" s="114" t="s">
        <v>376</v>
      </c>
      <c r="FO19" s="1"/>
      <c r="FP19" s="123" t="s">
        <v>341</v>
      </c>
      <c r="FQ19" s="114" t="s">
        <v>339</v>
      </c>
      <c r="FR19" s="1"/>
      <c r="FS19" s="110" t="s">
        <v>343</v>
      </c>
      <c r="FT19" s="1" t="s">
        <v>395</v>
      </c>
      <c r="FU19" s="1"/>
      <c r="FV19" s="123"/>
      <c r="FW19" s="1"/>
      <c r="FX19" s="1"/>
      <c r="FY19" s="123" t="s">
        <v>393</v>
      </c>
      <c r="FZ19" s="1"/>
      <c r="GA19" s="1"/>
      <c r="GB19" s="123" t="s">
        <v>448</v>
      </c>
      <c r="GC19" s="1"/>
      <c r="GD19" s="1"/>
      <c r="GE19" s="123" t="s">
        <v>476</v>
      </c>
      <c r="GF19" s="107" t="s">
        <v>339</v>
      </c>
      <c r="GG19" s="1"/>
      <c r="GH19" s="123" t="s">
        <v>476</v>
      </c>
      <c r="GI19" s="1"/>
      <c r="GJ19" s="1"/>
      <c r="GK19" s="110" t="s">
        <v>339</v>
      </c>
      <c r="GL19" s="1"/>
      <c r="GM19" s="1"/>
      <c r="GN19" s="123" t="s">
        <v>339</v>
      </c>
      <c r="GO19" s="1"/>
      <c r="GP19" s="1"/>
      <c r="GQ19" s="123"/>
      <c r="GR19" s="1"/>
      <c r="GS19" s="1"/>
      <c r="GT19" s="123"/>
      <c r="GU19" s="1" t="s">
        <v>339</v>
      </c>
      <c r="GV19" s="1"/>
      <c r="GW19" s="123"/>
      <c r="GX19" s="1"/>
      <c r="GY19" s="100"/>
      <c r="GZ19" s="123"/>
      <c r="HA19" s="1"/>
      <c r="HB19" s="100"/>
      <c r="HC19" s="120"/>
      <c r="HD19" s="2"/>
      <c r="HE19" s="32"/>
      <c r="HF19" s="120"/>
      <c r="HG19" s="2"/>
      <c r="HH19" s="32"/>
      <c r="HI19" s="120"/>
      <c r="HJ19" s="2"/>
      <c r="HK19" s="32">
        <v>1</v>
      </c>
      <c r="HL19" s="120"/>
      <c r="HM19" s="2"/>
      <c r="HN19" s="32"/>
      <c r="HO19" s="120"/>
      <c r="HP19" s="2"/>
      <c r="HQ19" s="32"/>
      <c r="HR19" s="120"/>
      <c r="HS19" s="2"/>
      <c r="HT19" s="32">
        <v>3</v>
      </c>
      <c r="HU19" s="120"/>
      <c r="HV19" s="2"/>
      <c r="HW19" s="32"/>
      <c r="HX19" s="120"/>
      <c r="HY19" s="2">
        <v>2</v>
      </c>
      <c r="HZ19" s="32"/>
      <c r="IA19" s="120"/>
      <c r="IB19" s="2">
        <v>1</v>
      </c>
      <c r="IC19" s="32">
        <v>1</v>
      </c>
      <c r="ID19" s="120"/>
      <c r="IE19" s="2"/>
      <c r="IF19" s="32"/>
      <c r="IG19" s="120"/>
      <c r="IH19" s="2">
        <v>1</v>
      </c>
      <c r="II19" s="32"/>
      <c r="IJ19" s="120"/>
      <c r="IK19" s="2"/>
      <c r="IL19" s="32"/>
      <c r="IM19" s="120"/>
      <c r="IN19" s="105">
        <v>1</v>
      </c>
      <c r="IO19" s="32"/>
      <c r="IP19" s="120"/>
      <c r="IQ19" s="2"/>
      <c r="IR19" s="32"/>
      <c r="IS19" s="108">
        <v>1</v>
      </c>
      <c r="IT19" s="2"/>
      <c r="IU19" s="32"/>
      <c r="IV19" s="120"/>
      <c r="IW19" s="2"/>
      <c r="IX19" s="32"/>
      <c r="IY19" s="120"/>
      <c r="IZ19" s="105">
        <v>2</v>
      </c>
      <c r="JA19" s="32"/>
      <c r="JB19" s="120"/>
      <c r="JC19" s="105">
        <v>1</v>
      </c>
      <c r="JD19" s="32"/>
      <c r="JE19" s="108">
        <v>1</v>
      </c>
      <c r="JF19" s="2"/>
      <c r="JG19" s="32"/>
      <c r="JH19" s="120"/>
      <c r="JI19" s="2"/>
      <c r="JJ19" s="32"/>
      <c r="JK19" s="120"/>
      <c r="JL19" s="2"/>
      <c r="JM19" s="32"/>
      <c r="JN19" s="120"/>
      <c r="JO19" s="105">
        <v>1</v>
      </c>
      <c r="JP19" s="32"/>
      <c r="JQ19" s="120"/>
      <c r="JR19" s="2"/>
      <c r="JS19" s="32"/>
      <c r="JT19" s="120"/>
      <c r="JU19" s="2"/>
      <c r="JV19" s="32"/>
      <c r="JW19" s="120"/>
      <c r="JX19" s="2"/>
      <c r="JY19" s="32"/>
      <c r="JZ19" s="120"/>
      <c r="KA19" s="2"/>
      <c r="KB19" s="32"/>
      <c r="KC19" s="120"/>
      <c r="KD19" s="2"/>
      <c r="KE19" s="109">
        <v>1</v>
      </c>
      <c r="KF19" s="120"/>
      <c r="KG19" s="2"/>
      <c r="KH19" s="32"/>
      <c r="KI19" s="120"/>
      <c r="KJ19" s="2"/>
      <c r="KK19" s="32"/>
      <c r="KL19" s="120"/>
      <c r="KM19" s="2"/>
      <c r="KN19" s="32"/>
      <c r="KO19" s="120"/>
      <c r="KP19" s="2"/>
      <c r="KQ19" s="32"/>
      <c r="KR19" s="120"/>
      <c r="KS19" s="2"/>
      <c r="KT19" s="32"/>
      <c r="KU19" s="120"/>
      <c r="KV19" s="2"/>
      <c r="KW19" s="32"/>
      <c r="KX19" s="120"/>
      <c r="KY19" s="2"/>
      <c r="KZ19" s="32"/>
      <c r="LA19" s="120"/>
      <c r="LB19" s="2"/>
      <c r="LC19" s="32"/>
      <c r="LD19" s="120"/>
      <c r="LE19" s="2"/>
      <c r="LF19" s="32"/>
      <c r="LG19" s="120"/>
      <c r="LH19" s="2"/>
      <c r="LI19" s="32"/>
      <c r="LJ19" s="120"/>
      <c r="LK19" s="2"/>
      <c r="LL19" s="32"/>
      <c r="LM19" s="120"/>
      <c r="LN19" s="2"/>
      <c r="LO19" s="32"/>
      <c r="LP19" s="120"/>
      <c r="LQ19" s="2"/>
      <c r="LR19" s="32"/>
      <c r="LS19" s="120"/>
      <c r="LT19" s="2"/>
      <c r="LU19" s="32"/>
      <c r="LV19" s="120"/>
      <c r="LW19" s="2"/>
      <c r="LX19" s="32"/>
      <c r="LY19" s="120"/>
      <c r="LZ19" s="2"/>
      <c r="MA19" s="32"/>
      <c r="MB19" s="120"/>
      <c r="MC19" s="2"/>
      <c r="MD19" s="32"/>
      <c r="ME19" s="120"/>
      <c r="MF19" s="2"/>
      <c r="MG19" s="32"/>
      <c r="MH19" s="120"/>
      <c r="MI19" s="2"/>
      <c r="MJ19" s="32"/>
      <c r="MK19" s="120"/>
      <c r="ML19" s="2"/>
      <c r="MM19" s="99"/>
      <c r="MN19" s="122"/>
      <c r="MO19" s="2"/>
      <c r="MP19" s="97"/>
      <c r="MQ19" s="121"/>
      <c r="MR19" s="2"/>
      <c r="MS19" s="32"/>
      <c r="MT19" s="120"/>
      <c r="MU19" s="2"/>
      <c r="MV19" s="32"/>
      <c r="MW19" s="120"/>
      <c r="MX19" s="2"/>
      <c r="MY19" s="32"/>
      <c r="MZ19" s="120"/>
      <c r="NA19" s="2"/>
      <c r="NB19" s="32"/>
      <c r="NC19" s="120"/>
      <c r="ND19" s="2"/>
      <c r="NE19" s="32"/>
      <c r="NF19" s="120"/>
      <c r="NG19" s="2"/>
      <c r="NH19" s="32"/>
      <c r="NI19" s="120"/>
      <c r="NJ19" s="2"/>
      <c r="NK19" s="32"/>
      <c r="NL19" s="120"/>
      <c r="NM19" s="2"/>
      <c r="NN19" s="32"/>
      <c r="NO19" s="120"/>
      <c r="NP19" s="2"/>
      <c r="NQ19" s="32"/>
      <c r="NR19" s="120"/>
      <c r="NS19" s="2"/>
      <c r="NT19" s="32"/>
      <c r="NU19" s="108">
        <v>1</v>
      </c>
      <c r="NV19" s="2"/>
      <c r="NW19" s="32"/>
      <c r="NX19" s="120"/>
      <c r="NY19" s="2"/>
      <c r="NZ19" s="32"/>
      <c r="OA19" s="120"/>
      <c r="OB19" s="2"/>
      <c r="OC19" s="32"/>
      <c r="OD19" s="120"/>
      <c r="OE19" s="2"/>
      <c r="OF19" s="32"/>
      <c r="OG19" s="120"/>
      <c r="OH19" s="2"/>
      <c r="OI19" s="32"/>
      <c r="OJ19" s="120"/>
      <c r="OK19" s="2"/>
      <c r="OL19" s="32"/>
      <c r="OM19" s="120"/>
      <c r="ON19" s="2"/>
      <c r="OO19" s="32"/>
      <c r="OP19" s="120"/>
      <c r="OQ19" s="105">
        <v>1</v>
      </c>
      <c r="OR19" s="32"/>
      <c r="OS19" s="120"/>
      <c r="OT19" s="2"/>
      <c r="OU19" s="32"/>
      <c r="OV19" s="120"/>
      <c r="OW19" s="2"/>
      <c r="OX19" s="32">
        <v>1</v>
      </c>
      <c r="OY19" s="120">
        <v>1</v>
      </c>
      <c r="OZ19" s="2"/>
      <c r="PA19" s="32"/>
      <c r="PB19" s="120">
        <v>1</v>
      </c>
      <c r="PC19" s="2"/>
      <c r="PD19" s="32"/>
      <c r="PE19" s="120"/>
      <c r="PF19" s="2"/>
      <c r="PG19" s="32"/>
      <c r="PH19" s="120"/>
      <c r="PI19" s="2"/>
      <c r="PJ19" s="32"/>
      <c r="PK19" s="120"/>
      <c r="PL19" s="105">
        <v>2</v>
      </c>
      <c r="PM19" s="32"/>
      <c r="PN19" s="120"/>
      <c r="PO19" s="2"/>
      <c r="PP19" s="32"/>
      <c r="PQ19" s="120"/>
      <c r="PR19" s="2"/>
      <c r="PS19" s="32"/>
      <c r="PT19" s="120"/>
      <c r="PU19" s="2"/>
      <c r="PV19" s="32"/>
      <c r="PW19" s="120"/>
      <c r="PX19" s="2"/>
      <c r="PY19" s="32"/>
      <c r="PZ19" s="120"/>
      <c r="QA19" s="2"/>
      <c r="QB19" s="32"/>
      <c r="QC19" s="120"/>
      <c r="QD19" s="2"/>
      <c r="QE19" s="32"/>
      <c r="QF19" s="120"/>
      <c r="QG19" s="2"/>
      <c r="QH19" s="32"/>
      <c r="QI19" s="120"/>
      <c r="QJ19" s="2"/>
      <c r="QK19" s="32"/>
      <c r="QL19" s="120"/>
      <c r="QM19" s="2"/>
      <c r="QN19" s="32"/>
      <c r="QO19" s="120"/>
      <c r="QP19" s="2"/>
      <c r="QQ19" s="32"/>
      <c r="QR19" s="120"/>
      <c r="QS19" s="2"/>
      <c r="QT19" s="32"/>
      <c r="QU19" s="120"/>
      <c r="QV19" s="2"/>
      <c r="QW19" s="32"/>
      <c r="QX19" s="120"/>
      <c r="QY19" s="2"/>
      <c r="QZ19" s="32"/>
      <c r="RA19" s="120"/>
      <c r="RB19" s="2"/>
      <c r="RC19" s="32"/>
      <c r="RD19" s="120"/>
      <c r="RE19" s="2"/>
      <c r="RF19" s="32"/>
      <c r="RG19" s="120"/>
      <c r="RH19" s="2"/>
      <c r="RI19" s="32"/>
      <c r="RJ19" s="120"/>
      <c r="RK19" s="2"/>
      <c r="RL19" s="32"/>
      <c r="RM19" s="120"/>
      <c r="RN19" s="2"/>
      <c r="RO19" s="32"/>
      <c r="RP19" s="120"/>
      <c r="RQ19" s="2"/>
      <c r="RR19" s="32"/>
      <c r="RS19" s="120"/>
      <c r="RT19" s="2"/>
      <c r="RU19" s="32"/>
      <c r="RV19" s="120"/>
      <c r="RW19" s="2"/>
      <c r="RX19" s="32"/>
      <c r="RY19" s="120"/>
      <c r="RZ19" s="2"/>
      <c r="SA19" s="32"/>
      <c r="SB19" s="120"/>
      <c r="SC19" s="2"/>
      <c r="SD19" s="32"/>
      <c r="SE19" s="120"/>
      <c r="SF19" s="2"/>
      <c r="SG19" s="32"/>
      <c r="SH19" s="120"/>
      <c r="SI19" s="2"/>
      <c r="SJ19" s="32"/>
      <c r="SK19" s="120"/>
      <c r="SL19" s="2"/>
      <c r="SM19" s="32"/>
      <c r="SN19" s="120"/>
      <c r="SO19" s="2"/>
      <c r="SP19" s="32"/>
      <c r="SQ19" s="120"/>
      <c r="SR19" s="2"/>
      <c r="SS19" s="32"/>
      <c r="ST19" s="120"/>
      <c r="SU19" s="2"/>
      <c r="SV19" s="32"/>
      <c r="SW19" s="120"/>
      <c r="SX19" s="2"/>
      <c r="SY19" s="32"/>
      <c r="SZ19" s="120"/>
      <c r="TA19" s="2"/>
      <c r="TB19" s="32"/>
      <c r="TC19" s="120"/>
      <c r="TD19" s="2"/>
      <c r="TE19" s="32"/>
      <c r="TF19" s="120"/>
      <c r="TG19" s="2"/>
      <c r="TH19" s="32"/>
    </row>
    <row r="20" spans="2:528" x14ac:dyDescent="0.3">
      <c r="B20" s="233"/>
      <c r="C20" s="117">
        <v>15</v>
      </c>
      <c r="D20" s="116">
        <v>16</v>
      </c>
      <c r="E20" s="93"/>
      <c r="F20" s="1" t="s">
        <v>475</v>
      </c>
      <c r="G20" s="1" t="s">
        <v>474</v>
      </c>
      <c r="H20" s="1" t="s">
        <v>473</v>
      </c>
      <c r="I20" s="1" t="s">
        <v>443</v>
      </c>
      <c r="J20" s="92" t="s">
        <v>472</v>
      </c>
      <c r="K20" s="101" t="s">
        <v>420</v>
      </c>
      <c r="L20" s="1" t="s">
        <v>339</v>
      </c>
      <c r="M20" s="1"/>
      <c r="N20" s="1"/>
      <c r="O20" s="100"/>
      <c r="P20" s="101" t="s">
        <v>471</v>
      </c>
      <c r="Q20" s="1" t="s">
        <v>339</v>
      </c>
      <c r="R20" s="1"/>
      <c r="S20" s="101" t="s">
        <v>470</v>
      </c>
      <c r="T20" s="1"/>
      <c r="U20" s="1"/>
      <c r="V20" s="104" t="s">
        <v>469</v>
      </c>
      <c r="W20" s="1" t="s">
        <v>451</v>
      </c>
      <c r="X20" s="1"/>
      <c r="Y20" s="101" t="s">
        <v>468</v>
      </c>
      <c r="Z20" s="1" t="s">
        <v>343</v>
      </c>
      <c r="AA20" s="1"/>
      <c r="AB20" s="101"/>
      <c r="AC20" s="1"/>
      <c r="AD20" s="1"/>
      <c r="AE20" s="101" t="s">
        <v>351</v>
      </c>
      <c r="AF20" s="1"/>
      <c r="AG20" s="1"/>
      <c r="AH20" s="101" t="s">
        <v>351</v>
      </c>
      <c r="AI20" s="1"/>
      <c r="AJ20" s="1"/>
      <c r="AK20" s="101"/>
      <c r="AL20" s="1"/>
      <c r="AM20" s="1"/>
      <c r="AN20" s="1"/>
      <c r="AO20" s="100"/>
      <c r="AP20" s="101"/>
      <c r="AQ20" s="1"/>
      <c r="AR20" s="1"/>
      <c r="AS20" s="101" t="s">
        <v>467</v>
      </c>
      <c r="AT20" s="1" t="s">
        <v>343</v>
      </c>
      <c r="AU20" s="1"/>
      <c r="AV20" s="101" t="s">
        <v>466</v>
      </c>
      <c r="AW20" s="1"/>
      <c r="AX20" s="1"/>
      <c r="AY20" s="101" t="s">
        <v>349</v>
      </c>
      <c r="AZ20" s="1"/>
      <c r="BA20" s="1"/>
      <c r="BB20" s="101"/>
      <c r="BC20" s="1"/>
      <c r="BD20" s="1"/>
      <c r="BE20" s="1"/>
      <c r="BF20" s="100"/>
      <c r="BG20" s="101"/>
      <c r="BH20" s="1"/>
      <c r="BI20" s="1"/>
      <c r="BJ20" s="1"/>
      <c r="BK20" s="100"/>
      <c r="BL20" s="101" t="s">
        <v>465</v>
      </c>
      <c r="BM20" s="1"/>
      <c r="BN20" s="1"/>
      <c r="BO20" s="1"/>
      <c r="BP20" s="100"/>
      <c r="BQ20" s="101"/>
      <c r="BR20" s="1"/>
      <c r="BS20" s="1"/>
      <c r="BT20" s="1"/>
      <c r="BU20" s="100"/>
      <c r="BV20" s="101"/>
      <c r="BW20" s="1"/>
      <c r="BX20" s="1"/>
      <c r="BY20" s="1"/>
      <c r="BZ20" s="100"/>
      <c r="CA20" s="101"/>
      <c r="CB20" s="1"/>
      <c r="CC20" s="1"/>
      <c r="CD20" s="101"/>
      <c r="CE20" s="1"/>
      <c r="CF20" s="1"/>
      <c r="CG20" s="101" t="s">
        <v>464</v>
      </c>
      <c r="CH20" s="1"/>
      <c r="CI20" s="1"/>
      <c r="CJ20" s="101" t="s">
        <v>463</v>
      </c>
      <c r="CK20" s="1" t="s">
        <v>343</v>
      </c>
      <c r="CL20" s="1"/>
      <c r="CM20" s="101" t="s">
        <v>339</v>
      </c>
      <c r="CN20" s="1" t="s">
        <v>462</v>
      </c>
      <c r="CO20" s="1"/>
      <c r="CP20" s="101" t="s">
        <v>461</v>
      </c>
      <c r="CQ20" s="1"/>
      <c r="CR20" s="1"/>
      <c r="CS20" s="101" t="s">
        <v>460</v>
      </c>
      <c r="CT20" s="1" t="s">
        <v>343</v>
      </c>
      <c r="CU20" s="1"/>
      <c r="CV20" s="101"/>
      <c r="CW20" s="1"/>
      <c r="CX20" s="1"/>
      <c r="CY20" s="101"/>
      <c r="CZ20" s="1"/>
      <c r="DA20" s="1"/>
      <c r="DB20" s="101"/>
      <c r="DC20" s="1"/>
      <c r="DD20" s="1"/>
      <c r="DE20" s="101" t="s">
        <v>435</v>
      </c>
      <c r="DF20" s="1"/>
      <c r="DG20" s="1"/>
      <c r="DH20" s="106" t="s">
        <v>343</v>
      </c>
      <c r="DI20" s="1" t="s">
        <v>459</v>
      </c>
      <c r="DJ20" s="1"/>
      <c r="DK20" s="106" t="s">
        <v>425</v>
      </c>
      <c r="DL20" s="119" t="s">
        <v>458</v>
      </c>
      <c r="DM20" s="107" t="s">
        <v>343</v>
      </c>
      <c r="DN20" s="101" t="s">
        <v>405</v>
      </c>
      <c r="DO20" s="107" t="s">
        <v>343</v>
      </c>
      <c r="DP20" s="1"/>
      <c r="DQ20" s="101" t="s">
        <v>457</v>
      </c>
      <c r="DR20" s="107" t="s">
        <v>343</v>
      </c>
      <c r="DS20" s="1"/>
      <c r="DT20" s="101" t="s">
        <v>394</v>
      </c>
      <c r="DU20" s="107" t="s">
        <v>343</v>
      </c>
      <c r="DV20" s="1"/>
      <c r="DW20" s="101"/>
      <c r="DX20" s="1"/>
      <c r="DY20" s="1"/>
      <c r="DZ20" s="101" t="s">
        <v>433</v>
      </c>
      <c r="EA20" s="1"/>
      <c r="EB20" s="1"/>
      <c r="EC20" s="101" t="s">
        <v>404</v>
      </c>
      <c r="ED20" s="115" t="s">
        <v>343</v>
      </c>
      <c r="EE20" s="1"/>
      <c r="EF20" s="101" t="s">
        <v>432</v>
      </c>
      <c r="EG20" s="1"/>
      <c r="EH20" s="1"/>
      <c r="EI20" s="101" t="s">
        <v>456</v>
      </c>
      <c r="EJ20" s="107" t="s">
        <v>343</v>
      </c>
      <c r="EK20" s="1"/>
      <c r="EL20" s="101"/>
      <c r="EM20" s="1"/>
      <c r="EN20" s="1"/>
      <c r="EO20" s="101" t="s">
        <v>455</v>
      </c>
      <c r="EP20" s="107" t="s">
        <v>343</v>
      </c>
      <c r="EQ20" s="1"/>
      <c r="ER20" s="101"/>
      <c r="ES20" s="1"/>
      <c r="ET20" s="1"/>
      <c r="EU20" s="101" t="s">
        <v>454</v>
      </c>
      <c r="EV20" s="1" t="s">
        <v>339</v>
      </c>
      <c r="EW20" s="1"/>
      <c r="EX20" s="101" t="s">
        <v>453</v>
      </c>
      <c r="EY20" s="1"/>
      <c r="EZ20" s="1"/>
      <c r="FA20" s="101"/>
      <c r="FB20" s="1"/>
      <c r="FC20" s="1"/>
      <c r="FD20" s="101" t="s">
        <v>452</v>
      </c>
      <c r="FE20" s="107" t="s">
        <v>451</v>
      </c>
      <c r="FF20" s="1"/>
      <c r="FG20" s="101" t="s">
        <v>450</v>
      </c>
      <c r="FH20" s="107" t="s">
        <v>375</v>
      </c>
      <c r="FI20" s="1"/>
      <c r="FJ20" s="101"/>
      <c r="FK20" s="1"/>
      <c r="FL20" s="1"/>
      <c r="FM20" s="101" t="s">
        <v>396</v>
      </c>
      <c r="FN20" s="1" t="s">
        <v>339</v>
      </c>
      <c r="FO20" s="1"/>
      <c r="FP20" s="101" t="s">
        <v>395</v>
      </c>
      <c r="FQ20" s="115" t="s">
        <v>343</v>
      </c>
      <c r="FR20" s="1"/>
      <c r="FS20" s="101" t="s">
        <v>395</v>
      </c>
      <c r="FT20" s="107" t="s">
        <v>343</v>
      </c>
      <c r="FU20" s="1"/>
      <c r="FV20" s="101"/>
      <c r="FW20" s="1"/>
      <c r="FX20" s="1"/>
      <c r="FY20" s="101" t="s">
        <v>449</v>
      </c>
      <c r="FZ20" s="1" t="s">
        <v>339</v>
      </c>
      <c r="GA20" s="1"/>
      <c r="GB20" s="101" t="s">
        <v>448</v>
      </c>
      <c r="GC20" s="107" t="s">
        <v>425</v>
      </c>
      <c r="GD20" s="1"/>
      <c r="GE20" s="101"/>
      <c r="GF20" s="1"/>
      <c r="GG20" s="1"/>
      <c r="GH20" s="101" t="s">
        <v>447</v>
      </c>
      <c r="GI20" s="107" t="s">
        <v>343</v>
      </c>
      <c r="GJ20" s="1"/>
      <c r="GK20" s="101"/>
      <c r="GL20" s="1"/>
      <c r="GM20" s="1"/>
      <c r="GN20" s="101"/>
      <c r="GO20" s="1"/>
      <c r="GP20" s="1"/>
      <c r="GQ20" s="101"/>
      <c r="GR20" s="1"/>
      <c r="GS20" s="1"/>
      <c r="GT20" s="101"/>
      <c r="GU20" s="1"/>
      <c r="GV20" s="1"/>
      <c r="GW20" s="101"/>
      <c r="GX20" s="107" t="s">
        <v>343</v>
      </c>
      <c r="GY20" s="100"/>
      <c r="GZ20" s="101"/>
      <c r="HA20" s="107" t="s">
        <v>343</v>
      </c>
      <c r="HB20" s="100"/>
      <c r="HC20" s="34"/>
      <c r="HD20" s="2"/>
      <c r="HE20" s="32"/>
      <c r="HF20" s="34"/>
      <c r="HG20" s="2">
        <v>2</v>
      </c>
      <c r="HH20" s="32"/>
      <c r="HI20" s="34"/>
      <c r="HJ20" s="2"/>
      <c r="HK20" s="32"/>
      <c r="HL20" s="34"/>
      <c r="HM20" s="2"/>
      <c r="HN20" s="32"/>
      <c r="HO20" s="34"/>
      <c r="HP20" s="2">
        <v>2</v>
      </c>
      <c r="HQ20" s="32"/>
      <c r="HR20" s="34"/>
      <c r="HS20" s="2">
        <v>2</v>
      </c>
      <c r="HT20" s="32"/>
      <c r="HU20" s="34"/>
      <c r="HV20" s="2">
        <v>2</v>
      </c>
      <c r="HW20" s="32"/>
      <c r="HX20" s="34"/>
      <c r="HY20" s="2">
        <v>2</v>
      </c>
      <c r="HZ20" s="32"/>
      <c r="IA20" s="34"/>
      <c r="IB20" s="2">
        <v>1</v>
      </c>
      <c r="IC20" s="32"/>
      <c r="ID20" s="34"/>
      <c r="IE20" s="105">
        <v>2</v>
      </c>
      <c r="IF20" s="32"/>
      <c r="IG20" s="34"/>
      <c r="IH20" s="2">
        <v>1</v>
      </c>
      <c r="II20" s="32"/>
      <c r="IJ20" s="34"/>
      <c r="IK20" s="2"/>
      <c r="IL20" s="32"/>
      <c r="IM20" s="34"/>
      <c r="IN20" s="105">
        <v>2</v>
      </c>
      <c r="IO20" s="32"/>
      <c r="IP20" s="34"/>
      <c r="IQ20" s="105">
        <v>2</v>
      </c>
      <c r="IR20" s="32"/>
      <c r="IS20" s="34"/>
      <c r="IT20" s="105">
        <v>2</v>
      </c>
      <c r="IU20" s="32"/>
      <c r="IV20" s="34"/>
      <c r="IW20" s="2"/>
      <c r="IX20" s="32"/>
      <c r="IY20" s="34"/>
      <c r="IZ20" s="105">
        <v>2</v>
      </c>
      <c r="JA20" s="32"/>
      <c r="JB20" s="34"/>
      <c r="JC20" s="105">
        <v>2</v>
      </c>
      <c r="JD20" s="32"/>
      <c r="JE20" s="34"/>
      <c r="JF20" s="2">
        <v>1</v>
      </c>
      <c r="JG20" s="32"/>
      <c r="JH20" s="34"/>
      <c r="JI20" s="2">
        <v>1</v>
      </c>
      <c r="JJ20" s="32"/>
      <c r="JK20" s="34"/>
      <c r="JL20" s="2">
        <v>1</v>
      </c>
      <c r="JM20" s="32"/>
      <c r="JN20" s="34"/>
      <c r="JO20" s="2">
        <v>1</v>
      </c>
      <c r="JP20" s="32"/>
      <c r="JQ20" s="34"/>
      <c r="JR20" s="2"/>
      <c r="JS20" s="32"/>
      <c r="JT20" s="34">
        <v>1</v>
      </c>
      <c r="JU20" s="2"/>
      <c r="JV20" s="32"/>
      <c r="JW20" s="34">
        <v>1</v>
      </c>
      <c r="JX20" s="2"/>
      <c r="JY20" s="32"/>
      <c r="JZ20" s="34">
        <v>1</v>
      </c>
      <c r="KA20" s="2"/>
      <c r="KB20" s="32"/>
      <c r="KC20" s="34">
        <v>1</v>
      </c>
      <c r="KD20" s="2"/>
      <c r="KE20" s="32"/>
      <c r="KF20" s="34"/>
      <c r="KG20" s="2"/>
      <c r="KH20" s="32"/>
      <c r="KI20" s="34"/>
      <c r="KJ20" s="2"/>
      <c r="KK20" s="32"/>
      <c r="KL20" s="34"/>
      <c r="KM20" s="2"/>
      <c r="KN20" s="32"/>
      <c r="KO20" s="34"/>
      <c r="KP20" s="2"/>
      <c r="KQ20" s="32"/>
      <c r="KR20" s="34"/>
      <c r="KS20" s="2"/>
      <c r="KT20" s="32"/>
      <c r="KU20" s="34"/>
      <c r="KV20" s="2"/>
      <c r="KW20" s="32"/>
      <c r="KX20" s="108">
        <v>2</v>
      </c>
      <c r="KY20" s="2"/>
      <c r="KZ20" s="32"/>
      <c r="LA20" s="34"/>
      <c r="LB20" s="2"/>
      <c r="LC20" s="32"/>
      <c r="LD20" s="34"/>
      <c r="LE20" s="105">
        <v>2</v>
      </c>
      <c r="LF20" s="32"/>
      <c r="LG20" s="34">
        <v>1</v>
      </c>
      <c r="LH20" s="2"/>
      <c r="LI20" s="32"/>
      <c r="LJ20" s="34"/>
      <c r="LK20" s="2"/>
      <c r="LL20" s="32"/>
      <c r="LM20" s="34"/>
      <c r="LN20" s="2"/>
      <c r="LO20" s="32"/>
      <c r="LP20" s="34">
        <v>1</v>
      </c>
      <c r="LQ20" s="2"/>
      <c r="LR20" s="109">
        <v>1</v>
      </c>
      <c r="LS20" s="34"/>
      <c r="LT20" s="2"/>
      <c r="LU20" s="32"/>
      <c r="LV20" s="108">
        <v>2</v>
      </c>
      <c r="LW20" s="2"/>
      <c r="LX20" s="32"/>
      <c r="LY20" s="34">
        <v>2</v>
      </c>
      <c r="LZ20" s="2"/>
      <c r="MA20" s="32">
        <v>1</v>
      </c>
      <c r="MB20" s="34">
        <v>2</v>
      </c>
      <c r="MC20" s="2"/>
      <c r="MD20" s="32"/>
      <c r="ME20" s="34"/>
      <c r="MF20" s="2"/>
      <c r="MG20" s="32"/>
      <c r="MH20" s="34"/>
      <c r="MI20" s="2"/>
      <c r="MJ20" s="32"/>
      <c r="MK20" s="108">
        <v>2</v>
      </c>
      <c r="ML20" s="2"/>
      <c r="MM20" s="99"/>
      <c r="MN20" s="98">
        <v>1</v>
      </c>
      <c r="MO20" s="2"/>
      <c r="MP20" s="97"/>
      <c r="MQ20" s="96">
        <v>1</v>
      </c>
      <c r="MR20" s="2"/>
      <c r="MS20" s="32"/>
      <c r="MT20" s="34">
        <v>1</v>
      </c>
      <c r="MU20" s="2"/>
      <c r="MV20" s="32"/>
      <c r="MW20" s="34"/>
      <c r="MX20" s="2"/>
      <c r="MY20" s="32"/>
      <c r="MZ20" s="34"/>
      <c r="NA20" s="2"/>
      <c r="NB20" s="32"/>
      <c r="NC20" s="34"/>
      <c r="ND20" s="2"/>
      <c r="NE20" s="32"/>
      <c r="NF20" s="108">
        <v>2</v>
      </c>
      <c r="NG20" s="2"/>
      <c r="NH20" s="32"/>
      <c r="NI20" s="34"/>
      <c r="NJ20" s="2"/>
      <c r="NK20" s="32"/>
      <c r="NL20" s="108">
        <v>2</v>
      </c>
      <c r="NM20" s="2"/>
      <c r="NN20" s="109">
        <v>1</v>
      </c>
      <c r="NO20" s="34"/>
      <c r="NP20" s="2"/>
      <c r="NQ20" s="32"/>
      <c r="NR20" s="34"/>
      <c r="NS20" s="2"/>
      <c r="NT20" s="32"/>
      <c r="NU20" s="108">
        <v>2</v>
      </c>
      <c r="NV20" s="2"/>
      <c r="NW20" s="32"/>
      <c r="NX20" s="108">
        <v>2</v>
      </c>
      <c r="NY20" s="2"/>
      <c r="NZ20" s="32"/>
      <c r="OA20" s="108">
        <v>2</v>
      </c>
      <c r="OB20" s="2"/>
      <c r="OC20" s="32"/>
      <c r="OD20" s="108">
        <v>2</v>
      </c>
      <c r="OE20" s="2"/>
      <c r="OF20" s="32"/>
      <c r="OG20" s="108">
        <v>2</v>
      </c>
      <c r="OH20" s="2"/>
      <c r="OI20" s="32"/>
      <c r="OJ20" s="34"/>
      <c r="OK20" s="2"/>
      <c r="OL20" s="32"/>
      <c r="OM20" s="34">
        <v>1</v>
      </c>
      <c r="ON20" s="2"/>
      <c r="OO20" s="32"/>
      <c r="OP20" s="34">
        <v>1</v>
      </c>
      <c r="OQ20" s="2"/>
      <c r="OR20" s="32"/>
      <c r="OS20" s="34"/>
      <c r="OT20" s="2">
        <v>1</v>
      </c>
      <c r="OU20" s="32"/>
      <c r="OV20" s="34"/>
      <c r="OW20" s="2"/>
      <c r="OX20" s="32">
        <v>1</v>
      </c>
      <c r="OY20" s="118">
        <v>2</v>
      </c>
      <c r="OZ20" s="2"/>
      <c r="PA20" s="32"/>
      <c r="PB20" s="34"/>
      <c r="PC20" s="2"/>
      <c r="PD20" s="32"/>
      <c r="PE20" s="34">
        <v>1</v>
      </c>
      <c r="PF20" s="2"/>
      <c r="PG20" s="32"/>
      <c r="PH20" s="34">
        <v>1</v>
      </c>
      <c r="PI20" s="2"/>
      <c r="PJ20" s="32"/>
      <c r="PK20" s="34">
        <v>1</v>
      </c>
      <c r="PL20" s="2"/>
      <c r="PM20" s="32"/>
      <c r="PN20" s="108">
        <v>2</v>
      </c>
      <c r="PO20" s="2"/>
      <c r="PP20" s="32"/>
      <c r="PQ20" s="34"/>
      <c r="PR20" s="2"/>
      <c r="PS20" s="32"/>
      <c r="PT20" s="34"/>
      <c r="PU20" s="2"/>
      <c r="PV20" s="32"/>
      <c r="PW20" s="34"/>
      <c r="PX20" s="2"/>
      <c r="PY20" s="32"/>
      <c r="PZ20" s="108">
        <v>2</v>
      </c>
      <c r="QA20" s="2"/>
      <c r="QB20" s="32"/>
      <c r="QC20" s="34"/>
      <c r="QD20" s="105">
        <v>2</v>
      </c>
      <c r="QE20" s="32"/>
      <c r="QF20" s="34"/>
      <c r="QG20" s="2"/>
      <c r="QH20" s="32"/>
      <c r="QI20" s="108">
        <v>2</v>
      </c>
      <c r="QJ20" s="2"/>
      <c r="QK20" s="32"/>
      <c r="QL20" s="108">
        <v>2</v>
      </c>
      <c r="QM20" s="2"/>
      <c r="QN20" s="32"/>
      <c r="QO20" s="34"/>
      <c r="QP20" s="105">
        <v>2</v>
      </c>
      <c r="QQ20" s="32"/>
      <c r="QR20" s="108">
        <v>2</v>
      </c>
      <c r="QS20" s="2"/>
      <c r="QT20" s="32"/>
      <c r="QU20" s="34"/>
      <c r="QV20" s="2"/>
      <c r="QW20" s="32"/>
      <c r="QX20" s="34"/>
      <c r="QY20" s="2"/>
      <c r="QZ20" s="32"/>
      <c r="RA20" s="34"/>
      <c r="RB20" s="2"/>
      <c r="RC20" s="32"/>
      <c r="RD20" s="34"/>
      <c r="RE20" s="2"/>
      <c r="RF20" s="32"/>
      <c r="RG20" s="108">
        <v>2</v>
      </c>
      <c r="RH20" s="2"/>
      <c r="RI20" s="32"/>
      <c r="RJ20" s="34"/>
      <c r="RK20" s="2"/>
      <c r="RL20" s="32"/>
      <c r="RM20" s="34"/>
      <c r="RN20" s="2"/>
      <c r="RO20" s="32"/>
      <c r="RP20" s="34"/>
      <c r="RQ20" s="2"/>
      <c r="RR20" s="32"/>
      <c r="RS20" s="34"/>
      <c r="RT20" s="2"/>
      <c r="RU20" s="32"/>
      <c r="RV20" s="108">
        <v>2</v>
      </c>
      <c r="RW20" s="2"/>
      <c r="RX20" s="32"/>
      <c r="RY20" s="108">
        <v>2</v>
      </c>
      <c r="RZ20" s="2"/>
      <c r="SA20" s="32"/>
      <c r="SB20" s="34"/>
      <c r="SC20" s="2"/>
      <c r="SD20" s="32"/>
      <c r="SE20" s="34"/>
      <c r="SF20" s="2"/>
      <c r="SG20" s="32"/>
      <c r="SH20" s="34"/>
      <c r="SI20" s="2"/>
      <c r="SJ20" s="32">
        <v>1</v>
      </c>
      <c r="SK20" s="34">
        <v>2</v>
      </c>
      <c r="SL20" s="2"/>
      <c r="SM20" s="32"/>
      <c r="SN20" s="108">
        <v>2</v>
      </c>
      <c r="SO20" s="2"/>
      <c r="SP20" s="32"/>
      <c r="SQ20" s="34">
        <v>2</v>
      </c>
      <c r="SR20" s="2"/>
      <c r="SS20" s="32"/>
      <c r="ST20" s="34">
        <v>2</v>
      </c>
      <c r="SU20" s="2"/>
      <c r="SV20" s="32"/>
      <c r="SW20" s="34"/>
      <c r="SX20" s="2"/>
      <c r="SY20" s="32"/>
      <c r="SZ20" s="34"/>
      <c r="TA20" s="2"/>
      <c r="TB20" s="32"/>
      <c r="TC20" s="34"/>
      <c r="TD20" s="2"/>
      <c r="TE20" s="32"/>
      <c r="TF20" s="34"/>
      <c r="TG20" s="2"/>
      <c r="TH20" s="32"/>
    </row>
    <row r="21" spans="2:528" x14ac:dyDescent="0.3">
      <c r="B21" s="233"/>
      <c r="C21" s="117">
        <v>16</v>
      </c>
      <c r="D21" s="116">
        <v>17</v>
      </c>
      <c r="E21" s="93"/>
      <c r="F21" s="1" t="s">
        <v>446</v>
      </c>
      <c r="G21" s="1" t="s">
        <v>445</v>
      </c>
      <c r="H21" s="1" t="s">
        <v>444</v>
      </c>
      <c r="I21" s="1" t="s">
        <v>443</v>
      </c>
      <c r="J21" s="92"/>
      <c r="K21" s="101" t="s">
        <v>420</v>
      </c>
      <c r="L21" s="1" t="s">
        <v>339</v>
      </c>
      <c r="M21" s="1"/>
      <c r="N21" s="1"/>
      <c r="O21" s="100"/>
      <c r="P21" s="101" t="s">
        <v>442</v>
      </c>
      <c r="Q21" s="1"/>
      <c r="R21" s="1"/>
      <c r="S21" s="101" t="s">
        <v>441</v>
      </c>
      <c r="T21" s="1" t="s">
        <v>339</v>
      </c>
      <c r="U21" s="1"/>
      <c r="V21" s="104" t="s">
        <v>417</v>
      </c>
      <c r="W21" s="1"/>
      <c r="X21" s="1"/>
      <c r="Y21" s="101" t="s">
        <v>415</v>
      </c>
      <c r="Z21" s="1"/>
      <c r="AA21" s="1"/>
      <c r="AB21" s="101"/>
      <c r="AC21" s="1"/>
      <c r="AD21" s="1"/>
      <c r="AE21" s="101" t="s">
        <v>351</v>
      </c>
      <c r="AF21" s="1"/>
      <c r="AG21" s="1"/>
      <c r="AH21" s="101" t="s">
        <v>351</v>
      </c>
      <c r="AI21" s="1"/>
      <c r="AJ21" s="1"/>
      <c r="AK21" s="101"/>
      <c r="AL21" s="1"/>
      <c r="AM21" s="1"/>
      <c r="AN21" s="1"/>
      <c r="AO21" s="100"/>
      <c r="AP21" s="101"/>
      <c r="AQ21" s="1"/>
      <c r="AR21" s="1"/>
      <c r="AS21" s="101" t="s">
        <v>440</v>
      </c>
      <c r="AT21" s="1" t="s">
        <v>343</v>
      </c>
      <c r="AU21" s="1"/>
      <c r="AV21" s="101" t="s">
        <v>439</v>
      </c>
      <c r="AW21" s="1"/>
      <c r="AX21" s="1"/>
      <c r="AY21" s="101" t="s">
        <v>349</v>
      </c>
      <c r="AZ21" s="1"/>
      <c r="BA21" s="1"/>
      <c r="BB21" s="101"/>
      <c r="BC21" s="1"/>
      <c r="BD21" s="1"/>
      <c r="BE21" s="1"/>
      <c r="BF21" s="100"/>
      <c r="BG21" s="101"/>
      <c r="BH21" s="1"/>
      <c r="BI21" s="1"/>
      <c r="BJ21" s="1"/>
      <c r="BK21" s="100"/>
      <c r="BL21" s="101"/>
      <c r="BM21" s="1"/>
      <c r="BN21" s="1"/>
      <c r="BO21" s="1"/>
      <c r="BP21" s="100"/>
      <c r="BQ21" s="101"/>
      <c r="BR21" s="1"/>
      <c r="BS21" s="1"/>
      <c r="BT21" s="1"/>
      <c r="BU21" s="100"/>
      <c r="BV21" s="101"/>
      <c r="BW21" s="1"/>
      <c r="BX21" s="1"/>
      <c r="BY21" s="1"/>
      <c r="BZ21" s="100"/>
      <c r="CA21" s="101"/>
      <c r="CB21" s="1"/>
      <c r="CC21" s="1"/>
      <c r="CD21" s="101"/>
      <c r="CE21" s="1"/>
      <c r="CF21" s="1"/>
      <c r="CG21" s="101"/>
      <c r="CH21" s="1"/>
      <c r="CI21" s="1"/>
      <c r="CJ21" s="101" t="s">
        <v>438</v>
      </c>
      <c r="CK21" s="1"/>
      <c r="CL21" s="1"/>
      <c r="CM21" s="101" t="s">
        <v>411</v>
      </c>
      <c r="CN21" s="1" t="s">
        <v>339</v>
      </c>
      <c r="CO21" s="1"/>
      <c r="CP21" s="101" t="s">
        <v>437</v>
      </c>
      <c r="CQ21" s="115" t="s">
        <v>343</v>
      </c>
      <c r="CR21" s="1"/>
      <c r="CS21" s="101" t="s">
        <v>436</v>
      </c>
      <c r="CT21" s="1" t="s">
        <v>354</v>
      </c>
      <c r="CU21" s="1"/>
      <c r="CV21" s="101"/>
      <c r="CW21" s="1"/>
      <c r="CX21" s="1"/>
      <c r="CY21" s="101"/>
      <c r="CZ21" s="1"/>
      <c r="DA21" s="1"/>
      <c r="DB21" s="101"/>
      <c r="DC21" s="1"/>
      <c r="DD21" s="1"/>
      <c r="DE21" s="101" t="s">
        <v>435</v>
      </c>
      <c r="DF21" s="107" t="s">
        <v>343</v>
      </c>
      <c r="DG21" s="1"/>
      <c r="DH21" s="101" t="s">
        <v>407</v>
      </c>
      <c r="DI21" s="1"/>
      <c r="DJ21" s="1"/>
      <c r="DK21" s="101" t="s">
        <v>406</v>
      </c>
      <c r="DL21" s="107" t="s">
        <v>343</v>
      </c>
      <c r="DM21" s="1"/>
      <c r="DN21" s="101" t="s">
        <v>405</v>
      </c>
      <c r="DO21" s="1"/>
      <c r="DP21" s="1"/>
      <c r="DQ21" s="101" t="s">
        <v>404</v>
      </c>
      <c r="DR21" s="1"/>
      <c r="DS21" s="1"/>
      <c r="DT21" s="101" t="s">
        <v>394</v>
      </c>
      <c r="DU21" s="1"/>
      <c r="DV21" s="1"/>
      <c r="DW21" s="101"/>
      <c r="DX21" s="1"/>
      <c r="DY21" s="1"/>
      <c r="DZ21" s="101" t="s">
        <v>434</v>
      </c>
      <c r="EA21" s="1"/>
      <c r="EB21" s="1"/>
      <c r="EC21" s="101" t="s">
        <v>404</v>
      </c>
      <c r="ED21" s="115" t="s">
        <v>343</v>
      </c>
      <c r="EE21" s="1"/>
      <c r="EF21" s="101" t="s">
        <v>432</v>
      </c>
      <c r="EG21" s="1"/>
      <c r="EH21" s="1"/>
      <c r="EI21" s="101" t="s">
        <v>400</v>
      </c>
      <c r="EJ21" s="1"/>
      <c r="EK21" s="1"/>
      <c r="EL21" s="101"/>
      <c r="EM21" s="1"/>
      <c r="EN21" s="1"/>
      <c r="EO21" s="101" t="s">
        <v>431</v>
      </c>
      <c r="EP21" s="115" t="s">
        <v>343</v>
      </c>
      <c r="EQ21" s="1"/>
      <c r="ER21" s="101"/>
      <c r="ES21" s="1"/>
      <c r="ET21" s="1"/>
      <c r="EU21" s="101" t="s">
        <v>398</v>
      </c>
      <c r="EV21" s="1"/>
      <c r="EW21" s="1"/>
      <c r="EX21" s="101" t="s">
        <v>430</v>
      </c>
      <c r="EY21" s="107" t="s">
        <v>343</v>
      </c>
      <c r="EZ21" s="1"/>
      <c r="FA21" s="101"/>
      <c r="FB21" s="1"/>
      <c r="FC21" s="1"/>
      <c r="FD21" s="101" t="s">
        <v>429</v>
      </c>
      <c r="FE21" s="1"/>
      <c r="FF21" s="1"/>
      <c r="FG21" s="112" t="s">
        <v>339</v>
      </c>
      <c r="FH21" s="1"/>
      <c r="FI21" s="1"/>
      <c r="FJ21" s="101"/>
      <c r="FK21" s="1"/>
      <c r="FL21" s="1"/>
      <c r="FM21" s="101" t="s">
        <v>396</v>
      </c>
      <c r="FN21" s="114" t="s">
        <v>339</v>
      </c>
      <c r="FO21" s="1"/>
      <c r="FP21" s="101" t="s">
        <v>428</v>
      </c>
      <c r="FQ21" s="111" t="s">
        <v>343</v>
      </c>
      <c r="FR21" s="1"/>
      <c r="FS21" s="101" t="s">
        <v>394</v>
      </c>
      <c r="FT21" s="1"/>
      <c r="FU21" s="1"/>
      <c r="FV21" s="101"/>
      <c r="FW21" s="1"/>
      <c r="FX21" s="1"/>
      <c r="FY21" s="101" t="s">
        <v>393</v>
      </c>
      <c r="FZ21" s="1"/>
      <c r="GA21" s="1"/>
      <c r="GB21" s="101" t="s">
        <v>427</v>
      </c>
      <c r="GC21" s="1" t="s">
        <v>426</v>
      </c>
      <c r="GD21" s="107" t="s">
        <v>425</v>
      </c>
      <c r="GE21" s="101" t="s">
        <v>339</v>
      </c>
      <c r="GF21" s="1"/>
      <c r="GG21" s="1"/>
      <c r="GH21" s="101" t="s">
        <v>424</v>
      </c>
      <c r="GI21" s="1"/>
      <c r="GJ21" s="1"/>
      <c r="GK21" s="101"/>
      <c r="GL21" s="1"/>
      <c r="GM21" s="1"/>
      <c r="GN21" s="101"/>
      <c r="GO21" s="1"/>
      <c r="GP21" s="1"/>
      <c r="GQ21" s="101"/>
      <c r="GR21" s="1"/>
      <c r="GS21" s="1"/>
      <c r="GT21" s="101" t="s">
        <v>343</v>
      </c>
      <c r="GU21" s="1"/>
      <c r="GV21" s="1"/>
      <c r="GW21" s="101"/>
      <c r="GX21" s="1"/>
      <c r="GY21" s="100"/>
      <c r="GZ21" s="101"/>
      <c r="HA21" s="1"/>
      <c r="HB21" s="100"/>
      <c r="HC21" s="34"/>
      <c r="HD21" s="2"/>
      <c r="HE21" s="32"/>
      <c r="HF21" s="34"/>
      <c r="HG21" s="2"/>
      <c r="HH21" s="32">
        <v>2</v>
      </c>
      <c r="HI21" s="34"/>
      <c r="HJ21" s="2">
        <v>1</v>
      </c>
      <c r="HK21" s="32"/>
      <c r="HL21" s="34"/>
      <c r="HM21" s="2"/>
      <c r="HN21" s="32"/>
      <c r="HO21" s="34"/>
      <c r="HP21" s="2"/>
      <c r="HQ21" s="32"/>
      <c r="HR21" s="34"/>
      <c r="HS21" s="2"/>
      <c r="HT21" s="32">
        <v>2</v>
      </c>
      <c r="HU21" s="34"/>
      <c r="HV21" s="2"/>
      <c r="HW21" s="32">
        <v>1</v>
      </c>
      <c r="HX21" s="34"/>
      <c r="HY21" s="2"/>
      <c r="HZ21" s="32"/>
      <c r="IA21" s="34"/>
      <c r="IB21" s="2"/>
      <c r="IC21" s="32"/>
      <c r="ID21" s="34"/>
      <c r="IE21" s="2"/>
      <c r="IF21" s="32"/>
      <c r="IG21" s="34"/>
      <c r="IH21" s="2"/>
      <c r="II21" s="32"/>
      <c r="IJ21" s="34"/>
      <c r="IK21" s="2"/>
      <c r="IL21" s="32"/>
      <c r="IM21" s="34"/>
      <c r="IN21" s="2"/>
      <c r="IO21" s="32"/>
      <c r="IP21" s="34"/>
      <c r="IQ21" s="2"/>
      <c r="IR21" s="32"/>
      <c r="IS21" s="34"/>
      <c r="IT21" s="2"/>
      <c r="IU21" s="32"/>
      <c r="IV21" s="34"/>
      <c r="IW21" s="2"/>
      <c r="IX21" s="32"/>
      <c r="IY21" s="34"/>
      <c r="IZ21" s="2"/>
      <c r="JA21" s="32"/>
      <c r="JB21" s="34"/>
      <c r="JC21" s="2"/>
      <c r="JD21" s="32"/>
      <c r="JE21" s="34"/>
      <c r="JF21" s="2"/>
      <c r="JG21" s="32"/>
      <c r="JH21" s="34"/>
      <c r="JI21" s="105"/>
      <c r="JJ21" s="109">
        <v>1</v>
      </c>
      <c r="JK21" s="34"/>
      <c r="JL21" s="2"/>
      <c r="JM21" s="32"/>
      <c r="JN21" s="34"/>
      <c r="JO21" s="2"/>
      <c r="JP21" s="109">
        <v>2</v>
      </c>
      <c r="JQ21" s="34"/>
      <c r="JR21" s="2"/>
      <c r="JS21" s="32"/>
      <c r="JT21" s="34"/>
      <c r="JU21" s="2"/>
      <c r="JV21" s="32"/>
      <c r="JW21" s="34"/>
      <c r="JX21" s="2"/>
      <c r="JY21" s="32"/>
      <c r="JZ21" s="34"/>
      <c r="KA21" s="2"/>
      <c r="KB21" s="32"/>
      <c r="KC21" s="34"/>
      <c r="KD21" s="2"/>
      <c r="KE21" s="32"/>
      <c r="KF21" s="34"/>
      <c r="KG21" s="2">
        <v>1</v>
      </c>
      <c r="KH21" s="32"/>
      <c r="KI21" s="34"/>
      <c r="KJ21" s="2"/>
      <c r="KK21" s="32"/>
      <c r="KL21" s="34"/>
      <c r="KM21" s="2"/>
      <c r="KN21" s="32"/>
      <c r="KO21" s="34"/>
      <c r="KP21" s="2"/>
      <c r="KQ21" s="32"/>
      <c r="KR21" s="34"/>
      <c r="KS21" s="2"/>
      <c r="KT21" s="32"/>
      <c r="KU21" s="34"/>
      <c r="KV21" s="2"/>
      <c r="KW21" s="32"/>
      <c r="KX21" s="34"/>
      <c r="KY21" s="2"/>
      <c r="KZ21" s="32"/>
      <c r="LA21" s="34"/>
      <c r="LB21" s="2"/>
      <c r="LC21" s="32"/>
      <c r="LD21" s="34"/>
      <c r="LE21" s="2"/>
      <c r="LF21" s="32"/>
      <c r="LG21" s="34"/>
      <c r="LH21" s="2"/>
      <c r="LI21" s="32"/>
      <c r="LJ21" s="34"/>
      <c r="LK21" s="2"/>
      <c r="LL21" s="32"/>
      <c r="LM21" s="34"/>
      <c r="LN21" s="2"/>
      <c r="LO21" s="32"/>
      <c r="LP21" s="34"/>
      <c r="LQ21" s="2"/>
      <c r="LR21" s="32"/>
      <c r="LS21" s="34"/>
      <c r="LT21" s="2"/>
      <c r="LU21" s="32"/>
      <c r="LV21" s="34"/>
      <c r="LW21" s="2"/>
      <c r="LX21" s="32"/>
      <c r="LY21" s="34"/>
      <c r="LZ21" s="2"/>
      <c r="MA21" s="32"/>
      <c r="MB21" s="34"/>
      <c r="MC21" s="2"/>
      <c r="MD21" s="32"/>
      <c r="ME21" s="34"/>
      <c r="MF21" s="2"/>
      <c r="MG21" s="32"/>
      <c r="MH21" s="34"/>
      <c r="MI21" s="2"/>
      <c r="MJ21" s="32"/>
      <c r="MK21" s="108">
        <v>1</v>
      </c>
      <c r="ML21" s="2"/>
      <c r="MM21" s="99"/>
      <c r="MN21" s="98"/>
      <c r="MO21" s="2"/>
      <c r="MP21" s="97"/>
      <c r="MQ21" s="96"/>
      <c r="MR21" s="105">
        <v>1</v>
      </c>
      <c r="MS21" s="32"/>
      <c r="MT21" s="34"/>
      <c r="MU21" s="2"/>
      <c r="MV21" s="109">
        <v>1</v>
      </c>
      <c r="MW21" s="34"/>
      <c r="MX21" s="2"/>
      <c r="MY21" s="32"/>
      <c r="MZ21" s="34"/>
      <c r="NA21" s="2"/>
      <c r="NB21" s="32"/>
      <c r="NC21" s="34"/>
      <c r="ND21" s="2"/>
      <c r="NE21" s="32"/>
      <c r="NF21" s="34"/>
      <c r="NG21" s="2"/>
      <c r="NH21" s="32"/>
      <c r="NI21" s="34"/>
      <c r="NJ21" s="2"/>
      <c r="NK21" s="32"/>
      <c r="NL21" s="34"/>
      <c r="NM21" s="2"/>
      <c r="NN21" s="32"/>
      <c r="NO21" s="34"/>
      <c r="NP21" s="2"/>
      <c r="NQ21" s="32"/>
      <c r="NR21" s="34"/>
      <c r="NS21" s="2"/>
      <c r="NT21" s="32"/>
      <c r="NU21" s="34"/>
      <c r="NV21" s="2"/>
      <c r="NW21" s="32"/>
      <c r="NX21" s="34"/>
      <c r="NY21" s="2"/>
      <c r="NZ21" s="32"/>
      <c r="OA21" s="34"/>
      <c r="OB21" s="105">
        <v>1</v>
      </c>
      <c r="OC21" s="32"/>
      <c r="OD21" s="34"/>
      <c r="OE21" s="2"/>
      <c r="OF21" s="32"/>
      <c r="OG21" s="34"/>
      <c r="OH21" s="2"/>
      <c r="OI21" s="32"/>
      <c r="OJ21" s="34"/>
      <c r="OK21" s="2"/>
      <c r="OL21" s="32"/>
      <c r="OM21" s="34"/>
      <c r="ON21" s="2"/>
      <c r="OO21" s="32"/>
      <c r="OP21" s="34"/>
      <c r="OQ21" s="2"/>
      <c r="OR21" s="32"/>
      <c r="OS21" s="34">
        <v>1</v>
      </c>
      <c r="OT21" s="2"/>
      <c r="OU21" s="32"/>
      <c r="OV21" s="34"/>
      <c r="OW21" s="2"/>
      <c r="OX21" s="32"/>
      <c r="OY21" s="34"/>
      <c r="OZ21" s="2"/>
      <c r="PA21" s="32"/>
      <c r="PB21" s="34"/>
      <c r="PC21" s="105">
        <v>2</v>
      </c>
      <c r="PD21" s="32"/>
      <c r="PE21" s="34"/>
      <c r="PF21" s="105">
        <v>1</v>
      </c>
      <c r="PG21" s="32"/>
      <c r="PH21" s="34"/>
      <c r="PI21" s="2"/>
      <c r="PJ21" s="32"/>
      <c r="PK21" s="34"/>
      <c r="PL21" s="2"/>
      <c r="PM21" s="32"/>
      <c r="PN21" s="108">
        <v>2</v>
      </c>
      <c r="PO21" s="2"/>
      <c r="PP21" s="32"/>
      <c r="PQ21" s="34"/>
      <c r="PR21" s="2"/>
      <c r="PS21" s="32"/>
      <c r="PT21" s="34"/>
      <c r="PU21" s="2"/>
      <c r="PV21" s="32"/>
      <c r="PW21" s="108">
        <v>1</v>
      </c>
      <c r="PX21" s="2"/>
      <c r="PY21" s="32"/>
      <c r="PZ21" s="34"/>
      <c r="QA21" s="2"/>
      <c r="QB21" s="32"/>
      <c r="QC21" s="34"/>
      <c r="QD21" s="2"/>
      <c r="QE21" s="32"/>
      <c r="QF21" s="34"/>
      <c r="QG21" s="2"/>
      <c r="QH21" s="32"/>
      <c r="QI21" s="34">
        <v>1</v>
      </c>
      <c r="QJ21" s="2"/>
      <c r="QK21" s="32"/>
      <c r="QL21" s="34"/>
      <c r="QM21" s="2"/>
      <c r="QN21" s="32"/>
      <c r="QO21" s="34"/>
      <c r="QP21" s="2"/>
      <c r="QQ21" s="32"/>
      <c r="QR21" s="34"/>
      <c r="QS21" s="2"/>
      <c r="QT21" s="32"/>
      <c r="QU21" s="34"/>
      <c r="QV21" s="2"/>
      <c r="QW21" s="32"/>
      <c r="QX21" s="34"/>
      <c r="QY21" s="2"/>
      <c r="QZ21" s="32"/>
      <c r="RA21" s="34"/>
      <c r="RB21" s="2"/>
      <c r="RC21" s="32"/>
      <c r="RD21" s="34"/>
      <c r="RE21" s="2"/>
      <c r="RF21" s="32"/>
      <c r="RG21" s="34"/>
      <c r="RH21" s="2"/>
      <c r="RI21" s="32"/>
      <c r="RJ21" s="34"/>
      <c r="RK21" s="2"/>
      <c r="RL21" s="32"/>
      <c r="RM21" s="34"/>
      <c r="RN21" s="2"/>
      <c r="RO21" s="32"/>
      <c r="RP21" s="34"/>
      <c r="RQ21" s="2"/>
      <c r="RR21" s="32"/>
      <c r="RS21" s="34"/>
      <c r="RT21" s="2"/>
      <c r="RU21" s="32"/>
      <c r="RV21" s="34"/>
      <c r="RW21" s="2"/>
      <c r="RX21" s="32"/>
      <c r="RY21" s="34"/>
      <c r="RZ21" s="2"/>
      <c r="SA21" s="32"/>
      <c r="SB21" s="34"/>
      <c r="SC21" s="2"/>
      <c r="SD21" s="32"/>
      <c r="SE21" s="34"/>
      <c r="SF21" s="2"/>
      <c r="SG21" s="32"/>
      <c r="SH21" s="34"/>
      <c r="SI21" s="2"/>
      <c r="SJ21" s="32"/>
      <c r="SK21" s="34"/>
      <c r="SL21" s="2"/>
      <c r="SM21" s="32"/>
      <c r="SN21" s="34"/>
      <c r="SO21" s="2"/>
      <c r="SP21" s="32"/>
      <c r="SQ21" s="34"/>
      <c r="SR21" s="2"/>
      <c r="SS21" s="32"/>
      <c r="ST21" s="34"/>
      <c r="SU21" s="2"/>
      <c r="SV21" s="32"/>
      <c r="SW21" s="34"/>
      <c r="SX21" s="2"/>
      <c r="SY21" s="32"/>
      <c r="SZ21" s="34"/>
      <c r="TA21" s="2"/>
      <c r="TB21" s="32"/>
      <c r="TC21" s="34"/>
      <c r="TD21" s="2"/>
      <c r="TE21" s="32"/>
      <c r="TF21" s="34"/>
      <c r="TG21" s="2"/>
      <c r="TH21" s="32"/>
    </row>
    <row r="22" spans="2:528" x14ac:dyDescent="0.3">
      <c r="B22" s="233"/>
      <c r="C22" s="103">
        <v>17</v>
      </c>
      <c r="D22" s="102">
        <v>18</v>
      </c>
      <c r="E22" s="93"/>
      <c r="F22" s="1" t="s">
        <v>423</v>
      </c>
      <c r="G22" s="1" t="s">
        <v>422</v>
      </c>
      <c r="H22" s="1" t="s">
        <v>341</v>
      </c>
      <c r="I22" s="1" t="s">
        <v>421</v>
      </c>
      <c r="J22" s="92"/>
      <c r="K22" s="101" t="s">
        <v>420</v>
      </c>
      <c r="L22" s="1"/>
      <c r="M22" s="1"/>
      <c r="N22" s="1"/>
      <c r="O22" s="100"/>
      <c r="P22" s="101" t="s">
        <v>419</v>
      </c>
      <c r="Q22" s="1" t="s">
        <v>418</v>
      </c>
      <c r="R22" s="1"/>
      <c r="S22" s="101" t="s">
        <v>343</v>
      </c>
      <c r="T22" s="1" t="s">
        <v>384</v>
      </c>
      <c r="U22" s="1"/>
      <c r="V22" s="104" t="s">
        <v>417</v>
      </c>
      <c r="W22" s="113" t="s">
        <v>352</v>
      </c>
      <c r="X22" s="1"/>
      <c r="Y22" s="101" t="s">
        <v>416</v>
      </c>
      <c r="Z22" s="1" t="s">
        <v>343</v>
      </c>
      <c r="AA22" s="1"/>
      <c r="AB22" s="101"/>
      <c r="AC22" s="1"/>
      <c r="AD22" s="1"/>
      <c r="AE22" s="101" t="s">
        <v>351</v>
      </c>
      <c r="AF22" s="1"/>
      <c r="AG22" s="1"/>
      <c r="AH22" s="101" t="s">
        <v>351</v>
      </c>
      <c r="AI22" s="1"/>
      <c r="AJ22" s="1"/>
      <c r="AK22" s="101"/>
      <c r="AL22" s="1"/>
      <c r="AM22" s="1"/>
      <c r="AN22" s="1"/>
      <c r="AO22" s="100"/>
      <c r="AP22" s="101"/>
      <c r="AQ22" s="1"/>
      <c r="AR22" s="1"/>
      <c r="AS22" s="101" t="s">
        <v>368</v>
      </c>
      <c r="AT22" s="1" t="s">
        <v>414</v>
      </c>
      <c r="AU22" s="1"/>
      <c r="AV22" s="101" t="s">
        <v>349</v>
      </c>
      <c r="AW22" s="1"/>
      <c r="AX22" s="1"/>
      <c r="AY22" s="101" t="s">
        <v>349</v>
      </c>
      <c r="AZ22" s="1" t="s">
        <v>368</v>
      </c>
      <c r="BA22" s="1" t="s">
        <v>339</v>
      </c>
      <c r="BB22" s="101" t="s">
        <v>389</v>
      </c>
      <c r="BC22" s="1"/>
      <c r="BD22" s="1"/>
      <c r="BE22" s="1"/>
      <c r="BF22" s="100"/>
      <c r="BG22" s="101"/>
      <c r="BH22" s="1"/>
      <c r="BI22" s="1"/>
      <c r="BJ22" s="1"/>
      <c r="BK22" s="100"/>
      <c r="BL22" s="101"/>
      <c r="BM22" s="1"/>
      <c r="BN22" s="1"/>
      <c r="BO22" s="1"/>
      <c r="BP22" s="100"/>
      <c r="BQ22" s="101"/>
      <c r="BR22" s="1"/>
      <c r="BS22" s="1"/>
      <c r="BT22" s="1"/>
      <c r="BU22" s="100"/>
      <c r="BV22" s="101"/>
      <c r="BW22" s="1"/>
      <c r="BX22" s="1"/>
      <c r="BY22" s="1"/>
      <c r="BZ22" s="100"/>
      <c r="CA22" s="101"/>
      <c r="CB22" s="1"/>
      <c r="CC22" s="1"/>
      <c r="CD22" s="101"/>
      <c r="CE22" s="1"/>
      <c r="CF22" s="1"/>
      <c r="CG22" s="101"/>
      <c r="CH22" s="1"/>
      <c r="CI22" s="1"/>
      <c r="CJ22" s="101" t="s">
        <v>412</v>
      </c>
      <c r="CK22" s="1"/>
      <c r="CL22" s="1"/>
      <c r="CM22" s="101" t="s">
        <v>411</v>
      </c>
      <c r="CN22" s="1"/>
      <c r="CO22" s="1"/>
      <c r="CP22" s="101" t="s">
        <v>410</v>
      </c>
      <c r="CQ22" s="1"/>
      <c r="CR22" s="1"/>
      <c r="CS22" s="101" t="s">
        <v>409</v>
      </c>
      <c r="CT22" s="1"/>
      <c r="CU22" s="1"/>
      <c r="CV22" s="101"/>
      <c r="CW22" s="1"/>
      <c r="CX22" s="1"/>
      <c r="CY22" s="101"/>
      <c r="CZ22" s="1"/>
      <c r="DA22" s="1"/>
      <c r="DB22" s="101"/>
      <c r="DC22" s="1"/>
      <c r="DD22" s="1"/>
      <c r="DE22" s="101" t="s">
        <v>408</v>
      </c>
      <c r="DF22" s="1"/>
      <c r="DG22" s="1"/>
      <c r="DH22" s="101" t="s">
        <v>407</v>
      </c>
      <c r="DI22" s="107" t="s">
        <v>343</v>
      </c>
      <c r="DJ22" s="1"/>
      <c r="DK22" s="101" t="s">
        <v>406</v>
      </c>
      <c r="DL22" s="1"/>
      <c r="DM22" s="1"/>
      <c r="DN22" s="101" t="s">
        <v>405</v>
      </c>
      <c r="DO22" s="107" t="s">
        <v>343</v>
      </c>
      <c r="DP22" s="1"/>
      <c r="DQ22" s="101" t="s">
        <v>404</v>
      </c>
      <c r="DR22" s="1"/>
      <c r="DS22" s="1"/>
      <c r="DT22" s="101" t="s">
        <v>394</v>
      </c>
      <c r="DU22" s="1"/>
      <c r="DV22" s="1"/>
      <c r="DW22" s="101"/>
      <c r="DX22" s="1"/>
      <c r="DY22" s="1"/>
      <c r="DZ22" s="101" t="s">
        <v>403</v>
      </c>
      <c r="EA22" s="1"/>
      <c r="EB22" s="1"/>
      <c r="EC22" s="101" t="s">
        <v>402</v>
      </c>
      <c r="ED22" s="1"/>
      <c r="EE22" s="1"/>
      <c r="EF22" s="101" t="s">
        <v>401</v>
      </c>
      <c r="EG22" s="1"/>
      <c r="EH22" s="1"/>
      <c r="EI22" s="101" t="s">
        <v>400</v>
      </c>
      <c r="EJ22" s="1"/>
      <c r="EK22" s="1"/>
      <c r="EL22" s="101"/>
      <c r="EM22" s="1"/>
      <c r="EN22" s="1"/>
      <c r="EO22" s="101" t="s">
        <v>399</v>
      </c>
      <c r="EP22" s="1"/>
      <c r="EQ22" s="1"/>
      <c r="ER22" s="101"/>
      <c r="ES22" s="1"/>
      <c r="ET22" s="1"/>
      <c r="EU22" s="101" t="s">
        <v>398</v>
      </c>
      <c r="EV22" s="1"/>
      <c r="EW22" s="1"/>
      <c r="EX22" s="101" t="s">
        <v>397</v>
      </c>
      <c r="EY22" s="107"/>
      <c r="EZ22" s="1"/>
      <c r="FA22" s="101"/>
      <c r="FB22" s="1"/>
      <c r="FC22" s="1"/>
      <c r="FD22" s="101" t="s">
        <v>341</v>
      </c>
      <c r="FE22" s="1"/>
      <c r="FF22" s="1"/>
      <c r="FG22" s="112" t="s">
        <v>339</v>
      </c>
      <c r="FH22" s="1"/>
      <c r="FI22" s="1"/>
      <c r="FJ22" s="101"/>
      <c r="FK22" s="1"/>
      <c r="FL22" s="1"/>
      <c r="FM22" s="101" t="s">
        <v>396</v>
      </c>
      <c r="FN22" s="1"/>
      <c r="FO22" s="1"/>
      <c r="FP22" s="101" t="s">
        <v>395</v>
      </c>
      <c r="FQ22" s="111" t="s">
        <v>339</v>
      </c>
      <c r="FR22" s="1"/>
      <c r="FS22" s="101" t="s">
        <v>394</v>
      </c>
      <c r="FT22" s="107" t="s">
        <v>339</v>
      </c>
      <c r="FU22" s="1" t="s">
        <v>341</v>
      </c>
      <c r="FV22" s="101"/>
      <c r="FW22" s="1"/>
      <c r="FX22" s="1"/>
      <c r="FY22" s="101" t="s">
        <v>393</v>
      </c>
      <c r="FZ22" s="1"/>
      <c r="GA22" s="1"/>
      <c r="GB22" s="101" t="s">
        <v>392</v>
      </c>
      <c r="GC22" s="1" t="s">
        <v>339</v>
      </c>
      <c r="GD22" s="1"/>
      <c r="GE22" s="101"/>
      <c r="GF22" s="1"/>
      <c r="GG22" s="1"/>
      <c r="GH22" s="110" t="s">
        <v>343</v>
      </c>
      <c r="GI22" s="1" t="s">
        <v>391</v>
      </c>
      <c r="GJ22" s="1"/>
      <c r="GK22" s="101" t="s">
        <v>390</v>
      </c>
      <c r="GL22" s="107" t="s">
        <v>389</v>
      </c>
      <c r="GM22" s="1"/>
      <c r="GN22" s="106"/>
      <c r="GO22" s="1"/>
      <c r="GP22" s="1"/>
      <c r="GQ22" s="101"/>
      <c r="GR22" s="1"/>
      <c r="GS22" s="1"/>
      <c r="GT22" s="101"/>
      <c r="GU22" s="1"/>
      <c r="GV22" s="1"/>
      <c r="GW22" s="101"/>
      <c r="GX22" s="1"/>
      <c r="GY22" s="100"/>
      <c r="GZ22" s="101"/>
      <c r="HA22" s="1" t="s">
        <v>339</v>
      </c>
      <c r="HB22" s="100"/>
      <c r="HC22" s="34"/>
      <c r="HD22" s="2"/>
      <c r="HE22" s="32"/>
      <c r="HF22" s="34"/>
      <c r="HG22" s="2"/>
      <c r="HH22" s="32"/>
      <c r="HI22" s="34">
        <v>1</v>
      </c>
      <c r="HJ22" s="2"/>
      <c r="HK22" s="32"/>
      <c r="HL22" s="34"/>
      <c r="HM22" s="2"/>
      <c r="HN22" s="32"/>
      <c r="HO22" s="34"/>
      <c r="HP22" s="2">
        <v>1</v>
      </c>
      <c r="HQ22" s="32"/>
      <c r="HR22" s="34"/>
      <c r="HS22" s="2"/>
      <c r="HT22" s="32"/>
      <c r="HU22" s="34"/>
      <c r="HV22" s="2"/>
      <c r="HW22" s="32"/>
      <c r="HX22" s="34"/>
      <c r="HY22" s="2"/>
      <c r="HZ22" s="32">
        <v>1</v>
      </c>
      <c r="IA22" s="34">
        <v>1</v>
      </c>
      <c r="IB22" s="2"/>
      <c r="IC22" s="32"/>
      <c r="ID22" s="34"/>
      <c r="IE22" s="105">
        <v>1</v>
      </c>
      <c r="IF22" s="32"/>
      <c r="IG22" s="34"/>
      <c r="IH22" s="2">
        <v>2</v>
      </c>
      <c r="II22" s="32"/>
      <c r="IJ22" s="34"/>
      <c r="IK22" s="2"/>
      <c r="IL22" s="32"/>
      <c r="IM22" s="34"/>
      <c r="IN22" s="2"/>
      <c r="IO22" s="32"/>
      <c r="IP22" s="34"/>
      <c r="IQ22" s="2"/>
      <c r="IR22" s="32"/>
      <c r="IS22" s="108">
        <v>1</v>
      </c>
      <c r="IT22" s="2"/>
      <c r="IU22" s="32"/>
      <c r="IV22" s="34">
        <v>1</v>
      </c>
      <c r="IW22" s="2">
        <v>2</v>
      </c>
      <c r="IX22" s="32">
        <v>1</v>
      </c>
      <c r="IY22" s="34"/>
      <c r="IZ22" s="2"/>
      <c r="JA22" s="32"/>
      <c r="JB22" s="108">
        <v>2</v>
      </c>
      <c r="JC22" s="2"/>
      <c r="JD22" s="32"/>
      <c r="JE22" s="34"/>
      <c r="JF22" s="2"/>
      <c r="JG22" s="32"/>
      <c r="JH22" s="34"/>
      <c r="JI22" s="2"/>
      <c r="JJ22" s="32"/>
      <c r="JK22" s="108">
        <v>1</v>
      </c>
      <c r="JL22" s="2"/>
      <c r="JM22" s="32"/>
      <c r="JN22" s="34"/>
      <c r="JO22" s="2"/>
      <c r="JP22" s="109"/>
      <c r="JQ22" s="34"/>
      <c r="JR22" s="2">
        <v>1</v>
      </c>
      <c r="JS22" s="32"/>
      <c r="JT22" s="34">
        <v>1</v>
      </c>
      <c r="JU22" s="2"/>
      <c r="JV22" s="32"/>
      <c r="JW22" s="108">
        <v>2</v>
      </c>
      <c r="JX22" s="2"/>
      <c r="JY22" s="32"/>
      <c r="JZ22" s="34"/>
      <c r="KA22" s="2"/>
      <c r="KB22" s="32"/>
      <c r="KC22" s="34"/>
      <c r="KD22" s="2"/>
      <c r="KE22" s="32"/>
      <c r="KF22" s="34"/>
      <c r="KG22" s="2"/>
      <c r="KH22" s="32">
        <v>1</v>
      </c>
      <c r="KI22" s="34"/>
      <c r="KJ22" s="2"/>
      <c r="KK22" s="32"/>
      <c r="KL22" s="34"/>
      <c r="KM22" s="2"/>
      <c r="KN22" s="32"/>
      <c r="KO22" s="34"/>
      <c r="KP22" s="2"/>
      <c r="KQ22" s="32"/>
      <c r="KR22" s="34"/>
      <c r="KS22" s="2"/>
      <c r="KT22" s="32"/>
      <c r="KU22" s="34"/>
      <c r="KV22" s="2"/>
      <c r="KW22" s="32"/>
      <c r="KX22" s="34">
        <v>1</v>
      </c>
      <c r="KY22" s="2"/>
      <c r="KZ22" s="32">
        <v>1</v>
      </c>
      <c r="LA22" s="34"/>
      <c r="LB22" s="2"/>
      <c r="LC22" s="32"/>
      <c r="LD22" s="34"/>
      <c r="LE22" s="2"/>
      <c r="LF22" s="32"/>
      <c r="LG22" s="34"/>
      <c r="LH22" s="2"/>
      <c r="LI22" s="32"/>
      <c r="LJ22" s="34"/>
      <c r="LK22" s="2"/>
      <c r="LL22" s="32"/>
      <c r="LM22" s="34"/>
      <c r="LN22" s="2"/>
      <c r="LO22" s="32"/>
      <c r="LP22" s="34">
        <v>1</v>
      </c>
      <c r="LQ22" s="2"/>
      <c r="LR22" s="32"/>
      <c r="LS22" s="34"/>
      <c r="LT22" s="2"/>
      <c r="LU22" s="32"/>
      <c r="LV22" s="34"/>
      <c r="LW22" s="2"/>
      <c r="LX22" s="32"/>
      <c r="LY22" s="34"/>
      <c r="LZ22" s="2"/>
      <c r="MA22" s="32"/>
      <c r="MB22" s="34"/>
      <c r="MC22" s="2"/>
      <c r="MD22" s="32"/>
      <c r="ME22" s="34"/>
      <c r="MF22" s="2"/>
      <c r="MG22" s="32"/>
      <c r="MH22" s="34"/>
      <c r="MI22" s="2"/>
      <c r="MJ22" s="32"/>
      <c r="MK22" s="34"/>
      <c r="ML22" s="2"/>
      <c r="MM22" s="99"/>
      <c r="MN22" s="98"/>
      <c r="MO22" s="2"/>
      <c r="MP22" s="97"/>
      <c r="MQ22" s="96"/>
      <c r="MR22" s="2"/>
      <c r="MS22" s="32"/>
      <c r="MT22" s="34">
        <v>1</v>
      </c>
      <c r="MU22" s="2"/>
      <c r="MV22" s="32"/>
      <c r="MW22" s="34"/>
      <c r="MX22" s="2"/>
      <c r="MY22" s="32"/>
      <c r="MZ22" s="34"/>
      <c r="NA22" s="2"/>
      <c r="NB22" s="32"/>
      <c r="NC22" s="34"/>
      <c r="ND22" s="2"/>
      <c r="NE22" s="32"/>
      <c r="NF22" s="34">
        <v>1</v>
      </c>
      <c r="NG22" s="2"/>
      <c r="NH22" s="32">
        <v>1</v>
      </c>
      <c r="NI22" s="34"/>
      <c r="NJ22" s="2"/>
      <c r="NK22" s="32"/>
      <c r="NL22" s="34"/>
      <c r="NM22" s="2"/>
      <c r="NN22" s="32"/>
      <c r="NO22" s="34"/>
      <c r="NP22" s="2"/>
      <c r="NQ22" s="32"/>
      <c r="NR22" s="34"/>
      <c r="NS22" s="2"/>
      <c r="NT22" s="32"/>
      <c r="NU22" s="34"/>
      <c r="NV22" s="2">
        <v>1</v>
      </c>
      <c r="NW22" s="32">
        <v>1</v>
      </c>
      <c r="NX22" s="34"/>
      <c r="NY22" s="2">
        <v>1</v>
      </c>
      <c r="NZ22" s="32"/>
      <c r="OA22" s="34">
        <v>1</v>
      </c>
      <c r="OB22" s="2"/>
      <c r="OC22" s="32"/>
      <c r="OD22" s="34">
        <v>1</v>
      </c>
      <c r="OE22" s="2"/>
      <c r="OF22" s="32"/>
      <c r="OG22" s="34">
        <v>1</v>
      </c>
      <c r="OH22" s="2">
        <v>1</v>
      </c>
      <c r="OI22" s="32"/>
      <c r="OJ22" s="34"/>
      <c r="OK22" s="2"/>
      <c r="OL22" s="32"/>
      <c r="OM22" s="34"/>
      <c r="ON22" s="2">
        <v>1</v>
      </c>
      <c r="OO22" s="32"/>
      <c r="OP22" s="34">
        <v>1</v>
      </c>
      <c r="OQ22" s="2"/>
      <c r="OR22" s="32"/>
      <c r="OS22" s="34"/>
      <c r="OT22" s="2"/>
      <c r="OU22" s="32">
        <v>1</v>
      </c>
      <c r="OV22" s="34">
        <v>1</v>
      </c>
      <c r="OW22" s="2"/>
      <c r="OX22" s="32"/>
      <c r="OY22" s="34"/>
      <c r="OZ22" s="2"/>
      <c r="PA22" s="32"/>
      <c r="PB22" s="34"/>
      <c r="PC22" s="2"/>
      <c r="PD22" s="32"/>
      <c r="PE22" s="34">
        <v>1</v>
      </c>
      <c r="PF22" s="2"/>
      <c r="PG22" s="32">
        <v>1</v>
      </c>
      <c r="PH22" s="108">
        <v>2</v>
      </c>
      <c r="PI22" s="2"/>
      <c r="PJ22" s="32"/>
      <c r="PK22" s="34"/>
      <c r="PL22" s="105">
        <v>2</v>
      </c>
      <c r="PM22" s="32"/>
      <c r="PN22" s="34">
        <v>1</v>
      </c>
      <c r="PO22" s="2"/>
      <c r="PP22" s="32"/>
      <c r="PQ22" s="34"/>
      <c r="PR22" s="2"/>
      <c r="PS22" s="32"/>
      <c r="PT22" s="34"/>
      <c r="PU22" s="2"/>
      <c r="PV22" s="32"/>
      <c r="PW22" s="34">
        <v>1</v>
      </c>
      <c r="PX22" s="2"/>
      <c r="PY22" s="32"/>
      <c r="PZ22" s="34"/>
      <c r="QA22" s="2"/>
      <c r="QB22" s="32"/>
      <c r="QC22" s="34"/>
      <c r="QD22" s="2"/>
      <c r="QE22" s="32"/>
      <c r="QF22" s="34"/>
      <c r="QG22" s="2"/>
      <c r="QH22" s="32"/>
      <c r="QI22" s="34"/>
      <c r="QJ22" s="2"/>
      <c r="QK22" s="32"/>
      <c r="QL22" s="34"/>
      <c r="QM22" s="2"/>
      <c r="QN22" s="32"/>
      <c r="QO22" s="34">
        <v>1</v>
      </c>
      <c r="QP22" s="2"/>
      <c r="QQ22" s="32"/>
      <c r="QR22" s="34">
        <v>2</v>
      </c>
      <c r="QS22" s="2"/>
      <c r="QT22" s="32"/>
      <c r="QU22" s="34"/>
      <c r="QV22" s="2"/>
      <c r="QW22" s="32"/>
      <c r="QX22" s="34"/>
      <c r="QY22" s="2"/>
      <c r="QZ22" s="32"/>
      <c r="RA22" s="34"/>
      <c r="RB22" s="2"/>
      <c r="RC22" s="32"/>
      <c r="RD22" s="34"/>
      <c r="RE22" s="2"/>
      <c r="RF22" s="32"/>
      <c r="RG22" s="34">
        <v>1</v>
      </c>
      <c r="RH22" s="2"/>
      <c r="RI22" s="32"/>
      <c r="RJ22" s="34"/>
      <c r="RK22" s="2"/>
      <c r="RL22" s="32"/>
      <c r="RM22" s="34"/>
      <c r="RN22" s="2"/>
      <c r="RO22" s="32"/>
      <c r="RP22" s="34"/>
      <c r="RQ22" s="2"/>
      <c r="RR22" s="32"/>
      <c r="RS22" s="34"/>
      <c r="RT22" s="2"/>
      <c r="RU22" s="32"/>
      <c r="RV22" s="34"/>
      <c r="RW22" s="2"/>
      <c r="RX22" s="32"/>
      <c r="RY22" s="34"/>
      <c r="RZ22" s="2"/>
      <c r="SA22" s="32"/>
      <c r="SB22" s="34"/>
      <c r="SC22" s="2"/>
      <c r="SD22" s="32"/>
      <c r="SE22" s="34"/>
      <c r="SF22" s="2"/>
      <c r="SG22" s="32"/>
      <c r="SH22" s="34">
        <v>1</v>
      </c>
      <c r="SI22" s="2"/>
      <c r="SJ22" s="32"/>
      <c r="SK22" s="34"/>
      <c r="SL22" s="2"/>
      <c r="SM22" s="32"/>
      <c r="SN22" s="34">
        <v>1</v>
      </c>
      <c r="SO22" s="2"/>
      <c r="SP22" s="32"/>
      <c r="SQ22" s="34"/>
      <c r="SR22" s="2"/>
      <c r="SS22" s="32"/>
      <c r="ST22" s="34"/>
      <c r="SU22" s="2"/>
      <c r="SV22" s="32"/>
      <c r="SW22" s="34"/>
      <c r="SX22" s="2"/>
      <c r="SY22" s="32"/>
      <c r="SZ22" s="34"/>
      <c r="TA22" s="2"/>
      <c r="TB22" s="32"/>
      <c r="TC22" s="34"/>
      <c r="TD22" s="2"/>
      <c r="TE22" s="32"/>
      <c r="TF22" s="34"/>
      <c r="TG22" s="2"/>
      <c r="TH22" s="32"/>
    </row>
    <row r="23" spans="2:528" x14ac:dyDescent="0.3">
      <c r="B23" s="233"/>
      <c r="C23" s="103">
        <v>18</v>
      </c>
      <c r="D23" s="102">
        <v>19</v>
      </c>
      <c r="E23" s="93"/>
      <c r="F23" s="1" t="s">
        <v>388</v>
      </c>
      <c r="G23" s="1" t="s">
        <v>387</v>
      </c>
      <c r="H23" s="1" t="s">
        <v>386</v>
      </c>
      <c r="I23" s="1" t="s">
        <v>368</v>
      </c>
      <c r="J23" s="92"/>
      <c r="K23" s="101" t="s">
        <v>377</v>
      </c>
      <c r="L23" s="1" t="s">
        <v>376</v>
      </c>
      <c r="M23" s="1" t="s">
        <v>385</v>
      </c>
      <c r="N23" s="1"/>
      <c r="O23" s="100"/>
      <c r="P23" s="101" t="s">
        <v>370</v>
      </c>
      <c r="Q23" s="1" t="s">
        <v>339</v>
      </c>
      <c r="R23" s="1"/>
      <c r="S23" s="101" t="s">
        <v>384</v>
      </c>
      <c r="T23" s="1" t="s">
        <v>383</v>
      </c>
      <c r="U23" s="1" t="s">
        <v>382</v>
      </c>
      <c r="V23" s="101" t="s">
        <v>377</v>
      </c>
      <c r="W23" s="1" t="s">
        <v>376</v>
      </c>
      <c r="X23" s="1" t="s">
        <v>381</v>
      </c>
      <c r="Y23" s="101"/>
      <c r="Z23" s="1"/>
      <c r="AA23" s="1"/>
      <c r="AB23" s="101"/>
      <c r="AC23" s="1"/>
      <c r="AD23" s="1"/>
      <c r="AE23" s="101" t="s">
        <v>351</v>
      </c>
      <c r="AF23" s="1"/>
      <c r="AG23" s="1"/>
      <c r="AH23" s="101" t="s">
        <v>380</v>
      </c>
      <c r="AI23" s="1"/>
      <c r="AJ23" s="1"/>
      <c r="AK23" s="101"/>
      <c r="AL23" s="1"/>
      <c r="AM23" s="1"/>
      <c r="AN23" s="1"/>
      <c r="AO23" s="100"/>
      <c r="AP23" s="101" t="s">
        <v>379</v>
      </c>
      <c r="AQ23" s="1"/>
      <c r="AR23" s="1"/>
      <c r="AS23" s="101" t="s">
        <v>361</v>
      </c>
      <c r="AT23" s="1"/>
      <c r="AU23" s="1"/>
      <c r="AV23" s="101" t="s">
        <v>378</v>
      </c>
      <c r="AW23" s="1"/>
      <c r="AX23" s="1"/>
      <c r="AY23" s="101" t="s">
        <v>377</v>
      </c>
      <c r="AZ23" s="1" t="s">
        <v>343</v>
      </c>
      <c r="BA23" s="1"/>
      <c r="BB23" s="101"/>
      <c r="BC23" s="1"/>
      <c r="BD23" s="1"/>
      <c r="BE23" s="1"/>
      <c r="BF23" s="100"/>
      <c r="BG23" s="101"/>
      <c r="BH23" s="1"/>
      <c r="BI23" s="1"/>
      <c r="BJ23" s="1"/>
      <c r="BK23" s="100"/>
      <c r="BL23" s="101"/>
      <c r="BM23" s="1"/>
      <c r="BN23" s="1"/>
      <c r="BO23" s="1"/>
      <c r="BP23" s="100"/>
      <c r="BQ23" s="101"/>
      <c r="BR23" s="1"/>
      <c r="BS23" s="1"/>
      <c r="BT23" s="1"/>
      <c r="BU23" s="100"/>
      <c r="BV23" s="101"/>
      <c r="BW23" s="1"/>
      <c r="BX23" s="1"/>
      <c r="BY23" s="1"/>
      <c r="BZ23" s="100"/>
      <c r="CA23" s="101"/>
      <c r="CB23" s="1"/>
      <c r="CC23" s="1"/>
      <c r="CD23" s="101"/>
      <c r="CE23" s="1"/>
      <c r="CF23" s="1"/>
      <c r="CG23" s="101"/>
      <c r="CH23" s="1"/>
      <c r="CI23" s="1"/>
      <c r="CJ23" s="101" t="s">
        <v>374</v>
      </c>
      <c r="CK23" s="1" t="s">
        <v>376</v>
      </c>
      <c r="CL23" s="1"/>
      <c r="CM23" s="101" t="s">
        <v>374</v>
      </c>
      <c r="CN23" s="1" t="s">
        <v>339</v>
      </c>
      <c r="CO23" s="1"/>
      <c r="CP23" s="101"/>
      <c r="CQ23" s="1"/>
      <c r="CR23" s="1"/>
      <c r="CS23" s="101"/>
      <c r="CT23" s="1"/>
      <c r="CU23" s="1"/>
      <c r="CV23" s="101"/>
      <c r="CW23" s="1"/>
      <c r="CX23" s="1"/>
      <c r="CY23" s="101"/>
      <c r="CZ23" s="1"/>
      <c r="DA23" s="1"/>
      <c r="DB23" s="101"/>
      <c r="DC23" s="1"/>
      <c r="DD23" s="1"/>
      <c r="DE23" s="101" t="s">
        <v>370</v>
      </c>
      <c r="DF23" s="107" t="s">
        <v>375</v>
      </c>
      <c r="DG23" s="1"/>
      <c r="DH23" s="101"/>
      <c r="DI23" s="1"/>
      <c r="DJ23" s="1"/>
      <c r="DK23" s="101"/>
      <c r="DL23" s="1"/>
      <c r="DM23" s="1"/>
      <c r="DN23" s="101"/>
      <c r="DO23" s="1"/>
      <c r="DP23" s="1"/>
      <c r="DQ23" s="101" t="s">
        <v>370</v>
      </c>
      <c r="DR23" s="107" t="s">
        <v>343</v>
      </c>
      <c r="DS23" s="1"/>
      <c r="DT23" s="101" t="s">
        <v>370</v>
      </c>
      <c r="DU23" s="107" t="s">
        <v>343</v>
      </c>
      <c r="DV23" s="1"/>
      <c r="DW23" s="101"/>
      <c r="DX23" s="1"/>
      <c r="DY23" s="1"/>
      <c r="DZ23" s="101" t="s">
        <v>374</v>
      </c>
      <c r="EA23" s="107" t="s">
        <v>373</v>
      </c>
      <c r="EB23" s="1"/>
      <c r="EC23" s="101"/>
      <c r="ED23" s="1"/>
      <c r="EE23" s="1"/>
      <c r="EF23" s="101"/>
      <c r="EG23" s="1"/>
      <c r="EH23" s="1"/>
      <c r="EI23" s="106" t="s">
        <v>343</v>
      </c>
      <c r="EJ23" s="1"/>
      <c r="EK23" s="1"/>
      <c r="EL23" s="101"/>
      <c r="EM23" s="1"/>
      <c r="EN23" s="1"/>
      <c r="EO23" s="101"/>
      <c r="EP23" s="1"/>
      <c r="EQ23" s="1"/>
      <c r="ER23" s="101"/>
      <c r="ES23" s="1"/>
      <c r="ET23" s="1"/>
      <c r="EU23" s="101"/>
      <c r="EV23" s="1"/>
      <c r="EW23" s="1"/>
      <c r="EX23" s="101" t="s">
        <v>370</v>
      </c>
      <c r="EY23" s="1" t="s">
        <v>339</v>
      </c>
      <c r="EZ23" s="1"/>
      <c r="FA23" s="101"/>
      <c r="FB23" s="1"/>
      <c r="FC23" s="1"/>
      <c r="FD23" s="101"/>
      <c r="FE23" s="1"/>
      <c r="FF23" s="1"/>
      <c r="FG23" s="101"/>
      <c r="FH23" s="1"/>
      <c r="FI23" s="1"/>
      <c r="FJ23" s="101"/>
      <c r="FK23" s="1"/>
      <c r="FL23" s="1"/>
      <c r="FM23" s="101" t="s">
        <v>372</v>
      </c>
      <c r="FN23" s="107" t="s">
        <v>343</v>
      </c>
      <c r="FO23" s="1"/>
      <c r="FP23" s="101"/>
      <c r="FQ23" s="1"/>
      <c r="FR23" s="1"/>
      <c r="FS23" s="101" t="s">
        <v>370</v>
      </c>
      <c r="FT23" s="1"/>
      <c r="FU23" s="1"/>
      <c r="FV23" s="101"/>
      <c r="FW23" s="1"/>
      <c r="FX23" s="1"/>
      <c r="FY23" s="101" t="s">
        <v>371</v>
      </c>
      <c r="FZ23" s="1"/>
      <c r="GA23" s="1"/>
      <c r="GB23" s="101"/>
      <c r="GC23" s="1"/>
      <c r="GD23" s="1"/>
      <c r="GE23" s="101"/>
      <c r="GF23" s="1"/>
      <c r="GG23" s="1"/>
      <c r="GH23" s="101" t="s">
        <v>370</v>
      </c>
      <c r="GI23" s="1" t="s">
        <v>339</v>
      </c>
      <c r="GJ23" s="1"/>
      <c r="GK23" s="101" t="s">
        <v>343</v>
      </c>
      <c r="GL23" s="1"/>
      <c r="GM23" s="1"/>
      <c r="GN23" s="106" t="s">
        <v>343</v>
      </c>
      <c r="GO23" s="1"/>
      <c r="GP23" s="1"/>
      <c r="GQ23" s="101"/>
      <c r="GR23" s="1"/>
      <c r="GS23" s="1"/>
      <c r="GT23" s="101"/>
      <c r="GU23" s="1"/>
      <c r="GV23" s="1"/>
      <c r="GW23" s="101"/>
      <c r="GX23" s="1"/>
      <c r="GY23" s="100"/>
      <c r="GZ23" s="101"/>
      <c r="HA23" s="1" t="s">
        <v>339</v>
      </c>
      <c r="HB23" s="100"/>
      <c r="HC23" s="34"/>
      <c r="HD23" s="2"/>
      <c r="HE23" s="32"/>
      <c r="HF23" s="34">
        <v>1</v>
      </c>
      <c r="HG23" s="2"/>
      <c r="HH23" s="32"/>
      <c r="HI23" s="34"/>
      <c r="HJ23" s="2">
        <v>1</v>
      </c>
      <c r="HK23" s="32"/>
      <c r="HL23" s="34"/>
      <c r="HM23" s="2"/>
      <c r="HN23" s="32"/>
      <c r="HO23" s="34"/>
      <c r="HP23" s="2">
        <v>1</v>
      </c>
      <c r="HQ23" s="32"/>
      <c r="HR23" s="34"/>
      <c r="HS23" s="2"/>
      <c r="HT23" s="32"/>
      <c r="HU23" s="34"/>
      <c r="HV23" s="2">
        <v>1</v>
      </c>
      <c r="HW23" s="32"/>
      <c r="HX23" s="34"/>
      <c r="HY23" s="2">
        <v>1</v>
      </c>
      <c r="HZ23" s="32"/>
      <c r="IA23" s="34"/>
      <c r="IB23" s="2">
        <v>2</v>
      </c>
      <c r="IC23" s="32"/>
      <c r="ID23" s="34"/>
      <c r="IE23" s="2">
        <v>1</v>
      </c>
      <c r="IF23" s="32"/>
      <c r="IG23" s="34"/>
      <c r="IH23" s="2"/>
      <c r="II23" s="32"/>
      <c r="IJ23" s="34"/>
      <c r="IK23" s="2"/>
      <c r="IL23" s="32"/>
      <c r="IM23" s="34"/>
      <c r="IN23" s="2">
        <v>1</v>
      </c>
      <c r="IO23" s="32"/>
      <c r="IP23" s="34"/>
      <c r="IQ23" s="105">
        <v>2</v>
      </c>
      <c r="IR23" s="32"/>
      <c r="IS23" s="34">
        <v>1</v>
      </c>
      <c r="IT23" s="2"/>
      <c r="IU23" s="32"/>
      <c r="IV23" s="34">
        <v>1</v>
      </c>
      <c r="IW23" s="2"/>
      <c r="IX23" s="32"/>
      <c r="IY23" s="34">
        <v>1</v>
      </c>
      <c r="IZ23" s="2"/>
      <c r="JA23" s="32"/>
      <c r="JB23" s="34"/>
      <c r="JC23" s="2">
        <v>1</v>
      </c>
      <c r="JD23" s="32"/>
      <c r="JE23" s="34">
        <v>1</v>
      </c>
      <c r="JF23" s="2"/>
      <c r="JG23" s="32"/>
      <c r="JH23" s="34">
        <v>1</v>
      </c>
      <c r="JI23" s="2"/>
      <c r="JJ23" s="32">
        <v>1</v>
      </c>
      <c r="JK23" s="34"/>
      <c r="JL23" s="2">
        <v>1</v>
      </c>
      <c r="JM23" s="32"/>
      <c r="JN23" s="34">
        <v>1</v>
      </c>
      <c r="JO23" s="2"/>
      <c r="JP23" s="32"/>
      <c r="JQ23" s="34">
        <v>1</v>
      </c>
      <c r="JR23" s="2"/>
      <c r="JS23" s="32"/>
      <c r="JT23" s="34"/>
      <c r="JU23" s="2">
        <v>1</v>
      </c>
      <c r="JV23" s="32"/>
      <c r="JW23" s="34"/>
      <c r="JX23" s="2"/>
      <c r="JY23" s="32"/>
      <c r="JZ23" s="34"/>
      <c r="KA23" s="2"/>
      <c r="KB23" s="32"/>
      <c r="KC23" s="34"/>
      <c r="KD23" s="2"/>
      <c r="KE23" s="32"/>
      <c r="KF23" s="34"/>
      <c r="KG23" s="2"/>
      <c r="KH23" s="32"/>
      <c r="KI23" s="34"/>
      <c r="KJ23" s="2"/>
      <c r="KK23" s="32"/>
      <c r="KL23" s="34"/>
      <c r="KM23" s="2"/>
      <c r="KN23" s="32"/>
      <c r="KO23" s="34"/>
      <c r="KP23" s="2"/>
      <c r="KQ23" s="32"/>
      <c r="KR23" s="34"/>
      <c r="KS23" s="2"/>
      <c r="KT23" s="32"/>
      <c r="KU23" s="34"/>
      <c r="KV23" s="2"/>
      <c r="KW23" s="32"/>
      <c r="KX23" s="34"/>
      <c r="KY23" s="2"/>
      <c r="KZ23" s="32"/>
      <c r="LA23" s="34"/>
      <c r="LB23" s="2"/>
      <c r="LC23" s="32"/>
      <c r="LD23" s="34">
        <v>1</v>
      </c>
      <c r="LE23" s="2"/>
      <c r="LF23" s="32"/>
      <c r="LG23" s="34"/>
      <c r="LH23" s="2"/>
      <c r="LI23" s="32"/>
      <c r="LJ23" s="34"/>
      <c r="LK23" s="2"/>
      <c r="LL23" s="32"/>
      <c r="LM23" s="34"/>
      <c r="LN23" s="2"/>
      <c r="LO23" s="32"/>
      <c r="LP23" s="34">
        <v>1</v>
      </c>
      <c r="LQ23" s="2"/>
      <c r="LR23" s="32"/>
      <c r="LS23" s="34"/>
      <c r="LT23" s="2"/>
      <c r="LU23" s="32"/>
      <c r="LV23" s="34"/>
      <c r="LW23" s="2"/>
      <c r="LX23" s="32"/>
      <c r="LY23" s="34"/>
      <c r="LZ23" s="2"/>
      <c r="MA23" s="32"/>
      <c r="MB23" s="34"/>
      <c r="MC23" s="2"/>
      <c r="MD23" s="32"/>
      <c r="ME23" s="34"/>
      <c r="MF23" s="2"/>
      <c r="MG23" s="32"/>
      <c r="MH23" s="34"/>
      <c r="MI23" s="2"/>
      <c r="MJ23" s="32"/>
      <c r="MK23" s="34"/>
      <c r="ML23" s="2"/>
      <c r="MM23" s="99"/>
      <c r="MN23" s="98"/>
      <c r="MO23" s="2"/>
      <c r="MP23" s="97"/>
      <c r="MQ23" s="96"/>
      <c r="MR23" s="2"/>
      <c r="MS23" s="32"/>
      <c r="MT23" s="34"/>
      <c r="MU23" s="2"/>
      <c r="MV23" s="32"/>
      <c r="MW23" s="34"/>
      <c r="MX23" s="2"/>
      <c r="MY23" s="32"/>
      <c r="MZ23" s="34"/>
      <c r="NA23" s="2"/>
      <c r="NB23" s="32"/>
      <c r="NC23" s="34"/>
      <c r="ND23" s="2"/>
      <c r="NE23" s="32"/>
      <c r="NF23" s="34"/>
      <c r="NG23" s="2"/>
      <c r="NH23" s="32"/>
      <c r="NI23" s="34"/>
      <c r="NJ23" s="2"/>
      <c r="NK23" s="32"/>
      <c r="NL23" s="34"/>
      <c r="NM23" s="2"/>
      <c r="NN23" s="32"/>
      <c r="NO23" s="34"/>
      <c r="NP23" s="2"/>
      <c r="NQ23" s="32"/>
      <c r="NR23" s="34"/>
      <c r="NS23" s="2"/>
      <c r="NT23" s="32"/>
      <c r="NU23" s="34"/>
      <c r="NV23" s="2"/>
      <c r="NW23" s="32"/>
      <c r="NX23" s="34"/>
      <c r="NY23" s="2"/>
      <c r="NZ23" s="32"/>
      <c r="OA23" s="34"/>
      <c r="OB23" s="2"/>
      <c r="OC23" s="32"/>
      <c r="OD23" s="34">
        <v>1</v>
      </c>
      <c r="OE23" s="2"/>
      <c r="OF23" s="32"/>
      <c r="OG23" s="34"/>
      <c r="OH23" s="2"/>
      <c r="OI23" s="32"/>
      <c r="OJ23" s="34"/>
      <c r="OK23" s="2"/>
      <c r="OL23" s="32"/>
      <c r="OM23" s="34">
        <v>1</v>
      </c>
      <c r="ON23" s="2"/>
      <c r="OO23" s="32"/>
      <c r="OP23" s="34">
        <v>1</v>
      </c>
      <c r="OQ23" s="2"/>
      <c r="OR23" s="32"/>
      <c r="OS23" s="34"/>
      <c r="OT23" s="2"/>
      <c r="OU23" s="32"/>
      <c r="OV23" s="34"/>
      <c r="OW23" s="2">
        <v>1</v>
      </c>
      <c r="OX23" s="32"/>
      <c r="OY23" s="34"/>
      <c r="OZ23" s="2"/>
      <c r="PA23" s="32"/>
      <c r="PB23" s="34"/>
      <c r="PC23" s="2">
        <v>1</v>
      </c>
      <c r="PD23" s="32"/>
      <c r="PE23" s="34"/>
      <c r="PF23" s="2"/>
      <c r="PG23" s="32"/>
      <c r="PH23" s="34"/>
      <c r="PI23" s="2"/>
      <c r="PJ23" s="32"/>
      <c r="PK23" s="34"/>
      <c r="PL23" s="2"/>
      <c r="PM23" s="32"/>
      <c r="PN23" s="34">
        <v>1</v>
      </c>
      <c r="PO23" s="2"/>
      <c r="PP23" s="32"/>
      <c r="PQ23" s="34"/>
      <c r="PR23" s="2"/>
      <c r="PS23" s="32"/>
      <c r="PT23" s="34"/>
      <c r="PU23" s="2"/>
      <c r="PV23" s="32"/>
      <c r="PW23" s="34"/>
      <c r="PX23" s="2"/>
      <c r="PY23" s="32"/>
      <c r="PZ23" s="34"/>
      <c r="QA23" s="2"/>
      <c r="QB23" s="32"/>
      <c r="QC23" s="34"/>
      <c r="QD23" s="2"/>
      <c r="QE23" s="32"/>
      <c r="QF23" s="34"/>
      <c r="QG23" s="2"/>
      <c r="QH23" s="32"/>
      <c r="QI23" s="34"/>
      <c r="QJ23" s="2"/>
      <c r="QK23" s="32"/>
      <c r="QL23" s="34"/>
      <c r="QM23" s="2"/>
      <c r="QN23" s="32"/>
      <c r="QO23" s="34"/>
      <c r="QP23" s="2"/>
      <c r="QQ23" s="32"/>
      <c r="QR23" s="34"/>
      <c r="QS23" s="2"/>
      <c r="QT23" s="32"/>
      <c r="QU23" s="34"/>
      <c r="QV23" s="2"/>
      <c r="QW23" s="32"/>
      <c r="QX23" s="34"/>
      <c r="QY23" s="2"/>
      <c r="QZ23" s="32"/>
      <c r="RA23" s="34"/>
      <c r="RB23" s="2"/>
      <c r="RC23" s="32"/>
      <c r="RD23" s="34"/>
      <c r="RE23" s="2"/>
      <c r="RF23" s="32"/>
      <c r="RG23" s="34"/>
      <c r="RH23" s="2"/>
      <c r="RI23" s="32"/>
      <c r="RJ23" s="34"/>
      <c r="RK23" s="2"/>
      <c r="RL23" s="32"/>
      <c r="RM23" s="34"/>
      <c r="RN23" s="2"/>
      <c r="RO23" s="32"/>
      <c r="RP23" s="34"/>
      <c r="RQ23" s="2"/>
      <c r="RR23" s="32"/>
      <c r="RS23" s="34"/>
      <c r="RT23" s="2"/>
      <c r="RU23" s="32"/>
      <c r="RV23" s="34"/>
      <c r="RW23" s="2"/>
      <c r="RX23" s="32"/>
      <c r="RY23" s="34">
        <v>1</v>
      </c>
      <c r="RZ23" s="2"/>
      <c r="SA23" s="32"/>
      <c r="SB23" s="34"/>
      <c r="SC23" s="2"/>
      <c r="SD23" s="32"/>
      <c r="SE23" s="34"/>
      <c r="SF23" s="2"/>
      <c r="SG23" s="32"/>
      <c r="SH23" s="34">
        <v>1</v>
      </c>
      <c r="SI23" s="2"/>
      <c r="SJ23" s="32"/>
      <c r="SK23" s="34"/>
      <c r="SL23" s="2"/>
      <c r="SM23" s="32"/>
      <c r="SN23" s="34"/>
      <c r="SO23" s="2"/>
      <c r="SP23" s="32"/>
      <c r="SQ23" s="34"/>
      <c r="SR23" s="2"/>
      <c r="SS23" s="32"/>
      <c r="ST23" s="34"/>
      <c r="SU23" s="2"/>
      <c r="SV23" s="32"/>
      <c r="SW23" s="34"/>
      <c r="SX23" s="2"/>
      <c r="SY23" s="32"/>
      <c r="SZ23" s="34"/>
      <c r="TA23" s="2">
        <v>1</v>
      </c>
      <c r="TB23" s="32"/>
      <c r="TC23" s="34"/>
      <c r="TD23" s="2"/>
      <c r="TE23" s="32"/>
      <c r="TF23" s="34"/>
      <c r="TG23" s="2"/>
      <c r="TH23" s="32"/>
    </row>
    <row r="24" spans="2:528" x14ac:dyDescent="0.3">
      <c r="B24" s="233"/>
      <c r="C24" s="103">
        <v>19</v>
      </c>
      <c r="D24" s="102">
        <v>20</v>
      </c>
      <c r="E24" s="93"/>
      <c r="F24" s="1" t="s">
        <v>369</v>
      </c>
      <c r="G24" s="1" t="s">
        <v>368</v>
      </c>
      <c r="H24" s="1" t="s">
        <v>367</v>
      </c>
      <c r="I24" s="1"/>
      <c r="J24" s="92"/>
      <c r="K24" s="101" t="s">
        <v>366</v>
      </c>
      <c r="L24" s="1"/>
      <c r="M24" s="1"/>
      <c r="N24" s="1"/>
      <c r="O24" s="100"/>
      <c r="P24" s="101" t="s">
        <v>344</v>
      </c>
      <c r="Q24" s="1" t="s">
        <v>343</v>
      </c>
      <c r="R24" s="1" t="s">
        <v>365</v>
      </c>
      <c r="S24" s="101"/>
      <c r="T24" s="1"/>
      <c r="U24" s="1"/>
      <c r="V24" s="104" t="s">
        <v>352</v>
      </c>
      <c r="W24" s="1" t="s">
        <v>364</v>
      </c>
      <c r="X24" s="1"/>
      <c r="Y24" s="101"/>
      <c r="Z24" s="1"/>
      <c r="AA24" s="1"/>
      <c r="AB24" s="101"/>
      <c r="AC24" s="1"/>
      <c r="AD24" s="1"/>
      <c r="AE24" s="101" t="s">
        <v>351</v>
      </c>
      <c r="AF24" s="1"/>
      <c r="AG24" s="1"/>
      <c r="AH24" s="101" t="s">
        <v>351</v>
      </c>
      <c r="AI24" s="1"/>
      <c r="AJ24" s="1"/>
      <c r="AK24" s="101"/>
      <c r="AL24" s="1"/>
      <c r="AM24" s="1"/>
      <c r="AN24" s="1"/>
      <c r="AO24" s="100"/>
      <c r="AP24" s="101"/>
      <c r="AQ24" s="1"/>
      <c r="AR24" s="1"/>
      <c r="AS24" s="101" t="s">
        <v>363</v>
      </c>
      <c r="AT24" s="1"/>
      <c r="AU24" s="1"/>
      <c r="AV24" s="101" t="s">
        <v>350</v>
      </c>
      <c r="AW24" s="1"/>
      <c r="AX24" s="1"/>
      <c r="AY24" s="101" t="s">
        <v>362</v>
      </c>
      <c r="AZ24" s="1"/>
      <c r="BA24" s="1"/>
      <c r="BB24" s="101"/>
      <c r="BC24" s="1"/>
      <c r="BD24" s="1"/>
      <c r="BE24" s="1"/>
      <c r="BF24" s="100"/>
      <c r="BG24" s="101"/>
      <c r="BH24" s="1"/>
      <c r="BI24" s="1"/>
      <c r="BJ24" s="1"/>
      <c r="BK24" s="100"/>
      <c r="BL24" s="101"/>
      <c r="BM24" s="1"/>
      <c r="BN24" s="1"/>
      <c r="BO24" s="1"/>
      <c r="BP24" s="100"/>
      <c r="BQ24" s="101"/>
      <c r="BR24" s="1"/>
      <c r="BS24" s="1"/>
      <c r="BT24" s="1"/>
      <c r="BU24" s="100"/>
      <c r="BV24" s="101"/>
      <c r="BW24" s="1"/>
      <c r="BX24" s="1"/>
      <c r="BY24" s="1"/>
      <c r="BZ24" s="100"/>
      <c r="CA24" s="101"/>
      <c r="CB24" s="1"/>
      <c r="CC24" s="1"/>
      <c r="CD24" s="101"/>
      <c r="CE24" s="1"/>
      <c r="CF24" s="1"/>
      <c r="CG24" s="101"/>
      <c r="CH24" s="1"/>
      <c r="CI24" s="1"/>
      <c r="CJ24" s="101" t="s">
        <v>343</v>
      </c>
      <c r="CK24" s="1"/>
      <c r="CL24" s="1"/>
      <c r="CM24" s="101" t="s">
        <v>360</v>
      </c>
      <c r="CN24" s="1"/>
      <c r="CO24" s="1"/>
      <c r="CP24" s="101"/>
      <c r="CQ24" s="1"/>
      <c r="CR24" s="1"/>
      <c r="CS24" s="101"/>
      <c r="CT24" s="1"/>
      <c r="CU24" s="1"/>
      <c r="CV24" s="101"/>
      <c r="CW24" s="1"/>
      <c r="CX24" s="1"/>
      <c r="CY24" s="101"/>
      <c r="CZ24" s="1"/>
      <c r="DA24" s="1"/>
      <c r="DB24" s="101"/>
      <c r="DC24" s="1"/>
      <c r="DD24" s="1"/>
      <c r="DE24" s="106" t="s">
        <v>343</v>
      </c>
      <c r="DF24" s="1"/>
      <c r="DG24" s="1"/>
      <c r="DH24" s="101"/>
      <c r="DI24" s="1"/>
      <c r="DJ24" s="1"/>
      <c r="DK24" s="101"/>
      <c r="DL24" s="1"/>
      <c r="DM24" s="1"/>
      <c r="DN24" s="101"/>
      <c r="DO24" s="1"/>
      <c r="DP24" s="1"/>
      <c r="DQ24" s="101" t="s">
        <v>359</v>
      </c>
      <c r="DR24" s="1"/>
      <c r="DS24" s="1"/>
      <c r="DT24" s="101" t="s">
        <v>358</v>
      </c>
      <c r="DU24" s="1"/>
      <c r="DV24" s="1"/>
      <c r="DW24" s="101"/>
      <c r="DX24" s="1"/>
      <c r="DY24" s="1"/>
      <c r="DZ24" s="101" t="s">
        <v>354</v>
      </c>
      <c r="EA24" s="1"/>
      <c r="EB24" s="1"/>
      <c r="EC24" s="101"/>
      <c r="ED24" s="1"/>
      <c r="EE24" s="1"/>
      <c r="EF24" s="101"/>
      <c r="EG24" s="1"/>
      <c r="EH24" s="1"/>
      <c r="EI24" s="101"/>
      <c r="EJ24" s="1"/>
      <c r="EK24" s="1"/>
      <c r="EL24" s="101"/>
      <c r="EM24" s="1"/>
      <c r="EN24" s="1"/>
      <c r="EO24" s="101"/>
      <c r="EP24" s="1"/>
      <c r="EQ24" s="1"/>
      <c r="ER24" s="101"/>
      <c r="ES24" s="1"/>
      <c r="ET24" s="1"/>
      <c r="EU24" s="101"/>
      <c r="EV24" s="1"/>
      <c r="EW24" s="1"/>
      <c r="EX24" s="106" t="s">
        <v>343</v>
      </c>
      <c r="EY24" s="1"/>
      <c r="EZ24" s="1"/>
      <c r="FA24" s="101"/>
      <c r="FB24" s="1"/>
      <c r="FC24" s="1"/>
      <c r="FD24" s="101"/>
      <c r="FE24" s="1"/>
      <c r="FF24" s="1"/>
      <c r="FG24" s="101"/>
      <c r="FH24" s="1"/>
      <c r="FI24" s="1"/>
      <c r="FJ24" s="101"/>
      <c r="FK24" s="1"/>
      <c r="FL24" s="1"/>
      <c r="FM24" s="101"/>
      <c r="FN24" s="1"/>
      <c r="FO24" s="1"/>
      <c r="FP24" s="101"/>
      <c r="FQ24" s="1"/>
      <c r="FR24" s="1"/>
      <c r="FS24" s="101"/>
      <c r="FT24" s="1"/>
      <c r="FU24" s="1"/>
      <c r="FV24" s="101"/>
      <c r="FW24" s="1"/>
      <c r="FX24" s="1"/>
      <c r="FY24" s="101" t="s">
        <v>357</v>
      </c>
      <c r="FZ24" s="1" t="s">
        <v>339</v>
      </c>
      <c r="GA24" s="1"/>
      <c r="GB24" s="101"/>
      <c r="GC24" s="1"/>
      <c r="GD24" s="1"/>
      <c r="GE24" s="101"/>
      <c r="GF24" s="1"/>
      <c r="GG24" s="1"/>
      <c r="GH24" s="101"/>
      <c r="GI24" s="1"/>
      <c r="GJ24" s="1"/>
      <c r="GK24" s="101"/>
      <c r="GL24" s="1"/>
      <c r="GM24" s="1"/>
      <c r="GN24" s="101"/>
      <c r="GO24" s="1"/>
      <c r="GP24" s="1"/>
      <c r="GQ24" s="101"/>
      <c r="GR24" s="1"/>
      <c r="GS24" s="1"/>
      <c r="GT24" s="101"/>
      <c r="GU24" s="1"/>
      <c r="GV24" s="1"/>
      <c r="GW24" s="101"/>
      <c r="GX24" s="1"/>
      <c r="GY24" s="100"/>
      <c r="GZ24" s="101"/>
      <c r="HA24" s="1"/>
      <c r="HB24" s="100"/>
      <c r="HC24" s="34"/>
      <c r="HD24" s="2"/>
      <c r="HE24" s="32"/>
      <c r="HF24" s="34"/>
      <c r="HG24" s="2"/>
      <c r="HH24" s="32"/>
      <c r="HI24" s="34"/>
      <c r="HJ24" s="2"/>
      <c r="HK24" s="32">
        <v>2</v>
      </c>
      <c r="HL24" s="34"/>
      <c r="HM24" s="2"/>
      <c r="HN24" s="32"/>
      <c r="HO24" s="34"/>
      <c r="HP24" s="2">
        <v>1</v>
      </c>
      <c r="HQ24" s="32"/>
      <c r="HR24" s="34"/>
      <c r="HS24" s="2"/>
      <c r="HT24" s="32"/>
      <c r="HU24" s="34"/>
      <c r="HV24" s="2">
        <v>1</v>
      </c>
      <c r="HW24" s="32"/>
      <c r="HX24" s="34"/>
      <c r="HY24" s="2"/>
      <c r="HZ24" s="32"/>
      <c r="IA24" s="34">
        <v>1</v>
      </c>
      <c r="IB24" s="2"/>
      <c r="IC24" s="32"/>
      <c r="ID24" s="34"/>
      <c r="IE24" s="2"/>
      <c r="IF24" s="32"/>
      <c r="IG24" s="34"/>
      <c r="IH24" s="2"/>
      <c r="II24" s="32"/>
      <c r="IJ24" s="34"/>
      <c r="IK24" s="2"/>
      <c r="IL24" s="32"/>
      <c r="IM24" s="34">
        <v>1</v>
      </c>
      <c r="IN24" s="2"/>
      <c r="IO24" s="32"/>
      <c r="IP24" s="34"/>
      <c r="IQ24" s="105">
        <v>2</v>
      </c>
      <c r="IR24" s="32"/>
      <c r="IS24" s="34"/>
      <c r="IT24" s="2"/>
      <c r="IU24" s="32"/>
      <c r="IV24" s="34"/>
      <c r="IW24" s="2"/>
      <c r="IX24" s="32"/>
      <c r="IY24" s="34"/>
      <c r="IZ24" s="2"/>
      <c r="JA24" s="32"/>
      <c r="JB24" s="34">
        <v>1</v>
      </c>
      <c r="JC24" s="2"/>
      <c r="JD24" s="32"/>
      <c r="JE24" s="34"/>
      <c r="JF24" s="2">
        <v>1</v>
      </c>
      <c r="JG24" s="32"/>
      <c r="JH24" s="34"/>
      <c r="JI24" s="2"/>
      <c r="JJ24" s="32"/>
      <c r="JK24" s="34"/>
      <c r="JL24" s="2"/>
      <c r="JM24" s="32"/>
      <c r="JN24" s="34"/>
      <c r="JO24" s="2"/>
      <c r="JP24" s="32"/>
      <c r="JQ24" s="34"/>
      <c r="JR24" s="2"/>
      <c r="JS24" s="32"/>
      <c r="JT24" s="34"/>
      <c r="JU24" s="2"/>
      <c r="JV24" s="32"/>
      <c r="JW24" s="34"/>
      <c r="JX24" s="2"/>
      <c r="JY24" s="32"/>
      <c r="JZ24" s="34"/>
      <c r="KA24" s="2"/>
      <c r="KB24" s="32"/>
      <c r="KC24" s="34"/>
      <c r="KD24" s="2"/>
      <c r="KE24" s="32"/>
      <c r="KF24" s="34"/>
      <c r="KG24" s="2"/>
      <c r="KH24" s="32"/>
      <c r="KI24" s="34"/>
      <c r="KJ24" s="2"/>
      <c r="KK24" s="32"/>
      <c r="KL24" s="34"/>
      <c r="KM24" s="2"/>
      <c r="KN24" s="32"/>
      <c r="KO24" s="34"/>
      <c r="KP24" s="2"/>
      <c r="KQ24" s="32"/>
      <c r="KR24" s="34"/>
      <c r="KS24" s="2"/>
      <c r="KT24" s="32"/>
      <c r="KU24" s="34"/>
      <c r="KV24" s="2"/>
      <c r="KW24" s="32"/>
      <c r="KX24" s="34"/>
      <c r="KY24" s="2"/>
      <c r="KZ24" s="32"/>
      <c r="LA24" s="34"/>
      <c r="LB24" s="2"/>
      <c r="LC24" s="32"/>
      <c r="LD24" s="34"/>
      <c r="LE24" s="2"/>
      <c r="LF24" s="32"/>
      <c r="LG24" s="34"/>
      <c r="LH24" s="2"/>
      <c r="LI24" s="32"/>
      <c r="LJ24" s="34"/>
      <c r="LK24" s="2"/>
      <c r="LL24" s="32"/>
      <c r="LM24" s="34"/>
      <c r="LN24" s="2"/>
      <c r="LO24" s="32"/>
      <c r="LP24" s="34"/>
      <c r="LQ24" s="2"/>
      <c r="LR24" s="32"/>
      <c r="LS24" s="34"/>
      <c r="LT24" s="2"/>
      <c r="LU24" s="32"/>
      <c r="LV24" s="34"/>
      <c r="LW24" s="2"/>
      <c r="LX24" s="32"/>
      <c r="LY24" s="34"/>
      <c r="LZ24" s="2"/>
      <c r="MA24" s="32"/>
      <c r="MB24" s="34"/>
      <c r="MC24" s="2"/>
      <c r="MD24" s="32"/>
      <c r="ME24" s="34"/>
      <c r="MF24" s="2"/>
      <c r="MG24" s="32"/>
      <c r="MH24" s="34"/>
      <c r="MI24" s="2"/>
      <c r="MJ24" s="32"/>
      <c r="MK24" s="34"/>
      <c r="ML24" s="2"/>
      <c r="MM24" s="99"/>
      <c r="MN24" s="98"/>
      <c r="MO24" s="2"/>
      <c r="MP24" s="97"/>
      <c r="MQ24" s="96"/>
      <c r="MR24" s="2"/>
      <c r="MS24" s="32"/>
      <c r="MT24" s="34"/>
      <c r="MU24" s="2"/>
      <c r="MV24" s="32"/>
      <c r="MW24" s="34"/>
      <c r="MX24" s="2"/>
      <c r="MY24" s="32"/>
      <c r="MZ24" s="34"/>
      <c r="NA24" s="2"/>
      <c r="NB24" s="32"/>
      <c r="NC24" s="34"/>
      <c r="ND24" s="2"/>
      <c r="NE24" s="32"/>
      <c r="NF24" s="34"/>
      <c r="NG24" s="2"/>
      <c r="NH24" s="32"/>
      <c r="NI24" s="34"/>
      <c r="NJ24" s="2"/>
      <c r="NK24" s="32"/>
      <c r="NL24" s="34"/>
      <c r="NM24" s="2"/>
      <c r="NN24" s="32"/>
      <c r="NO24" s="34"/>
      <c r="NP24" s="2"/>
      <c r="NQ24" s="32"/>
      <c r="NR24" s="34"/>
      <c r="NS24" s="2"/>
      <c r="NT24" s="32"/>
      <c r="NU24" s="34"/>
      <c r="NV24" s="2"/>
      <c r="NW24" s="32"/>
      <c r="NX24" s="34"/>
      <c r="NY24" s="2"/>
      <c r="NZ24" s="32"/>
      <c r="OA24" s="34"/>
      <c r="OB24" s="2"/>
      <c r="OC24" s="32"/>
      <c r="OD24" s="34"/>
      <c r="OE24" s="2">
        <v>1</v>
      </c>
      <c r="OF24" s="32"/>
      <c r="OG24" s="34"/>
      <c r="OH24" s="2"/>
      <c r="OI24" s="32"/>
      <c r="OJ24" s="34"/>
      <c r="OK24" s="2"/>
      <c r="OL24" s="32"/>
      <c r="OM24" s="34"/>
      <c r="ON24" s="2"/>
      <c r="OO24" s="32"/>
      <c r="OP24" s="34"/>
      <c r="OQ24" s="2"/>
      <c r="OR24" s="32"/>
      <c r="OS24" s="34">
        <v>1</v>
      </c>
      <c r="OT24" s="2"/>
      <c r="OU24" s="32"/>
      <c r="OV24" s="34"/>
      <c r="OW24" s="2"/>
      <c r="OX24" s="32"/>
      <c r="OY24" s="34"/>
      <c r="OZ24" s="2"/>
      <c r="PA24" s="32"/>
      <c r="PB24" s="34"/>
      <c r="PC24" s="2"/>
      <c r="PD24" s="32"/>
      <c r="PE24" s="34"/>
      <c r="PF24" s="2"/>
      <c r="PG24" s="32"/>
      <c r="PH24" s="34"/>
      <c r="PI24" s="2"/>
      <c r="PJ24" s="32"/>
      <c r="PK24" s="34"/>
      <c r="PL24" s="2"/>
      <c r="PM24" s="32"/>
      <c r="PN24" s="34"/>
      <c r="PO24" s="2"/>
      <c r="PP24" s="32"/>
      <c r="PQ24" s="34"/>
      <c r="PR24" s="2"/>
      <c r="PS24" s="32"/>
      <c r="PT24" s="34"/>
      <c r="PU24" s="2"/>
      <c r="PV24" s="32"/>
      <c r="PW24" s="34"/>
      <c r="PX24" s="2"/>
      <c r="PY24" s="32"/>
      <c r="PZ24" s="34"/>
      <c r="QA24" s="2"/>
      <c r="QB24" s="32"/>
      <c r="QC24" s="34"/>
      <c r="QD24" s="2"/>
      <c r="QE24" s="32"/>
      <c r="QF24" s="34"/>
      <c r="QG24" s="2"/>
      <c r="QH24" s="32"/>
      <c r="QI24" s="34"/>
      <c r="QJ24" s="2"/>
      <c r="QK24" s="32"/>
      <c r="QL24" s="34"/>
      <c r="QM24" s="2"/>
      <c r="QN24" s="32"/>
      <c r="QO24" s="34"/>
      <c r="QP24" s="2"/>
      <c r="QQ24" s="32"/>
      <c r="QR24" s="34"/>
      <c r="QS24" s="2"/>
      <c r="QT24" s="32"/>
      <c r="QU24" s="34"/>
      <c r="QV24" s="2"/>
      <c r="QW24" s="32"/>
      <c r="QX24" s="34"/>
      <c r="QY24" s="2"/>
      <c r="QZ24" s="32"/>
      <c r="RA24" s="34"/>
      <c r="RB24" s="2"/>
      <c r="RC24" s="32"/>
      <c r="RD24" s="34"/>
      <c r="RE24" s="2"/>
      <c r="RF24" s="32"/>
      <c r="RG24" s="34"/>
      <c r="RH24" s="2"/>
      <c r="RI24" s="32"/>
      <c r="RJ24" s="34"/>
      <c r="RK24" s="2"/>
      <c r="RL24" s="32"/>
      <c r="RM24" s="34"/>
      <c r="RN24" s="2"/>
      <c r="RO24" s="32"/>
      <c r="RP24" s="34"/>
      <c r="RQ24" s="2"/>
      <c r="RR24" s="32"/>
      <c r="RS24" s="34"/>
      <c r="RT24" s="2"/>
      <c r="RU24" s="32"/>
      <c r="RV24" s="34"/>
      <c r="RW24" s="2"/>
      <c r="RX24" s="32"/>
      <c r="RY24" s="34"/>
      <c r="RZ24" s="2"/>
      <c r="SA24" s="32"/>
      <c r="SB24" s="34"/>
      <c r="SC24" s="2"/>
      <c r="SD24" s="32"/>
      <c r="SE24" s="34"/>
      <c r="SF24" s="2"/>
      <c r="SG24" s="32"/>
      <c r="SH24" s="34"/>
      <c r="SI24" s="2"/>
      <c r="SJ24" s="32"/>
      <c r="SK24" s="34"/>
      <c r="SL24" s="2"/>
      <c r="SM24" s="32"/>
      <c r="SN24" s="34"/>
      <c r="SO24" s="2"/>
      <c r="SP24" s="32"/>
      <c r="SQ24" s="34"/>
      <c r="SR24" s="2"/>
      <c r="SS24" s="32"/>
      <c r="ST24" s="34"/>
      <c r="SU24" s="2"/>
      <c r="SV24" s="32"/>
      <c r="SW24" s="34"/>
      <c r="SX24" s="2"/>
      <c r="SY24" s="32"/>
      <c r="SZ24" s="34"/>
      <c r="TA24" s="2">
        <v>1</v>
      </c>
      <c r="TB24" s="32"/>
      <c r="TC24" s="34"/>
      <c r="TD24" s="2"/>
      <c r="TE24" s="32"/>
      <c r="TF24" s="34"/>
      <c r="TG24" s="2"/>
      <c r="TH24" s="32"/>
    </row>
    <row r="25" spans="2:528" x14ac:dyDescent="0.3">
      <c r="B25" s="233"/>
      <c r="C25" s="103">
        <v>20</v>
      </c>
      <c r="D25" s="102">
        <v>21</v>
      </c>
      <c r="E25" s="93"/>
      <c r="F25" s="1" t="s">
        <v>356</v>
      </c>
      <c r="G25" s="1"/>
      <c r="H25" s="1" t="s">
        <v>355</v>
      </c>
      <c r="I25" s="1"/>
      <c r="J25" s="92"/>
      <c r="K25" s="101" t="s">
        <v>343</v>
      </c>
      <c r="L25" s="1"/>
      <c r="M25" s="1"/>
      <c r="N25" s="1"/>
      <c r="O25" s="100"/>
      <c r="P25" s="101" t="s">
        <v>344</v>
      </c>
      <c r="Q25" s="1" t="s">
        <v>354</v>
      </c>
      <c r="R25" s="1"/>
      <c r="S25" s="101"/>
      <c r="T25" s="1"/>
      <c r="U25" s="1"/>
      <c r="V25" s="104" t="s">
        <v>353</v>
      </c>
      <c r="W25" s="1" t="s">
        <v>343</v>
      </c>
      <c r="X25" s="1"/>
      <c r="Y25" s="101"/>
      <c r="Z25" s="1"/>
      <c r="AA25" s="1"/>
      <c r="AB25" s="101"/>
      <c r="AC25" s="1"/>
      <c r="AD25" s="1"/>
      <c r="AE25" s="101" t="s">
        <v>351</v>
      </c>
      <c r="AF25" s="1"/>
      <c r="AG25" s="1"/>
      <c r="AH25" s="101" t="s">
        <v>340</v>
      </c>
      <c r="AI25" s="1"/>
      <c r="AJ25" s="1"/>
      <c r="AK25" s="101"/>
      <c r="AL25" s="1"/>
      <c r="AM25" s="1"/>
      <c r="AN25" s="1"/>
      <c r="AO25" s="100"/>
      <c r="AP25" s="101"/>
      <c r="AQ25" s="1"/>
      <c r="AR25" s="1"/>
      <c r="AS25" s="101" t="s">
        <v>343</v>
      </c>
      <c r="AT25" s="1"/>
      <c r="AU25" s="1"/>
      <c r="AV25" s="101" t="s">
        <v>350</v>
      </c>
      <c r="AW25" s="1" t="s">
        <v>343</v>
      </c>
      <c r="AX25" s="1" t="s">
        <v>348</v>
      </c>
      <c r="AY25" s="101"/>
      <c r="AZ25" s="1"/>
      <c r="BA25" s="1"/>
      <c r="BB25" s="101"/>
      <c r="BC25" s="1"/>
      <c r="BD25" s="1"/>
      <c r="BE25" s="1"/>
      <c r="BF25" s="100"/>
      <c r="BG25" s="101"/>
      <c r="BH25" s="1"/>
      <c r="BI25" s="1"/>
      <c r="BJ25" s="1"/>
      <c r="BK25" s="100"/>
      <c r="BL25" s="101"/>
      <c r="BM25" s="1"/>
      <c r="BN25" s="1"/>
      <c r="BO25" s="1"/>
      <c r="BP25" s="100"/>
      <c r="BQ25" s="101"/>
      <c r="BR25" s="1"/>
      <c r="BS25" s="1"/>
      <c r="BT25" s="1"/>
      <c r="BU25" s="100"/>
      <c r="BV25" s="101"/>
      <c r="BW25" s="1"/>
      <c r="BX25" s="1"/>
      <c r="BY25" s="1"/>
      <c r="BZ25" s="100"/>
      <c r="CA25" s="101"/>
      <c r="CB25" s="1"/>
      <c r="CC25" s="1"/>
      <c r="CD25" s="101"/>
      <c r="CE25" s="1"/>
      <c r="CF25" s="1"/>
      <c r="CG25" s="101"/>
      <c r="CH25" s="1"/>
      <c r="CI25" s="1"/>
      <c r="CJ25" s="101"/>
      <c r="CK25" s="1"/>
      <c r="CL25" s="1"/>
      <c r="CM25" s="101"/>
      <c r="CN25" s="1"/>
      <c r="CO25" s="1"/>
      <c r="CP25" s="101"/>
      <c r="CQ25" s="1"/>
      <c r="CR25" s="1"/>
      <c r="CS25" s="101"/>
      <c r="CT25" s="1"/>
      <c r="CU25" s="1"/>
      <c r="CV25" s="101"/>
      <c r="CW25" s="1"/>
      <c r="CX25" s="1"/>
      <c r="CY25" s="101"/>
      <c r="CZ25" s="1"/>
      <c r="DA25" s="1"/>
      <c r="DB25" s="101"/>
      <c r="DC25" s="1"/>
      <c r="DD25" s="1"/>
      <c r="DE25" s="101"/>
      <c r="DF25" s="1"/>
      <c r="DG25" s="1"/>
      <c r="DH25" s="101"/>
      <c r="DI25" s="1"/>
      <c r="DJ25" s="1"/>
      <c r="DK25" s="101"/>
      <c r="DL25" s="1"/>
      <c r="DM25" s="1"/>
      <c r="DN25" s="101"/>
      <c r="DO25" s="1"/>
      <c r="DP25" s="1"/>
      <c r="DQ25" s="101"/>
      <c r="DR25" s="1"/>
      <c r="DS25" s="1"/>
      <c r="DT25" s="101" t="s">
        <v>347</v>
      </c>
      <c r="DU25" s="1"/>
      <c r="DV25" s="1"/>
      <c r="DW25" s="101"/>
      <c r="DX25" s="1"/>
      <c r="DY25" s="1"/>
      <c r="DZ25" s="101"/>
      <c r="EA25" s="1"/>
      <c r="EB25" s="1"/>
      <c r="EC25" s="101"/>
      <c r="ED25" s="1"/>
      <c r="EE25" s="1"/>
      <c r="EF25" s="101"/>
      <c r="EG25" s="1"/>
      <c r="EH25" s="1"/>
      <c r="EI25" s="101"/>
      <c r="EJ25" s="1"/>
      <c r="EK25" s="1"/>
      <c r="EL25" s="101"/>
      <c r="EM25" s="1"/>
      <c r="EN25" s="1"/>
      <c r="EO25" s="101"/>
      <c r="EP25" s="1"/>
      <c r="EQ25" s="1"/>
      <c r="ER25" s="101"/>
      <c r="ES25" s="1"/>
      <c r="ET25" s="1"/>
      <c r="EU25" s="101"/>
      <c r="EV25" s="1"/>
      <c r="EW25" s="1"/>
      <c r="EX25" s="101"/>
      <c r="EY25" s="1"/>
      <c r="EZ25" s="1"/>
      <c r="FA25" s="101"/>
      <c r="FB25" s="1"/>
      <c r="FC25" s="1"/>
      <c r="FD25" s="101"/>
      <c r="FE25" s="1"/>
      <c r="FF25" s="1"/>
      <c r="FG25" s="101"/>
      <c r="FH25" s="1"/>
      <c r="FI25" s="1"/>
      <c r="FJ25" s="101"/>
      <c r="FK25" s="1"/>
      <c r="FL25" s="1"/>
      <c r="FM25" s="101"/>
      <c r="FN25" s="1"/>
      <c r="FO25" s="1"/>
      <c r="FP25" s="101"/>
      <c r="FQ25" s="1"/>
      <c r="FR25" s="1"/>
      <c r="FS25" s="101"/>
      <c r="FT25" s="1"/>
      <c r="FU25" s="1"/>
      <c r="FV25" s="101"/>
      <c r="FW25" s="1"/>
      <c r="FX25" s="1"/>
      <c r="FY25" s="101"/>
      <c r="FZ25" s="1"/>
      <c r="GA25" s="1"/>
      <c r="GB25" s="101"/>
      <c r="GC25" s="1"/>
      <c r="GD25" s="1"/>
      <c r="GE25" s="101"/>
      <c r="GF25" s="1"/>
      <c r="GG25" s="1"/>
      <c r="GH25" s="101"/>
      <c r="GI25" s="1"/>
      <c r="GJ25" s="1"/>
      <c r="GK25" s="101"/>
      <c r="GL25" s="1"/>
      <c r="GM25" s="1"/>
      <c r="GN25" s="101"/>
      <c r="GO25" s="1"/>
      <c r="GP25" s="1"/>
      <c r="GQ25" s="101"/>
      <c r="GR25" s="1"/>
      <c r="GS25" s="1"/>
      <c r="GT25" s="101"/>
      <c r="GU25" s="1"/>
      <c r="GV25" s="1"/>
      <c r="GW25" s="101"/>
      <c r="GX25" s="1"/>
      <c r="GY25" s="100"/>
      <c r="GZ25" s="101"/>
      <c r="HA25" s="1"/>
      <c r="HB25" s="100"/>
      <c r="HC25" s="34"/>
      <c r="HD25" s="2"/>
      <c r="HE25" s="32"/>
      <c r="HF25" s="34">
        <v>2</v>
      </c>
      <c r="HG25" s="2"/>
      <c r="HH25" s="32"/>
      <c r="HI25" s="34"/>
      <c r="HJ25" s="2"/>
      <c r="HK25" s="32"/>
      <c r="HL25" s="34"/>
      <c r="HM25" s="2"/>
      <c r="HN25" s="32"/>
      <c r="HO25" s="34"/>
      <c r="HP25" s="2"/>
      <c r="HQ25" s="32"/>
      <c r="HR25" s="34"/>
      <c r="HS25" s="2"/>
      <c r="HT25" s="32"/>
      <c r="HU25" s="34"/>
      <c r="HV25" s="2"/>
      <c r="HW25" s="32"/>
      <c r="HX25" s="34">
        <v>1</v>
      </c>
      <c r="HY25" s="2"/>
      <c r="HZ25" s="32"/>
      <c r="IA25" s="34"/>
      <c r="IB25" s="2"/>
      <c r="IC25" s="32"/>
      <c r="ID25" s="34"/>
      <c r="IE25" s="2">
        <v>1</v>
      </c>
      <c r="IF25" s="32"/>
      <c r="IG25" s="34"/>
      <c r="IH25" s="2"/>
      <c r="II25" s="32"/>
      <c r="IJ25" s="34"/>
      <c r="IK25" s="2"/>
      <c r="IL25" s="32"/>
      <c r="IM25" s="34"/>
      <c r="IN25" s="2"/>
      <c r="IO25" s="32"/>
      <c r="IP25" s="34"/>
      <c r="IQ25" s="2"/>
      <c r="IR25" s="32"/>
      <c r="IS25" s="34"/>
      <c r="IT25" s="2"/>
      <c r="IU25" s="32"/>
      <c r="IV25" s="34"/>
      <c r="IW25" s="2"/>
      <c r="IX25" s="32"/>
      <c r="IY25" s="34"/>
      <c r="IZ25" s="2"/>
      <c r="JA25" s="32"/>
      <c r="JB25" s="34">
        <v>1</v>
      </c>
      <c r="JC25" s="2"/>
      <c r="JD25" s="32"/>
      <c r="JE25" s="34"/>
      <c r="JF25" s="2"/>
      <c r="JG25" s="32"/>
      <c r="JH25" s="34"/>
      <c r="JI25" s="2">
        <v>1</v>
      </c>
      <c r="JJ25" s="32"/>
      <c r="JK25" s="34">
        <v>1</v>
      </c>
      <c r="JL25" s="2"/>
      <c r="JM25" s="32"/>
      <c r="JN25" s="34"/>
      <c r="JO25" s="2"/>
      <c r="JP25" s="32"/>
      <c r="JQ25" s="34"/>
      <c r="JR25" s="2"/>
      <c r="JS25" s="32"/>
      <c r="JT25" s="34"/>
      <c r="JU25" s="2"/>
      <c r="JV25" s="32"/>
      <c r="JW25" s="34"/>
      <c r="JX25" s="2"/>
      <c r="JY25" s="32"/>
      <c r="JZ25" s="34"/>
      <c r="KA25" s="2"/>
      <c r="KB25" s="32"/>
      <c r="KC25" s="34"/>
      <c r="KD25" s="2"/>
      <c r="KE25" s="32"/>
      <c r="KF25" s="34"/>
      <c r="KG25" s="2"/>
      <c r="KH25" s="32"/>
      <c r="KI25" s="34"/>
      <c r="KJ25" s="2"/>
      <c r="KK25" s="32"/>
      <c r="KL25" s="34"/>
      <c r="KM25" s="2"/>
      <c r="KN25" s="32"/>
      <c r="KO25" s="34"/>
      <c r="KP25" s="2"/>
      <c r="KQ25" s="32"/>
      <c r="KR25" s="34"/>
      <c r="KS25" s="2"/>
      <c r="KT25" s="32"/>
      <c r="KU25" s="34"/>
      <c r="KV25" s="2"/>
      <c r="KW25" s="32"/>
      <c r="KX25" s="34"/>
      <c r="KY25" s="2"/>
      <c r="KZ25" s="32"/>
      <c r="LA25" s="34"/>
      <c r="LB25" s="2"/>
      <c r="LC25" s="32"/>
      <c r="LD25" s="34"/>
      <c r="LE25" s="2"/>
      <c r="LF25" s="32"/>
      <c r="LG25" s="34"/>
      <c r="LH25" s="2"/>
      <c r="LI25" s="32"/>
      <c r="LJ25" s="34"/>
      <c r="LK25" s="2"/>
      <c r="LL25" s="32"/>
      <c r="LM25" s="34"/>
      <c r="LN25" s="2"/>
      <c r="LO25" s="32"/>
      <c r="LP25" s="34"/>
      <c r="LQ25" s="2"/>
      <c r="LR25" s="32"/>
      <c r="LS25" s="34"/>
      <c r="LT25" s="2"/>
      <c r="LU25" s="32"/>
      <c r="LV25" s="34"/>
      <c r="LW25" s="2"/>
      <c r="LX25" s="32"/>
      <c r="LY25" s="34"/>
      <c r="LZ25" s="2"/>
      <c r="MA25" s="32"/>
      <c r="MB25" s="34"/>
      <c r="MC25" s="2"/>
      <c r="MD25" s="32"/>
      <c r="ME25" s="34"/>
      <c r="MF25" s="2"/>
      <c r="MG25" s="32"/>
      <c r="MH25" s="34"/>
      <c r="MI25" s="2"/>
      <c r="MJ25" s="32"/>
      <c r="MK25" s="34"/>
      <c r="ML25" s="2"/>
      <c r="MM25" s="99"/>
      <c r="MN25" s="98"/>
      <c r="MO25" s="2"/>
      <c r="MP25" s="97"/>
      <c r="MQ25" s="96"/>
      <c r="MR25" s="2"/>
      <c r="MS25" s="32"/>
      <c r="MT25" s="34"/>
      <c r="MU25" s="2"/>
      <c r="MV25" s="32"/>
      <c r="MW25" s="34"/>
      <c r="MX25" s="2"/>
      <c r="MY25" s="32"/>
      <c r="MZ25" s="34"/>
      <c r="NA25" s="2"/>
      <c r="NB25" s="32"/>
      <c r="NC25" s="34"/>
      <c r="ND25" s="2"/>
      <c r="NE25" s="32"/>
      <c r="NF25" s="34"/>
      <c r="NG25" s="2"/>
      <c r="NH25" s="32"/>
      <c r="NI25" s="34"/>
      <c r="NJ25" s="2"/>
      <c r="NK25" s="32"/>
      <c r="NL25" s="34"/>
      <c r="NM25" s="2"/>
      <c r="NN25" s="32"/>
      <c r="NO25" s="34"/>
      <c r="NP25" s="2"/>
      <c r="NQ25" s="32"/>
      <c r="NR25" s="34"/>
      <c r="NS25" s="2"/>
      <c r="NT25" s="32"/>
      <c r="NU25" s="34"/>
      <c r="NV25" s="2"/>
      <c r="NW25" s="32"/>
      <c r="NX25" s="34"/>
      <c r="NY25" s="2"/>
      <c r="NZ25" s="32"/>
      <c r="OA25" s="34"/>
      <c r="OB25" s="2"/>
      <c r="OC25" s="32"/>
      <c r="OD25" s="34"/>
      <c r="OE25" s="2"/>
      <c r="OF25" s="32"/>
      <c r="OG25" s="34"/>
      <c r="OH25" s="2"/>
      <c r="OI25" s="32"/>
      <c r="OJ25" s="34"/>
      <c r="OK25" s="2"/>
      <c r="OL25" s="32"/>
      <c r="OM25" s="34"/>
      <c r="ON25" s="2"/>
      <c r="OO25" s="32"/>
      <c r="OP25" s="34"/>
      <c r="OQ25" s="2"/>
      <c r="OR25" s="32"/>
      <c r="OS25" s="34">
        <v>1</v>
      </c>
      <c r="OT25" s="2"/>
      <c r="OU25" s="32"/>
      <c r="OV25" s="34"/>
      <c r="OW25" s="2"/>
      <c r="OX25" s="32"/>
      <c r="OY25" s="34"/>
      <c r="OZ25" s="2"/>
      <c r="PA25" s="32"/>
      <c r="PB25" s="34"/>
      <c r="PC25" s="2"/>
      <c r="PD25" s="32"/>
      <c r="PE25" s="34"/>
      <c r="PF25" s="2"/>
      <c r="PG25" s="32"/>
      <c r="PH25" s="34"/>
      <c r="PI25" s="2"/>
      <c r="PJ25" s="32"/>
      <c r="PK25" s="34"/>
      <c r="PL25" s="2"/>
      <c r="PM25" s="32"/>
      <c r="PN25" s="34"/>
      <c r="PO25" s="2"/>
      <c r="PP25" s="32"/>
      <c r="PQ25" s="34"/>
      <c r="PR25" s="2"/>
      <c r="PS25" s="32"/>
      <c r="PT25" s="34"/>
      <c r="PU25" s="2"/>
      <c r="PV25" s="32"/>
      <c r="PW25" s="34"/>
      <c r="PX25" s="2"/>
      <c r="PY25" s="32"/>
      <c r="PZ25" s="34"/>
      <c r="QA25" s="2"/>
      <c r="QB25" s="32"/>
      <c r="QC25" s="34"/>
      <c r="QD25" s="2"/>
      <c r="QE25" s="32"/>
      <c r="QF25" s="34"/>
      <c r="QG25" s="2"/>
      <c r="QH25" s="32"/>
      <c r="QI25" s="34"/>
      <c r="QJ25" s="2"/>
      <c r="QK25" s="32"/>
      <c r="QL25" s="34"/>
      <c r="QM25" s="2"/>
      <c r="QN25" s="32"/>
      <c r="QO25" s="34"/>
      <c r="QP25" s="2"/>
      <c r="QQ25" s="32"/>
      <c r="QR25" s="34"/>
      <c r="QS25" s="2"/>
      <c r="QT25" s="32"/>
      <c r="QU25" s="34"/>
      <c r="QV25" s="2"/>
      <c r="QW25" s="32"/>
      <c r="QX25" s="34"/>
      <c r="QY25" s="2"/>
      <c r="QZ25" s="32"/>
      <c r="RA25" s="34"/>
      <c r="RB25" s="2"/>
      <c r="RC25" s="32"/>
      <c r="RD25" s="34"/>
      <c r="RE25" s="2"/>
      <c r="RF25" s="32"/>
      <c r="RG25" s="34"/>
      <c r="RH25" s="2"/>
      <c r="RI25" s="32"/>
      <c r="RJ25" s="34"/>
      <c r="RK25" s="2"/>
      <c r="RL25" s="32"/>
      <c r="RM25" s="34"/>
      <c r="RN25" s="2"/>
      <c r="RO25" s="32"/>
      <c r="RP25" s="34"/>
      <c r="RQ25" s="2"/>
      <c r="RR25" s="32"/>
      <c r="RS25" s="34"/>
      <c r="RT25" s="2"/>
      <c r="RU25" s="32"/>
      <c r="RV25" s="34"/>
      <c r="RW25" s="2"/>
      <c r="RX25" s="32"/>
      <c r="RY25" s="34"/>
      <c r="RZ25" s="2"/>
      <c r="SA25" s="32"/>
      <c r="SB25" s="34"/>
      <c r="SC25" s="2"/>
      <c r="SD25" s="32"/>
      <c r="SE25" s="34"/>
      <c r="SF25" s="2"/>
      <c r="SG25" s="32"/>
      <c r="SH25" s="34"/>
      <c r="SI25" s="2"/>
      <c r="SJ25" s="32"/>
      <c r="SK25" s="34"/>
      <c r="SL25" s="2"/>
      <c r="SM25" s="32"/>
      <c r="SN25" s="34"/>
      <c r="SO25" s="2"/>
      <c r="SP25" s="32"/>
      <c r="SQ25" s="34"/>
      <c r="SR25" s="2"/>
      <c r="SS25" s="32"/>
      <c r="ST25" s="34"/>
      <c r="SU25" s="2"/>
      <c r="SV25" s="32"/>
      <c r="SW25" s="34"/>
      <c r="SX25" s="2"/>
      <c r="SY25" s="32"/>
      <c r="SZ25" s="34"/>
      <c r="TA25" s="2"/>
      <c r="TB25" s="32"/>
      <c r="TC25" s="34"/>
      <c r="TD25" s="2"/>
      <c r="TE25" s="32"/>
      <c r="TF25" s="34"/>
      <c r="TG25" s="2"/>
      <c r="TH25" s="32"/>
    </row>
    <row r="26" spans="2:528" x14ac:dyDescent="0.3">
      <c r="B26" s="233"/>
      <c r="C26" s="103">
        <v>21</v>
      </c>
      <c r="D26" s="102">
        <v>22</v>
      </c>
      <c r="E26" s="93"/>
      <c r="F26" s="1" t="s">
        <v>346</v>
      </c>
      <c r="G26" s="1"/>
      <c r="H26" s="1" t="s">
        <v>345</v>
      </c>
      <c r="I26" s="1"/>
      <c r="J26" s="92"/>
      <c r="K26" s="101"/>
      <c r="L26" s="1"/>
      <c r="M26" s="1"/>
      <c r="N26" s="1"/>
      <c r="O26" s="100"/>
      <c r="P26" s="101" t="s">
        <v>344</v>
      </c>
      <c r="Q26" s="1" t="s">
        <v>343</v>
      </c>
      <c r="R26" s="1"/>
      <c r="S26" s="101"/>
      <c r="T26" s="1"/>
      <c r="U26" s="1"/>
      <c r="V26" s="104" t="s">
        <v>342</v>
      </c>
      <c r="W26" s="1" t="s">
        <v>341</v>
      </c>
      <c r="X26" s="1" t="s">
        <v>339</v>
      </c>
      <c r="Y26" s="101"/>
      <c r="Z26" s="1"/>
      <c r="AA26" s="1"/>
      <c r="AB26" s="101"/>
      <c r="AC26" s="1"/>
      <c r="AD26" s="1"/>
      <c r="AE26" s="101" t="s">
        <v>341</v>
      </c>
      <c r="AF26" s="1"/>
      <c r="AG26" s="1"/>
      <c r="AH26" s="101" t="s">
        <v>340</v>
      </c>
      <c r="AI26" s="1"/>
      <c r="AJ26" s="1"/>
      <c r="AK26" s="101"/>
      <c r="AL26" s="1"/>
      <c r="AM26" s="1"/>
      <c r="AN26" s="1"/>
      <c r="AO26" s="100"/>
      <c r="AP26" s="101"/>
      <c r="AQ26" s="1"/>
      <c r="AR26" s="1"/>
      <c r="AS26" s="101"/>
      <c r="AT26" s="1"/>
      <c r="AU26" s="1"/>
      <c r="AV26" s="101" t="s">
        <v>339</v>
      </c>
      <c r="AW26" s="1"/>
      <c r="AX26" s="1"/>
      <c r="AY26" s="101"/>
      <c r="AZ26" s="1"/>
      <c r="BA26" s="1"/>
      <c r="BB26" s="101"/>
      <c r="BC26" s="1"/>
      <c r="BD26" s="1"/>
      <c r="BE26" s="1"/>
      <c r="BF26" s="100"/>
      <c r="BG26" s="101"/>
      <c r="BH26" s="1"/>
      <c r="BI26" s="1"/>
      <c r="BJ26" s="1"/>
      <c r="BK26" s="100"/>
      <c r="BL26" s="101"/>
      <c r="BM26" s="1"/>
      <c r="BN26" s="1"/>
      <c r="BO26" s="1"/>
      <c r="BP26" s="100"/>
      <c r="BQ26" s="101"/>
      <c r="BR26" s="1"/>
      <c r="BS26" s="1"/>
      <c r="BT26" s="1"/>
      <c r="BU26" s="100"/>
      <c r="BV26" s="101"/>
      <c r="BW26" s="1"/>
      <c r="BX26" s="1"/>
      <c r="BY26" s="1"/>
      <c r="BZ26" s="100"/>
      <c r="CA26" s="101"/>
      <c r="CB26" s="1"/>
      <c r="CC26" s="1"/>
      <c r="CD26" s="101"/>
      <c r="CE26" s="1"/>
      <c r="CF26" s="1"/>
      <c r="CG26" s="101"/>
      <c r="CH26" s="1"/>
      <c r="CI26" s="1"/>
      <c r="CJ26" s="101"/>
      <c r="CK26" s="1"/>
      <c r="CL26" s="1"/>
      <c r="CM26" s="101"/>
      <c r="CN26" s="1"/>
      <c r="CO26" s="1"/>
      <c r="CP26" s="101"/>
      <c r="CQ26" s="1"/>
      <c r="CR26" s="1"/>
      <c r="CS26" s="101"/>
      <c r="CT26" s="1"/>
      <c r="CU26" s="1"/>
      <c r="CV26" s="101"/>
      <c r="CW26" s="1"/>
      <c r="CX26" s="1"/>
      <c r="CY26" s="101"/>
      <c r="CZ26" s="1"/>
      <c r="DA26" s="1"/>
      <c r="DB26" s="101"/>
      <c r="DC26" s="1"/>
      <c r="DD26" s="1"/>
      <c r="DE26" s="101"/>
      <c r="DF26" s="1"/>
      <c r="DG26" s="1"/>
      <c r="DH26" s="101"/>
      <c r="DI26" s="1"/>
      <c r="DJ26" s="1"/>
      <c r="DK26" s="101"/>
      <c r="DL26" s="1"/>
      <c r="DM26" s="1"/>
      <c r="DN26" s="101"/>
      <c r="DO26" s="1"/>
      <c r="DP26" s="1"/>
      <c r="DQ26" s="101"/>
      <c r="DR26" s="1"/>
      <c r="DS26" s="1"/>
      <c r="DT26" s="101"/>
      <c r="DU26" s="1"/>
      <c r="DV26" s="1"/>
      <c r="DW26" s="101"/>
      <c r="DX26" s="1"/>
      <c r="DY26" s="1"/>
      <c r="DZ26" s="101"/>
      <c r="EA26" s="1"/>
      <c r="EB26" s="1"/>
      <c r="EC26" s="101"/>
      <c r="ED26" s="1"/>
      <c r="EE26" s="1"/>
      <c r="EF26" s="101"/>
      <c r="EG26" s="1"/>
      <c r="EH26" s="1"/>
      <c r="EI26" s="101"/>
      <c r="EJ26" s="1"/>
      <c r="EK26" s="1"/>
      <c r="EL26" s="101"/>
      <c r="EM26" s="1"/>
      <c r="EN26" s="1"/>
      <c r="EO26" s="101"/>
      <c r="EP26" s="1"/>
      <c r="EQ26" s="1"/>
      <c r="ER26" s="101"/>
      <c r="ES26" s="1"/>
      <c r="ET26" s="1"/>
      <c r="EU26" s="101"/>
      <c r="EV26" s="1"/>
      <c r="EW26" s="1"/>
      <c r="EX26" s="101"/>
      <c r="EY26" s="1"/>
      <c r="EZ26" s="1"/>
      <c r="FA26" s="101"/>
      <c r="FB26" s="1"/>
      <c r="FC26" s="1"/>
      <c r="FD26" s="101"/>
      <c r="FE26" s="1"/>
      <c r="FF26" s="1"/>
      <c r="FG26" s="101"/>
      <c r="FH26" s="1"/>
      <c r="FI26" s="1"/>
      <c r="FJ26" s="101"/>
      <c r="FK26" s="1"/>
      <c r="FL26" s="1"/>
      <c r="FM26" s="101"/>
      <c r="FN26" s="1"/>
      <c r="FO26" s="1"/>
      <c r="FP26" s="101"/>
      <c r="FQ26" s="1"/>
      <c r="FR26" s="1"/>
      <c r="FS26" s="101"/>
      <c r="FT26" s="1"/>
      <c r="FU26" s="1"/>
      <c r="FV26" s="101"/>
      <c r="FW26" s="1"/>
      <c r="FX26" s="1"/>
      <c r="FY26" s="101"/>
      <c r="FZ26" s="1"/>
      <c r="GA26" s="1"/>
      <c r="GB26" s="101"/>
      <c r="GC26" s="1"/>
      <c r="GD26" s="1"/>
      <c r="GE26" s="101"/>
      <c r="GF26" s="1"/>
      <c r="GG26" s="1"/>
      <c r="GH26" s="101"/>
      <c r="GI26" s="1"/>
      <c r="GJ26" s="1"/>
      <c r="GK26" s="101"/>
      <c r="GL26" s="1"/>
      <c r="GM26" s="1"/>
      <c r="GN26" s="101"/>
      <c r="GO26" s="1"/>
      <c r="GP26" s="1"/>
      <c r="GQ26" s="101"/>
      <c r="GR26" s="1"/>
      <c r="GS26" s="1"/>
      <c r="GT26" s="101"/>
      <c r="GU26" s="1"/>
      <c r="GV26" s="1"/>
      <c r="GW26" s="101"/>
      <c r="GX26" s="1"/>
      <c r="GY26" s="100"/>
      <c r="GZ26" s="101"/>
      <c r="HA26" s="1"/>
      <c r="HB26" s="100"/>
      <c r="HC26" s="34"/>
      <c r="HD26" s="2"/>
      <c r="HE26" s="32"/>
      <c r="HF26" s="34"/>
      <c r="HG26" s="2"/>
      <c r="HH26" s="32"/>
      <c r="HI26" s="34"/>
      <c r="HJ26" s="2"/>
      <c r="HK26" s="32"/>
      <c r="HL26" s="34"/>
      <c r="HM26" s="2"/>
      <c r="HN26" s="32"/>
      <c r="HO26" s="34"/>
      <c r="HP26" s="2"/>
      <c r="HQ26" s="32"/>
      <c r="HR26" s="34"/>
      <c r="HS26" s="2"/>
      <c r="HT26" s="32"/>
      <c r="HU26" s="34"/>
      <c r="HV26" s="2"/>
      <c r="HW26" s="32"/>
      <c r="HX26" s="34"/>
      <c r="HY26" s="2"/>
      <c r="HZ26" s="32"/>
      <c r="IA26" s="34"/>
      <c r="IB26" s="2"/>
      <c r="IC26" s="32"/>
      <c r="ID26" s="34"/>
      <c r="IE26" s="2"/>
      <c r="IF26" s="32"/>
      <c r="IG26" s="34"/>
      <c r="IH26" s="2"/>
      <c r="II26" s="32"/>
      <c r="IJ26" s="34"/>
      <c r="IK26" s="2"/>
      <c r="IL26" s="32"/>
      <c r="IM26" s="34"/>
      <c r="IN26" s="2"/>
      <c r="IO26" s="32"/>
      <c r="IP26" s="34"/>
      <c r="IQ26" s="2"/>
      <c r="IR26" s="32"/>
      <c r="IS26" s="34"/>
      <c r="IT26" s="2"/>
      <c r="IU26" s="32"/>
      <c r="IV26" s="34"/>
      <c r="IW26" s="2"/>
      <c r="IX26" s="32"/>
      <c r="IY26" s="34"/>
      <c r="IZ26" s="2"/>
      <c r="JA26" s="32"/>
      <c r="JB26" s="34"/>
      <c r="JC26" s="2"/>
      <c r="JD26" s="32"/>
      <c r="JE26" s="34"/>
      <c r="JF26" s="2"/>
      <c r="JG26" s="32"/>
      <c r="JH26" s="34"/>
      <c r="JI26" s="2"/>
      <c r="JJ26" s="32"/>
      <c r="JK26" s="34"/>
      <c r="JL26" s="2"/>
      <c r="JM26" s="32"/>
      <c r="JN26" s="34"/>
      <c r="JO26" s="2"/>
      <c r="JP26" s="32"/>
      <c r="JQ26" s="34"/>
      <c r="JR26" s="2"/>
      <c r="JS26" s="32"/>
      <c r="JT26" s="34"/>
      <c r="JU26" s="2"/>
      <c r="JV26" s="32"/>
      <c r="JW26" s="34"/>
      <c r="JX26" s="2"/>
      <c r="JY26" s="32"/>
      <c r="JZ26" s="34"/>
      <c r="KA26" s="2"/>
      <c r="KB26" s="32"/>
      <c r="KC26" s="34"/>
      <c r="KD26" s="2"/>
      <c r="KE26" s="32"/>
      <c r="KF26" s="34"/>
      <c r="KG26" s="2"/>
      <c r="KH26" s="32"/>
      <c r="KI26" s="34"/>
      <c r="KJ26" s="2"/>
      <c r="KK26" s="32"/>
      <c r="KL26" s="34"/>
      <c r="KM26" s="2"/>
      <c r="KN26" s="32"/>
      <c r="KO26" s="34"/>
      <c r="KP26" s="2"/>
      <c r="KQ26" s="32"/>
      <c r="KR26" s="34"/>
      <c r="KS26" s="2"/>
      <c r="KT26" s="32"/>
      <c r="KU26" s="34"/>
      <c r="KV26" s="2"/>
      <c r="KW26" s="32"/>
      <c r="KX26" s="34"/>
      <c r="KY26" s="2"/>
      <c r="KZ26" s="32"/>
      <c r="LA26" s="34"/>
      <c r="LB26" s="2"/>
      <c r="LC26" s="32"/>
      <c r="LD26" s="34"/>
      <c r="LE26" s="2"/>
      <c r="LF26" s="32"/>
      <c r="LG26" s="34"/>
      <c r="LH26" s="2"/>
      <c r="LI26" s="32"/>
      <c r="LJ26" s="34"/>
      <c r="LK26" s="2"/>
      <c r="LL26" s="32"/>
      <c r="LM26" s="34"/>
      <c r="LN26" s="2"/>
      <c r="LO26" s="32"/>
      <c r="LP26" s="34"/>
      <c r="LQ26" s="2"/>
      <c r="LR26" s="32"/>
      <c r="LS26" s="34"/>
      <c r="LT26" s="2"/>
      <c r="LU26" s="32"/>
      <c r="LV26" s="34"/>
      <c r="LW26" s="2"/>
      <c r="LX26" s="32"/>
      <c r="LY26" s="34"/>
      <c r="LZ26" s="2"/>
      <c r="MA26" s="32"/>
      <c r="MB26" s="34"/>
      <c r="MC26" s="2"/>
      <c r="MD26" s="32"/>
      <c r="ME26" s="34"/>
      <c r="MF26" s="2"/>
      <c r="MG26" s="32"/>
      <c r="MH26" s="34"/>
      <c r="MI26" s="2"/>
      <c r="MJ26" s="32"/>
      <c r="MK26" s="34"/>
      <c r="ML26" s="2"/>
      <c r="MM26" s="99"/>
      <c r="MN26" s="98"/>
      <c r="MO26" s="2"/>
      <c r="MP26" s="97"/>
      <c r="MQ26" s="96"/>
      <c r="MR26" s="2"/>
      <c r="MS26" s="32"/>
      <c r="MT26" s="34"/>
      <c r="MU26" s="2"/>
      <c r="MV26" s="32"/>
      <c r="MW26" s="34"/>
      <c r="MX26" s="2"/>
      <c r="MY26" s="32"/>
      <c r="MZ26" s="34"/>
      <c r="NA26" s="2"/>
      <c r="NB26" s="32"/>
      <c r="NC26" s="34"/>
      <c r="ND26" s="2"/>
      <c r="NE26" s="32"/>
      <c r="NF26" s="34"/>
      <c r="NG26" s="2"/>
      <c r="NH26" s="32"/>
      <c r="NI26" s="34"/>
      <c r="NJ26" s="2"/>
      <c r="NK26" s="32"/>
      <c r="NL26" s="34"/>
      <c r="NM26" s="2"/>
      <c r="NN26" s="32"/>
      <c r="NO26" s="34"/>
      <c r="NP26" s="2"/>
      <c r="NQ26" s="32"/>
      <c r="NR26" s="34"/>
      <c r="NS26" s="2"/>
      <c r="NT26" s="32"/>
      <c r="NU26" s="34"/>
      <c r="NV26" s="2"/>
      <c r="NW26" s="32"/>
      <c r="NX26" s="34"/>
      <c r="NY26" s="2"/>
      <c r="NZ26" s="32"/>
      <c r="OA26" s="34"/>
      <c r="OB26" s="2"/>
      <c r="OC26" s="32"/>
      <c r="OD26" s="34"/>
      <c r="OE26" s="2"/>
      <c r="OF26" s="32"/>
      <c r="OG26" s="34"/>
      <c r="OH26" s="2"/>
      <c r="OI26" s="32"/>
      <c r="OJ26" s="34"/>
      <c r="OK26" s="2"/>
      <c r="OL26" s="32"/>
      <c r="OM26" s="34"/>
      <c r="ON26" s="2"/>
      <c r="OO26" s="32"/>
      <c r="OP26" s="34"/>
      <c r="OQ26" s="2"/>
      <c r="OR26" s="32"/>
      <c r="OS26" s="34"/>
      <c r="OT26" s="2"/>
      <c r="OU26" s="32"/>
      <c r="OV26" s="34"/>
      <c r="OW26" s="2"/>
      <c r="OX26" s="32"/>
      <c r="OY26" s="34"/>
      <c r="OZ26" s="2"/>
      <c r="PA26" s="32"/>
      <c r="PB26" s="34"/>
      <c r="PC26" s="2"/>
      <c r="PD26" s="32"/>
      <c r="PE26" s="34"/>
      <c r="PF26" s="2"/>
      <c r="PG26" s="32"/>
      <c r="PH26" s="34"/>
      <c r="PI26" s="2"/>
      <c r="PJ26" s="32"/>
      <c r="PK26" s="34"/>
      <c r="PL26" s="2"/>
      <c r="PM26" s="32"/>
      <c r="PN26" s="34"/>
      <c r="PO26" s="2"/>
      <c r="PP26" s="32"/>
      <c r="PQ26" s="34"/>
      <c r="PR26" s="2"/>
      <c r="PS26" s="32"/>
      <c r="PT26" s="34"/>
      <c r="PU26" s="2"/>
      <c r="PV26" s="32"/>
      <c r="PW26" s="34"/>
      <c r="PX26" s="2"/>
      <c r="PY26" s="32"/>
      <c r="PZ26" s="34"/>
      <c r="QA26" s="2"/>
      <c r="QB26" s="32"/>
      <c r="QC26" s="34"/>
      <c r="QD26" s="2"/>
      <c r="QE26" s="32"/>
      <c r="QF26" s="34"/>
      <c r="QG26" s="2"/>
      <c r="QH26" s="32"/>
      <c r="QI26" s="34"/>
      <c r="QJ26" s="2"/>
      <c r="QK26" s="32"/>
      <c r="QL26" s="34"/>
      <c r="QM26" s="2"/>
      <c r="QN26" s="32"/>
      <c r="QO26" s="34"/>
      <c r="QP26" s="2"/>
      <c r="QQ26" s="32"/>
      <c r="QR26" s="34"/>
      <c r="QS26" s="2"/>
      <c r="QT26" s="32"/>
      <c r="QU26" s="34"/>
      <c r="QV26" s="2"/>
      <c r="QW26" s="32"/>
      <c r="QX26" s="34"/>
      <c r="QY26" s="2"/>
      <c r="QZ26" s="32"/>
      <c r="RA26" s="34"/>
      <c r="RB26" s="2"/>
      <c r="RC26" s="32"/>
      <c r="RD26" s="34"/>
      <c r="RE26" s="2"/>
      <c r="RF26" s="32"/>
      <c r="RG26" s="34"/>
      <c r="RH26" s="2"/>
      <c r="RI26" s="32"/>
      <c r="RJ26" s="34"/>
      <c r="RK26" s="2"/>
      <c r="RL26" s="32"/>
      <c r="RM26" s="34"/>
      <c r="RN26" s="2"/>
      <c r="RO26" s="32"/>
      <c r="RP26" s="34"/>
      <c r="RQ26" s="2"/>
      <c r="RR26" s="32"/>
      <c r="RS26" s="34"/>
      <c r="RT26" s="2"/>
      <c r="RU26" s="32"/>
      <c r="RV26" s="34"/>
      <c r="RW26" s="2"/>
      <c r="RX26" s="32"/>
      <c r="RY26" s="34"/>
      <c r="RZ26" s="2"/>
      <c r="SA26" s="32"/>
      <c r="SB26" s="34"/>
      <c r="SC26" s="2"/>
      <c r="SD26" s="32"/>
      <c r="SE26" s="34"/>
      <c r="SF26" s="2"/>
      <c r="SG26" s="32"/>
      <c r="SH26" s="34"/>
      <c r="SI26" s="2"/>
      <c r="SJ26" s="32"/>
      <c r="SK26" s="34"/>
      <c r="SL26" s="2"/>
      <c r="SM26" s="32"/>
      <c r="SN26" s="34"/>
      <c r="SO26" s="2"/>
      <c r="SP26" s="32"/>
      <c r="SQ26" s="34"/>
      <c r="SR26" s="2"/>
      <c r="SS26" s="32"/>
      <c r="ST26" s="34"/>
      <c r="SU26" s="2"/>
      <c r="SV26" s="32"/>
      <c r="SW26" s="34"/>
      <c r="SX26" s="2"/>
      <c r="SY26" s="32"/>
      <c r="SZ26" s="34"/>
      <c r="TA26" s="2"/>
      <c r="TB26" s="32"/>
      <c r="TC26" s="34"/>
      <c r="TD26" s="2"/>
      <c r="TE26" s="32"/>
      <c r="TF26" s="34"/>
      <c r="TG26" s="2"/>
      <c r="TH26" s="32"/>
    </row>
    <row r="27" spans="2:528" x14ac:dyDescent="0.3">
      <c r="B27" s="233"/>
      <c r="C27" s="103">
        <v>22</v>
      </c>
      <c r="D27" s="102">
        <v>23</v>
      </c>
      <c r="E27" s="93"/>
      <c r="F27" s="1" t="s">
        <v>338</v>
      </c>
      <c r="G27" s="1"/>
      <c r="H27" s="1"/>
      <c r="I27" s="1"/>
      <c r="J27" s="92"/>
      <c r="K27" s="101"/>
      <c r="L27" s="1"/>
      <c r="M27" s="1"/>
      <c r="N27" s="1"/>
      <c r="O27" s="100"/>
      <c r="P27" s="101"/>
      <c r="Q27" s="1"/>
      <c r="R27" s="1"/>
      <c r="S27" s="101"/>
      <c r="T27" s="1"/>
      <c r="U27" s="1"/>
      <c r="V27" s="101"/>
      <c r="W27" s="1"/>
      <c r="X27" s="1"/>
      <c r="Y27" s="101"/>
      <c r="Z27" s="1"/>
      <c r="AA27" s="1"/>
      <c r="AB27" s="101"/>
      <c r="AC27" s="1"/>
      <c r="AD27" s="1"/>
      <c r="AE27" s="101"/>
      <c r="AF27" s="1"/>
      <c r="AG27" s="1"/>
      <c r="AH27" s="101"/>
      <c r="AI27" s="1"/>
      <c r="AJ27" s="1"/>
      <c r="AK27" s="101"/>
      <c r="AL27" s="1"/>
      <c r="AM27" s="1"/>
      <c r="AN27" s="1"/>
      <c r="AO27" s="100"/>
      <c r="AP27" s="101"/>
      <c r="AQ27" s="1"/>
      <c r="AR27" s="1"/>
      <c r="AS27" s="101"/>
      <c r="AT27" s="1"/>
      <c r="AU27" s="1"/>
      <c r="AV27" s="101"/>
      <c r="AW27" s="1"/>
      <c r="AX27" s="1"/>
      <c r="AY27" s="101"/>
      <c r="AZ27" s="1"/>
      <c r="BA27" s="1"/>
      <c r="BB27" s="101"/>
      <c r="BC27" s="1"/>
      <c r="BD27" s="1"/>
      <c r="BE27" s="1"/>
      <c r="BF27" s="100"/>
      <c r="BG27" s="101"/>
      <c r="BH27" s="1"/>
      <c r="BI27" s="1"/>
      <c r="BJ27" s="1"/>
      <c r="BK27" s="100"/>
      <c r="BL27" s="101"/>
      <c r="BM27" s="1"/>
      <c r="BN27" s="1"/>
      <c r="BO27" s="1"/>
      <c r="BP27" s="100"/>
      <c r="BQ27" s="101"/>
      <c r="BR27" s="1"/>
      <c r="BS27" s="1"/>
      <c r="BT27" s="1"/>
      <c r="BU27" s="100"/>
      <c r="BV27" s="101"/>
      <c r="BW27" s="1"/>
      <c r="BX27" s="1"/>
      <c r="BY27" s="1"/>
      <c r="BZ27" s="100"/>
      <c r="CA27" s="101"/>
      <c r="CB27" s="1"/>
      <c r="CC27" s="1"/>
      <c r="CD27" s="101"/>
      <c r="CE27" s="1"/>
      <c r="CF27" s="1"/>
      <c r="CG27" s="101"/>
      <c r="CH27" s="1"/>
      <c r="CI27" s="1"/>
      <c r="CJ27" s="101"/>
      <c r="CK27" s="1"/>
      <c r="CL27" s="1"/>
      <c r="CM27" s="101"/>
      <c r="CN27" s="1"/>
      <c r="CO27" s="1"/>
      <c r="CP27" s="101"/>
      <c r="CQ27" s="1"/>
      <c r="CR27" s="1"/>
      <c r="CS27" s="101"/>
      <c r="CT27" s="1"/>
      <c r="CU27" s="1"/>
      <c r="CV27" s="101"/>
      <c r="CW27" s="1"/>
      <c r="CX27" s="1"/>
      <c r="CY27" s="101"/>
      <c r="CZ27" s="1"/>
      <c r="DA27" s="1"/>
      <c r="DB27" s="101"/>
      <c r="DC27" s="1"/>
      <c r="DD27" s="1"/>
      <c r="DE27" s="101"/>
      <c r="DF27" s="1"/>
      <c r="DG27" s="1"/>
      <c r="DH27" s="101"/>
      <c r="DI27" s="1"/>
      <c r="DJ27" s="1"/>
      <c r="DK27" s="101"/>
      <c r="DL27" s="1"/>
      <c r="DM27" s="1"/>
      <c r="DN27" s="101"/>
      <c r="DO27" s="1"/>
      <c r="DP27" s="1"/>
      <c r="DQ27" s="101"/>
      <c r="DR27" s="1"/>
      <c r="DS27" s="1"/>
      <c r="DT27" s="101"/>
      <c r="DU27" s="1"/>
      <c r="DV27" s="1"/>
      <c r="DW27" s="101"/>
      <c r="DX27" s="1"/>
      <c r="DY27" s="1"/>
      <c r="DZ27" s="101"/>
      <c r="EA27" s="1"/>
      <c r="EB27" s="1"/>
      <c r="EC27" s="101"/>
      <c r="ED27" s="1"/>
      <c r="EE27" s="1"/>
      <c r="EF27" s="101"/>
      <c r="EG27" s="1"/>
      <c r="EH27" s="1"/>
      <c r="EI27" s="101"/>
      <c r="EJ27" s="1"/>
      <c r="EK27" s="1"/>
      <c r="EL27" s="101"/>
      <c r="EM27" s="1"/>
      <c r="EN27" s="1"/>
      <c r="EO27" s="101"/>
      <c r="EP27" s="1"/>
      <c r="EQ27" s="1"/>
      <c r="ER27" s="101"/>
      <c r="ES27" s="1"/>
      <c r="ET27" s="1"/>
      <c r="EU27" s="101"/>
      <c r="EV27" s="1"/>
      <c r="EW27" s="1"/>
      <c r="EX27" s="101"/>
      <c r="EY27" s="1"/>
      <c r="EZ27" s="1"/>
      <c r="FA27" s="101"/>
      <c r="FB27" s="1"/>
      <c r="FC27" s="1"/>
      <c r="FD27" s="101"/>
      <c r="FE27" s="1"/>
      <c r="FF27" s="1"/>
      <c r="FG27" s="101"/>
      <c r="FH27" s="1"/>
      <c r="FI27" s="1"/>
      <c r="FJ27" s="101"/>
      <c r="FK27" s="1"/>
      <c r="FL27" s="1"/>
      <c r="FM27" s="101"/>
      <c r="FN27" s="1"/>
      <c r="FO27" s="1"/>
      <c r="FP27" s="101"/>
      <c r="FQ27" s="1"/>
      <c r="FR27" s="1"/>
      <c r="FS27" s="101"/>
      <c r="FT27" s="1"/>
      <c r="FU27" s="1"/>
      <c r="FV27" s="101"/>
      <c r="FW27" s="1"/>
      <c r="FX27" s="1"/>
      <c r="FY27" s="101"/>
      <c r="FZ27" s="1"/>
      <c r="GA27" s="1"/>
      <c r="GB27" s="101"/>
      <c r="GC27" s="1"/>
      <c r="GD27" s="1"/>
      <c r="GE27" s="101"/>
      <c r="GF27" s="1"/>
      <c r="GG27" s="1"/>
      <c r="GH27" s="101"/>
      <c r="GI27" s="1"/>
      <c r="GJ27" s="1"/>
      <c r="GK27" s="101"/>
      <c r="GL27" s="1"/>
      <c r="GM27" s="1"/>
      <c r="GN27" s="101"/>
      <c r="GO27" s="1"/>
      <c r="GP27" s="1"/>
      <c r="GQ27" s="101"/>
      <c r="GR27" s="1"/>
      <c r="GS27" s="1"/>
      <c r="GT27" s="101"/>
      <c r="GU27" s="1"/>
      <c r="GV27" s="1"/>
      <c r="GW27" s="101"/>
      <c r="GX27" s="1"/>
      <c r="GY27" s="100"/>
      <c r="GZ27" s="101"/>
      <c r="HA27" s="1"/>
      <c r="HB27" s="100"/>
      <c r="HC27" s="34"/>
      <c r="HD27" s="2"/>
      <c r="HE27" s="32"/>
      <c r="HF27" s="34"/>
      <c r="HG27" s="2"/>
      <c r="HH27" s="32"/>
      <c r="HI27" s="34"/>
      <c r="HJ27" s="2"/>
      <c r="HK27" s="32"/>
      <c r="HL27" s="34"/>
      <c r="HM27" s="2"/>
      <c r="HN27" s="32"/>
      <c r="HO27" s="34"/>
      <c r="HP27" s="2"/>
      <c r="HQ27" s="32"/>
      <c r="HR27" s="34"/>
      <c r="HS27" s="2"/>
      <c r="HT27" s="32"/>
      <c r="HU27" s="34"/>
      <c r="HV27" s="2"/>
      <c r="HW27" s="32"/>
      <c r="HX27" s="34"/>
      <c r="HY27" s="2"/>
      <c r="HZ27" s="32"/>
      <c r="IA27" s="34"/>
      <c r="IB27" s="2"/>
      <c r="IC27" s="32"/>
      <c r="ID27" s="34"/>
      <c r="IE27" s="2"/>
      <c r="IF27" s="32"/>
      <c r="IG27" s="34"/>
      <c r="IH27" s="2"/>
      <c r="II27" s="32"/>
      <c r="IJ27" s="34"/>
      <c r="IK27" s="2"/>
      <c r="IL27" s="32"/>
      <c r="IM27" s="34"/>
      <c r="IN27" s="2"/>
      <c r="IO27" s="32"/>
      <c r="IP27" s="34"/>
      <c r="IQ27" s="2"/>
      <c r="IR27" s="32"/>
      <c r="IS27" s="34"/>
      <c r="IT27" s="2"/>
      <c r="IU27" s="32"/>
      <c r="IV27" s="34"/>
      <c r="IW27" s="2"/>
      <c r="IX27" s="32"/>
      <c r="IY27" s="34"/>
      <c r="IZ27" s="2"/>
      <c r="JA27" s="32"/>
      <c r="JB27" s="34"/>
      <c r="JC27" s="2"/>
      <c r="JD27" s="32"/>
      <c r="JE27" s="34"/>
      <c r="JF27" s="2"/>
      <c r="JG27" s="32"/>
      <c r="JH27" s="34"/>
      <c r="JI27" s="2"/>
      <c r="JJ27" s="32"/>
      <c r="JK27" s="34"/>
      <c r="JL27" s="2"/>
      <c r="JM27" s="32"/>
      <c r="JN27" s="34"/>
      <c r="JO27" s="2"/>
      <c r="JP27" s="32"/>
      <c r="JQ27" s="34"/>
      <c r="JR27" s="2"/>
      <c r="JS27" s="32"/>
      <c r="JT27" s="34"/>
      <c r="JU27" s="2"/>
      <c r="JV27" s="32"/>
      <c r="JW27" s="34"/>
      <c r="JX27" s="2"/>
      <c r="JY27" s="32"/>
      <c r="JZ27" s="34"/>
      <c r="KA27" s="2"/>
      <c r="KB27" s="32"/>
      <c r="KC27" s="34"/>
      <c r="KD27" s="2"/>
      <c r="KE27" s="32"/>
      <c r="KF27" s="34"/>
      <c r="KG27" s="2"/>
      <c r="KH27" s="32"/>
      <c r="KI27" s="34"/>
      <c r="KJ27" s="2"/>
      <c r="KK27" s="32"/>
      <c r="KL27" s="34"/>
      <c r="KM27" s="2"/>
      <c r="KN27" s="32"/>
      <c r="KO27" s="34"/>
      <c r="KP27" s="2"/>
      <c r="KQ27" s="32"/>
      <c r="KR27" s="34"/>
      <c r="KS27" s="2"/>
      <c r="KT27" s="32"/>
      <c r="KU27" s="34"/>
      <c r="KV27" s="2"/>
      <c r="KW27" s="32"/>
      <c r="KX27" s="34"/>
      <c r="KY27" s="2"/>
      <c r="KZ27" s="32"/>
      <c r="LA27" s="34"/>
      <c r="LB27" s="2"/>
      <c r="LC27" s="32"/>
      <c r="LD27" s="34"/>
      <c r="LE27" s="2"/>
      <c r="LF27" s="32"/>
      <c r="LG27" s="34"/>
      <c r="LH27" s="2"/>
      <c r="LI27" s="32"/>
      <c r="LJ27" s="34"/>
      <c r="LK27" s="2"/>
      <c r="LL27" s="32"/>
      <c r="LM27" s="34"/>
      <c r="LN27" s="2"/>
      <c r="LO27" s="32"/>
      <c r="LP27" s="34"/>
      <c r="LQ27" s="2"/>
      <c r="LR27" s="32"/>
      <c r="LS27" s="34"/>
      <c r="LT27" s="2"/>
      <c r="LU27" s="32"/>
      <c r="LV27" s="34"/>
      <c r="LW27" s="2"/>
      <c r="LX27" s="32"/>
      <c r="LY27" s="34"/>
      <c r="LZ27" s="2"/>
      <c r="MA27" s="32"/>
      <c r="MB27" s="34"/>
      <c r="MC27" s="2"/>
      <c r="MD27" s="32"/>
      <c r="ME27" s="34"/>
      <c r="MF27" s="2"/>
      <c r="MG27" s="32"/>
      <c r="MH27" s="34"/>
      <c r="MI27" s="2"/>
      <c r="MJ27" s="32"/>
      <c r="MK27" s="34"/>
      <c r="ML27" s="2"/>
      <c r="MM27" s="99"/>
      <c r="MN27" s="98"/>
      <c r="MO27" s="2"/>
      <c r="MP27" s="97"/>
      <c r="MQ27" s="96"/>
      <c r="MR27" s="2"/>
      <c r="MS27" s="32"/>
      <c r="MT27" s="34"/>
      <c r="MU27" s="2"/>
      <c r="MV27" s="32"/>
      <c r="MW27" s="34"/>
      <c r="MX27" s="2"/>
      <c r="MY27" s="32"/>
      <c r="MZ27" s="34"/>
      <c r="NA27" s="2"/>
      <c r="NB27" s="32"/>
      <c r="NC27" s="34"/>
      <c r="ND27" s="2"/>
      <c r="NE27" s="32"/>
      <c r="NF27" s="34"/>
      <c r="NG27" s="2"/>
      <c r="NH27" s="32"/>
      <c r="NI27" s="34"/>
      <c r="NJ27" s="2"/>
      <c r="NK27" s="32"/>
      <c r="NL27" s="34"/>
      <c r="NM27" s="2"/>
      <c r="NN27" s="32"/>
      <c r="NO27" s="34"/>
      <c r="NP27" s="2"/>
      <c r="NQ27" s="32"/>
      <c r="NR27" s="34"/>
      <c r="NS27" s="2"/>
      <c r="NT27" s="32"/>
      <c r="NU27" s="34"/>
      <c r="NV27" s="2"/>
      <c r="NW27" s="32"/>
      <c r="NX27" s="34"/>
      <c r="NY27" s="2"/>
      <c r="NZ27" s="32"/>
      <c r="OA27" s="34"/>
      <c r="OB27" s="2"/>
      <c r="OC27" s="32"/>
      <c r="OD27" s="34"/>
      <c r="OE27" s="2"/>
      <c r="OF27" s="32"/>
      <c r="OG27" s="34"/>
      <c r="OH27" s="2"/>
      <c r="OI27" s="32"/>
      <c r="OJ27" s="34"/>
      <c r="OK27" s="2"/>
      <c r="OL27" s="32"/>
      <c r="OM27" s="34"/>
      <c r="ON27" s="2"/>
      <c r="OO27" s="32"/>
      <c r="OP27" s="34"/>
      <c r="OQ27" s="2"/>
      <c r="OR27" s="32"/>
      <c r="OS27" s="34"/>
      <c r="OT27" s="2"/>
      <c r="OU27" s="32"/>
      <c r="OV27" s="34"/>
      <c r="OW27" s="2"/>
      <c r="OX27" s="32"/>
      <c r="OY27" s="34"/>
      <c r="OZ27" s="2"/>
      <c r="PA27" s="32"/>
      <c r="PB27" s="34"/>
      <c r="PC27" s="2"/>
      <c r="PD27" s="32"/>
      <c r="PE27" s="34"/>
      <c r="PF27" s="2"/>
      <c r="PG27" s="32"/>
      <c r="PH27" s="34"/>
      <c r="PI27" s="2"/>
      <c r="PJ27" s="32"/>
      <c r="PK27" s="34"/>
      <c r="PL27" s="2"/>
      <c r="PM27" s="32"/>
      <c r="PN27" s="34"/>
      <c r="PO27" s="2"/>
      <c r="PP27" s="32"/>
      <c r="PQ27" s="34"/>
      <c r="PR27" s="2"/>
      <c r="PS27" s="32"/>
      <c r="PT27" s="34"/>
      <c r="PU27" s="2"/>
      <c r="PV27" s="32"/>
      <c r="PW27" s="34"/>
      <c r="PX27" s="2"/>
      <c r="PY27" s="32"/>
      <c r="PZ27" s="34"/>
      <c r="QA27" s="2"/>
      <c r="QB27" s="32"/>
      <c r="QC27" s="34"/>
      <c r="QD27" s="2"/>
      <c r="QE27" s="32"/>
      <c r="QF27" s="34"/>
      <c r="QG27" s="2"/>
      <c r="QH27" s="32"/>
      <c r="QI27" s="34"/>
      <c r="QJ27" s="2"/>
      <c r="QK27" s="32"/>
      <c r="QL27" s="34"/>
      <c r="QM27" s="2"/>
      <c r="QN27" s="32"/>
      <c r="QO27" s="34"/>
      <c r="QP27" s="2"/>
      <c r="QQ27" s="32"/>
      <c r="QR27" s="34"/>
      <c r="QS27" s="2"/>
      <c r="QT27" s="32"/>
      <c r="QU27" s="34"/>
      <c r="QV27" s="2"/>
      <c r="QW27" s="32"/>
      <c r="QX27" s="34"/>
      <c r="QY27" s="2"/>
      <c r="QZ27" s="32"/>
      <c r="RA27" s="34"/>
      <c r="RB27" s="2"/>
      <c r="RC27" s="32"/>
      <c r="RD27" s="34"/>
      <c r="RE27" s="2"/>
      <c r="RF27" s="32"/>
      <c r="RG27" s="34"/>
      <c r="RH27" s="2"/>
      <c r="RI27" s="32"/>
      <c r="RJ27" s="34"/>
      <c r="RK27" s="2"/>
      <c r="RL27" s="32"/>
      <c r="RM27" s="34"/>
      <c r="RN27" s="2"/>
      <c r="RO27" s="32"/>
      <c r="RP27" s="34"/>
      <c r="RQ27" s="2"/>
      <c r="RR27" s="32"/>
      <c r="RS27" s="34"/>
      <c r="RT27" s="2"/>
      <c r="RU27" s="32"/>
      <c r="RV27" s="34"/>
      <c r="RW27" s="2"/>
      <c r="RX27" s="32"/>
      <c r="RY27" s="34"/>
      <c r="RZ27" s="2"/>
      <c r="SA27" s="32"/>
      <c r="SB27" s="34"/>
      <c r="SC27" s="2"/>
      <c r="SD27" s="32"/>
      <c r="SE27" s="34"/>
      <c r="SF27" s="2"/>
      <c r="SG27" s="32"/>
      <c r="SH27" s="34"/>
      <c r="SI27" s="2"/>
      <c r="SJ27" s="32"/>
      <c r="SK27" s="34"/>
      <c r="SL27" s="2"/>
      <c r="SM27" s="32"/>
      <c r="SN27" s="34"/>
      <c r="SO27" s="2"/>
      <c r="SP27" s="32"/>
      <c r="SQ27" s="34"/>
      <c r="SR27" s="2"/>
      <c r="SS27" s="32"/>
      <c r="ST27" s="34"/>
      <c r="SU27" s="2"/>
      <c r="SV27" s="32"/>
      <c r="SW27" s="34"/>
      <c r="SX27" s="2"/>
      <c r="SY27" s="32"/>
      <c r="SZ27" s="34"/>
      <c r="TA27" s="2"/>
      <c r="TB27" s="32"/>
      <c r="TC27" s="34"/>
      <c r="TD27" s="2"/>
      <c r="TE27" s="32"/>
      <c r="TF27" s="34"/>
      <c r="TG27" s="2"/>
      <c r="TH27" s="32"/>
    </row>
    <row r="28" spans="2:528" ht="17.25" thickBot="1" x14ac:dyDescent="0.35">
      <c r="B28" s="234"/>
      <c r="C28" s="95">
        <v>23</v>
      </c>
      <c r="D28" s="94">
        <v>24</v>
      </c>
      <c r="E28" s="93" t="s">
        <v>337</v>
      </c>
      <c r="F28" s="1"/>
      <c r="G28" s="1" t="s">
        <v>336</v>
      </c>
      <c r="H28" s="1"/>
      <c r="I28" s="1"/>
      <c r="J28" s="92"/>
      <c r="K28" s="91"/>
      <c r="L28" s="90"/>
      <c r="M28" s="90"/>
      <c r="N28" s="90"/>
      <c r="O28" s="89"/>
      <c r="P28" s="91"/>
      <c r="Q28" s="90"/>
      <c r="R28" s="90"/>
      <c r="S28" s="91"/>
      <c r="T28" s="90"/>
      <c r="U28" s="90"/>
      <c r="V28" s="91"/>
      <c r="W28" s="90"/>
      <c r="X28" s="90"/>
      <c r="Y28" s="91"/>
      <c r="Z28" s="90"/>
      <c r="AA28" s="90"/>
      <c r="AB28" s="91"/>
      <c r="AC28" s="90"/>
      <c r="AD28" s="90"/>
      <c r="AE28" s="91"/>
      <c r="AF28" s="90"/>
      <c r="AG28" s="90"/>
      <c r="AH28" s="91"/>
      <c r="AI28" s="90"/>
      <c r="AJ28" s="90"/>
      <c r="AK28" s="91"/>
      <c r="AL28" s="90"/>
      <c r="AM28" s="90"/>
      <c r="AN28" s="90"/>
      <c r="AO28" s="89"/>
      <c r="AP28" s="91"/>
      <c r="AQ28" s="90"/>
      <c r="AR28" s="90"/>
      <c r="AS28" s="91"/>
      <c r="AT28" s="90"/>
      <c r="AU28" s="90"/>
      <c r="AV28" s="91"/>
      <c r="AW28" s="90"/>
      <c r="AX28" s="90"/>
      <c r="AY28" s="91"/>
      <c r="AZ28" s="90"/>
      <c r="BA28" s="90"/>
      <c r="BB28" s="91"/>
      <c r="BC28" s="90"/>
      <c r="BD28" s="90"/>
      <c r="BE28" s="90"/>
      <c r="BF28" s="89"/>
      <c r="BG28" s="91"/>
      <c r="BH28" s="90"/>
      <c r="BI28" s="90"/>
      <c r="BJ28" s="90"/>
      <c r="BK28" s="89"/>
      <c r="BL28" s="91"/>
      <c r="BM28" s="90"/>
      <c r="BN28" s="90"/>
      <c r="BO28" s="90"/>
      <c r="BP28" s="89"/>
      <c r="BQ28" s="91"/>
      <c r="BR28" s="90"/>
      <c r="BS28" s="90"/>
      <c r="BT28" s="90"/>
      <c r="BU28" s="89"/>
      <c r="BV28" s="91"/>
      <c r="BW28" s="90"/>
      <c r="BX28" s="90"/>
      <c r="BY28" s="90"/>
      <c r="BZ28" s="89"/>
      <c r="CA28" s="91"/>
      <c r="CB28" s="90"/>
      <c r="CC28" s="90"/>
      <c r="CD28" s="91"/>
      <c r="CE28" s="90"/>
      <c r="CF28" s="90"/>
      <c r="CG28" s="91"/>
      <c r="CH28" s="90"/>
      <c r="CI28" s="90"/>
      <c r="CJ28" s="91"/>
      <c r="CK28" s="90"/>
      <c r="CL28" s="90"/>
      <c r="CM28" s="91"/>
      <c r="CN28" s="90"/>
      <c r="CO28" s="90"/>
      <c r="CP28" s="91"/>
      <c r="CQ28" s="90"/>
      <c r="CR28" s="90"/>
      <c r="CS28" s="91"/>
      <c r="CT28" s="90"/>
      <c r="CU28" s="90"/>
      <c r="CV28" s="91"/>
      <c r="CW28" s="90"/>
      <c r="CX28" s="90"/>
      <c r="CY28" s="91"/>
      <c r="CZ28" s="90"/>
      <c r="DA28" s="90"/>
      <c r="DB28" s="91"/>
      <c r="DC28" s="90"/>
      <c r="DD28" s="90"/>
      <c r="DE28" s="91"/>
      <c r="DF28" s="90"/>
      <c r="DG28" s="90"/>
      <c r="DH28" s="91"/>
      <c r="DI28" s="90"/>
      <c r="DJ28" s="90"/>
      <c r="DK28" s="91"/>
      <c r="DL28" s="90"/>
      <c r="DM28" s="90"/>
      <c r="DN28" s="91"/>
      <c r="DO28" s="90"/>
      <c r="DP28" s="90"/>
      <c r="DQ28" s="91"/>
      <c r="DR28" s="90"/>
      <c r="DS28" s="90"/>
      <c r="DT28" s="91"/>
      <c r="DU28" s="90"/>
      <c r="DV28" s="90"/>
      <c r="DW28" s="91"/>
      <c r="DX28" s="90"/>
      <c r="DY28" s="90"/>
      <c r="DZ28" s="91"/>
      <c r="EA28" s="90"/>
      <c r="EB28" s="90"/>
      <c r="EC28" s="91"/>
      <c r="ED28" s="90"/>
      <c r="EE28" s="90"/>
      <c r="EF28" s="91"/>
      <c r="EG28" s="90"/>
      <c r="EH28" s="90"/>
      <c r="EI28" s="91"/>
      <c r="EJ28" s="90"/>
      <c r="EK28" s="90"/>
      <c r="EL28" s="91"/>
      <c r="EM28" s="90"/>
      <c r="EN28" s="90"/>
      <c r="EO28" s="91"/>
      <c r="EP28" s="90"/>
      <c r="EQ28" s="90"/>
      <c r="ER28" s="91"/>
      <c r="ES28" s="90"/>
      <c r="ET28" s="90"/>
      <c r="EU28" s="91"/>
      <c r="EV28" s="90"/>
      <c r="EW28" s="90"/>
      <c r="EX28" s="91"/>
      <c r="EY28" s="90"/>
      <c r="EZ28" s="90"/>
      <c r="FA28" s="91"/>
      <c r="FB28" s="90"/>
      <c r="FC28" s="90"/>
      <c r="FD28" s="91"/>
      <c r="FE28" s="90"/>
      <c r="FF28" s="90"/>
      <c r="FG28" s="91"/>
      <c r="FH28" s="90"/>
      <c r="FI28" s="90"/>
      <c r="FJ28" s="91"/>
      <c r="FK28" s="90"/>
      <c r="FL28" s="90"/>
      <c r="FM28" s="91"/>
      <c r="FN28" s="90"/>
      <c r="FO28" s="90"/>
      <c r="FP28" s="91"/>
      <c r="FQ28" s="90"/>
      <c r="FR28" s="90"/>
      <c r="FS28" s="91"/>
      <c r="FT28" s="90"/>
      <c r="FU28" s="90"/>
      <c r="FV28" s="91"/>
      <c r="FW28" s="90"/>
      <c r="FX28" s="90"/>
      <c r="FY28" s="91"/>
      <c r="FZ28" s="90"/>
      <c r="GA28" s="90"/>
      <c r="GB28" s="91"/>
      <c r="GC28" s="90"/>
      <c r="GD28" s="90"/>
      <c r="GE28" s="91"/>
      <c r="GF28" s="90"/>
      <c r="GG28" s="90"/>
      <c r="GH28" s="91"/>
      <c r="GI28" s="90"/>
      <c r="GJ28" s="90"/>
      <c r="GK28" s="91"/>
      <c r="GL28" s="90"/>
      <c r="GM28" s="90"/>
      <c r="GN28" s="91"/>
      <c r="GO28" s="90"/>
      <c r="GP28" s="90"/>
      <c r="GQ28" s="91"/>
      <c r="GR28" s="90"/>
      <c r="GS28" s="90"/>
      <c r="GT28" s="91"/>
      <c r="GU28" s="90"/>
      <c r="GV28" s="90"/>
      <c r="GW28" s="91"/>
      <c r="GX28" s="90"/>
      <c r="GY28" s="89"/>
      <c r="GZ28" s="91"/>
      <c r="HA28" s="90"/>
      <c r="HB28" s="89"/>
      <c r="HC28" s="31"/>
      <c r="HD28" s="30"/>
      <c r="HE28" s="29"/>
      <c r="HF28" s="31"/>
      <c r="HG28" s="30"/>
      <c r="HH28" s="29"/>
      <c r="HI28" s="31"/>
      <c r="HJ28" s="30"/>
      <c r="HK28" s="29"/>
      <c r="HL28" s="31"/>
      <c r="HM28" s="30"/>
      <c r="HN28" s="29"/>
      <c r="HO28" s="31"/>
      <c r="HP28" s="30"/>
      <c r="HQ28" s="29"/>
      <c r="HR28" s="31"/>
      <c r="HS28" s="30"/>
      <c r="HT28" s="29"/>
      <c r="HU28" s="31"/>
      <c r="HV28" s="30"/>
      <c r="HW28" s="29"/>
      <c r="HX28" s="31"/>
      <c r="HY28" s="30"/>
      <c r="HZ28" s="29"/>
      <c r="IA28" s="31"/>
      <c r="IB28" s="30"/>
      <c r="IC28" s="29"/>
      <c r="ID28" s="31"/>
      <c r="IE28" s="30"/>
      <c r="IF28" s="29"/>
      <c r="IG28" s="31"/>
      <c r="IH28" s="30"/>
      <c r="II28" s="29"/>
      <c r="IJ28" s="31"/>
      <c r="IK28" s="30"/>
      <c r="IL28" s="29"/>
      <c r="IM28" s="31"/>
      <c r="IN28" s="30"/>
      <c r="IO28" s="29"/>
      <c r="IP28" s="31"/>
      <c r="IQ28" s="30"/>
      <c r="IR28" s="29"/>
      <c r="IS28" s="31"/>
      <c r="IT28" s="30"/>
      <c r="IU28" s="29"/>
      <c r="IV28" s="31"/>
      <c r="IW28" s="30"/>
      <c r="IX28" s="29"/>
      <c r="IY28" s="31"/>
      <c r="IZ28" s="30"/>
      <c r="JA28" s="29"/>
      <c r="JB28" s="31"/>
      <c r="JC28" s="30"/>
      <c r="JD28" s="29"/>
      <c r="JE28" s="31"/>
      <c r="JF28" s="30"/>
      <c r="JG28" s="29"/>
      <c r="JH28" s="31"/>
      <c r="JI28" s="30"/>
      <c r="JJ28" s="29"/>
      <c r="JK28" s="31"/>
      <c r="JL28" s="30"/>
      <c r="JM28" s="29"/>
      <c r="JN28" s="31"/>
      <c r="JO28" s="30"/>
      <c r="JP28" s="29"/>
      <c r="JQ28" s="31"/>
      <c r="JR28" s="30"/>
      <c r="JS28" s="29"/>
      <c r="JT28" s="31"/>
      <c r="JU28" s="30"/>
      <c r="JV28" s="29"/>
      <c r="JW28" s="31"/>
      <c r="JX28" s="30"/>
      <c r="JY28" s="29"/>
      <c r="JZ28" s="31"/>
      <c r="KA28" s="30"/>
      <c r="KB28" s="29"/>
      <c r="KC28" s="31"/>
      <c r="KD28" s="30"/>
      <c r="KE28" s="29"/>
      <c r="KF28" s="31"/>
      <c r="KG28" s="30"/>
      <c r="KH28" s="29"/>
      <c r="KI28" s="31"/>
      <c r="KJ28" s="30"/>
      <c r="KK28" s="29"/>
      <c r="KL28" s="31"/>
      <c r="KM28" s="30"/>
      <c r="KN28" s="29"/>
      <c r="KO28" s="31"/>
      <c r="KP28" s="30"/>
      <c r="KQ28" s="29"/>
      <c r="KR28" s="31"/>
      <c r="KS28" s="30"/>
      <c r="KT28" s="29"/>
      <c r="KU28" s="31"/>
      <c r="KV28" s="30"/>
      <c r="KW28" s="29"/>
      <c r="KX28" s="31"/>
      <c r="KY28" s="30"/>
      <c r="KZ28" s="29"/>
      <c r="LA28" s="31"/>
      <c r="LB28" s="30"/>
      <c r="LC28" s="29"/>
      <c r="LD28" s="31"/>
      <c r="LE28" s="30"/>
      <c r="LF28" s="29"/>
      <c r="LG28" s="31"/>
      <c r="LH28" s="30"/>
      <c r="LI28" s="29"/>
      <c r="LJ28" s="31"/>
      <c r="LK28" s="30"/>
      <c r="LL28" s="29"/>
      <c r="LM28" s="31"/>
      <c r="LN28" s="30"/>
      <c r="LO28" s="29"/>
      <c r="LP28" s="31"/>
      <c r="LQ28" s="30"/>
      <c r="LR28" s="29"/>
      <c r="LS28" s="31"/>
      <c r="LT28" s="30"/>
      <c r="LU28" s="29"/>
      <c r="LV28" s="31"/>
      <c r="LW28" s="30"/>
      <c r="LX28" s="29"/>
      <c r="LY28" s="31"/>
      <c r="LZ28" s="30"/>
      <c r="MA28" s="29"/>
      <c r="MB28" s="31"/>
      <c r="MC28" s="30"/>
      <c r="MD28" s="29"/>
      <c r="ME28" s="31"/>
      <c r="MF28" s="30"/>
      <c r="MG28" s="29"/>
      <c r="MH28" s="31"/>
      <c r="MI28" s="30"/>
      <c r="MJ28" s="29"/>
      <c r="MK28" s="31"/>
      <c r="ML28" s="30"/>
      <c r="MM28" s="88"/>
      <c r="MN28" s="87"/>
      <c r="MO28" s="86"/>
      <c r="MP28" s="85"/>
      <c r="MQ28" s="84"/>
      <c r="MR28" s="30"/>
      <c r="MS28" s="29"/>
      <c r="MT28" s="31"/>
      <c r="MU28" s="30"/>
      <c r="MV28" s="29"/>
      <c r="MW28" s="31"/>
      <c r="MX28" s="30"/>
      <c r="MY28" s="29"/>
      <c r="MZ28" s="31"/>
      <c r="NA28" s="30"/>
      <c r="NB28" s="29"/>
      <c r="NC28" s="31"/>
      <c r="ND28" s="30"/>
      <c r="NE28" s="29"/>
      <c r="NF28" s="31"/>
      <c r="NG28" s="30"/>
      <c r="NH28" s="29"/>
      <c r="NI28" s="31"/>
      <c r="NJ28" s="30"/>
      <c r="NK28" s="29"/>
      <c r="NL28" s="31"/>
      <c r="NM28" s="30"/>
      <c r="NN28" s="29"/>
      <c r="NO28" s="31"/>
      <c r="NP28" s="30"/>
      <c r="NQ28" s="29"/>
      <c r="NR28" s="31"/>
      <c r="NS28" s="30"/>
      <c r="NT28" s="29"/>
      <c r="NU28" s="31"/>
      <c r="NV28" s="30"/>
      <c r="NW28" s="29"/>
      <c r="NX28" s="31"/>
      <c r="NY28" s="30"/>
      <c r="NZ28" s="29"/>
      <c r="OA28" s="31"/>
      <c r="OB28" s="30"/>
      <c r="OC28" s="29"/>
      <c r="OD28" s="31"/>
      <c r="OE28" s="30"/>
      <c r="OF28" s="29"/>
      <c r="OG28" s="31"/>
      <c r="OH28" s="30"/>
      <c r="OI28" s="29"/>
      <c r="OJ28" s="31"/>
      <c r="OK28" s="30"/>
      <c r="OL28" s="29"/>
      <c r="OM28" s="31"/>
      <c r="ON28" s="30"/>
      <c r="OO28" s="29"/>
      <c r="OP28" s="31"/>
      <c r="OQ28" s="30"/>
      <c r="OR28" s="29"/>
      <c r="OS28" s="31"/>
      <c r="OT28" s="30"/>
      <c r="OU28" s="29"/>
      <c r="OV28" s="31"/>
      <c r="OW28" s="30"/>
      <c r="OX28" s="29"/>
      <c r="OY28" s="31"/>
      <c r="OZ28" s="30"/>
      <c r="PA28" s="29"/>
      <c r="PB28" s="31"/>
      <c r="PC28" s="30"/>
      <c r="PD28" s="29"/>
      <c r="PE28" s="31"/>
      <c r="PF28" s="30"/>
      <c r="PG28" s="29"/>
      <c r="PH28" s="31"/>
      <c r="PI28" s="30"/>
      <c r="PJ28" s="29"/>
      <c r="PK28" s="31"/>
      <c r="PL28" s="30"/>
      <c r="PM28" s="29"/>
      <c r="PN28" s="31"/>
      <c r="PO28" s="30"/>
      <c r="PP28" s="29"/>
      <c r="PQ28" s="31"/>
      <c r="PR28" s="30"/>
      <c r="PS28" s="29"/>
      <c r="PT28" s="31"/>
      <c r="PU28" s="30"/>
      <c r="PV28" s="29"/>
      <c r="PW28" s="31"/>
      <c r="PX28" s="30"/>
      <c r="PY28" s="29"/>
      <c r="PZ28" s="31"/>
      <c r="QA28" s="30"/>
      <c r="QB28" s="29"/>
      <c r="QC28" s="31"/>
      <c r="QD28" s="30"/>
      <c r="QE28" s="29"/>
      <c r="QF28" s="31"/>
      <c r="QG28" s="30"/>
      <c r="QH28" s="29"/>
      <c r="QI28" s="31"/>
      <c r="QJ28" s="30"/>
      <c r="QK28" s="29"/>
      <c r="QL28" s="31"/>
      <c r="QM28" s="30"/>
      <c r="QN28" s="29"/>
      <c r="QO28" s="31"/>
      <c r="QP28" s="30"/>
      <c r="QQ28" s="29"/>
      <c r="QR28" s="31"/>
      <c r="QS28" s="30"/>
      <c r="QT28" s="29"/>
      <c r="QU28" s="31"/>
      <c r="QV28" s="30"/>
      <c r="QW28" s="29"/>
      <c r="QX28" s="31"/>
      <c r="QY28" s="30"/>
      <c r="QZ28" s="29"/>
      <c r="RA28" s="31"/>
      <c r="RB28" s="30"/>
      <c r="RC28" s="29"/>
      <c r="RD28" s="31"/>
      <c r="RE28" s="30"/>
      <c r="RF28" s="29"/>
      <c r="RG28" s="31"/>
      <c r="RH28" s="30"/>
      <c r="RI28" s="29"/>
      <c r="RJ28" s="31"/>
      <c r="RK28" s="30"/>
      <c r="RL28" s="29"/>
      <c r="RM28" s="31"/>
      <c r="RN28" s="30"/>
      <c r="RO28" s="29"/>
      <c r="RP28" s="31"/>
      <c r="RQ28" s="30"/>
      <c r="RR28" s="29"/>
      <c r="RS28" s="31"/>
      <c r="RT28" s="30"/>
      <c r="RU28" s="29"/>
      <c r="RV28" s="31"/>
      <c r="RW28" s="30"/>
      <c r="RX28" s="29"/>
      <c r="RY28" s="31"/>
      <c r="RZ28" s="30"/>
      <c r="SA28" s="29"/>
      <c r="SB28" s="31"/>
      <c r="SC28" s="30"/>
      <c r="SD28" s="29"/>
      <c r="SE28" s="31"/>
      <c r="SF28" s="30"/>
      <c r="SG28" s="29"/>
      <c r="SH28" s="31"/>
      <c r="SI28" s="30"/>
      <c r="SJ28" s="29"/>
      <c r="SK28" s="31"/>
      <c r="SL28" s="30"/>
      <c r="SM28" s="29"/>
      <c r="SN28" s="31"/>
      <c r="SO28" s="30"/>
      <c r="SP28" s="29"/>
      <c r="SQ28" s="31"/>
      <c r="SR28" s="30"/>
      <c r="SS28" s="29"/>
      <c r="ST28" s="31"/>
      <c r="SU28" s="30"/>
      <c r="SV28" s="29"/>
      <c r="SW28" s="31"/>
      <c r="SX28" s="30"/>
      <c r="SY28" s="29"/>
      <c r="SZ28" s="31"/>
      <c r="TA28" s="30"/>
      <c r="TB28" s="29"/>
      <c r="TC28" s="31"/>
      <c r="TD28" s="30"/>
      <c r="TE28" s="29"/>
      <c r="TF28" s="31"/>
      <c r="TG28" s="30"/>
      <c r="TH28" s="29"/>
    </row>
    <row r="30" spans="2:528" x14ac:dyDescent="0.3">
      <c r="E30" t="s">
        <v>335</v>
      </c>
      <c r="K30" t="s">
        <v>334</v>
      </c>
      <c r="V30" s="61" t="s">
        <v>333</v>
      </c>
      <c r="Y30" t="s">
        <v>332</v>
      </c>
      <c r="AB30" s="217" t="s">
        <v>291</v>
      </c>
      <c r="AC30" s="206"/>
      <c r="AD30" s="207"/>
      <c r="AE30" s="217" t="s">
        <v>331</v>
      </c>
      <c r="AF30" s="206"/>
      <c r="AG30" s="207"/>
      <c r="AH30" s="217" t="s">
        <v>330</v>
      </c>
      <c r="AI30" s="206"/>
      <c r="AJ30" s="207"/>
      <c r="AK30" s="217" t="s">
        <v>329</v>
      </c>
      <c r="AL30" s="206"/>
      <c r="AM30" s="207"/>
      <c r="AP30" s="217" t="s">
        <v>328</v>
      </c>
      <c r="AQ30" s="206"/>
      <c r="AR30" s="207"/>
      <c r="AS30" s="217" t="s">
        <v>291</v>
      </c>
      <c r="AT30" s="206"/>
      <c r="AU30" s="207"/>
      <c r="AV30" s="217" t="s">
        <v>291</v>
      </c>
      <c r="AW30" s="206"/>
      <c r="AX30" s="207"/>
      <c r="AY30" s="217" t="s">
        <v>291</v>
      </c>
      <c r="AZ30" s="206"/>
      <c r="BA30" s="207"/>
      <c r="BB30" s="208" t="s">
        <v>291</v>
      </c>
      <c r="BC30" s="209"/>
      <c r="BD30" s="210"/>
      <c r="BL30" s="217"/>
      <c r="BM30" s="206"/>
      <c r="BN30" s="207"/>
      <c r="BQ30" s="217"/>
      <c r="BR30" s="206"/>
      <c r="BS30" s="207"/>
      <c r="CA30" s="217" t="s">
        <v>327</v>
      </c>
      <c r="CB30" s="206"/>
      <c r="CC30" s="207"/>
      <c r="CD30" s="217" t="s">
        <v>326</v>
      </c>
      <c r="CE30" s="206"/>
      <c r="CF30" s="207"/>
      <c r="CG30" s="217" t="s">
        <v>325</v>
      </c>
      <c r="CH30" s="206"/>
      <c r="CI30" s="207"/>
      <c r="CJ30" s="217" t="s">
        <v>324</v>
      </c>
      <c r="CK30" s="206"/>
      <c r="CL30" s="207"/>
      <c r="CM30" s="217" t="s">
        <v>323</v>
      </c>
      <c r="CN30" s="206"/>
      <c r="CO30" s="207"/>
      <c r="CP30" s="217" t="s">
        <v>322</v>
      </c>
      <c r="CQ30" s="206"/>
      <c r="CR30" s="207"/>
      <c r="CS30" s="217" t="s">
        <v>321</v>
      </c>
      <c r="CT30" s="206"/>
      <c r="CU30" s="207"/>
      <c r="CV30" s="217" t="s">
        <v>320</v>
      </c>
      <c r="CW30" s="206"/>
      <c r="CX30" s="207"/>
      <c r="CY30" s="217" t="s">
        <v>319</v>
      </c>
      <c r="CZ30" s="206"/>
      <c r="DA30" s="207"/>
      <c r="DB30" s="217" t="s">
        <v>318</v>
      </c>
      <c r="DC30" s="206"/>
      <c r="DD30" s="207"/>
      <c r="DE30" s="217" t="s">
        <v>317</v>
      </c>
      <c r="DF30" s="206"/>
      <c r="DG30" s="207"/>
      <c r="DH30" s="217" t="s">
        <v>316</v>
      </c>
      <c r="DI30" s="206"/>
      <c r="DJ30" s="207"/>
      <c r="DK30" s="217" t="s">
        <v>315</v>
      </c>
      <c r="DL30" s="206"/>
      <c r="DM30" s="207"/>
      <c r="DN30" s="217"/>
      <c r="DO30" s="206"/>
      <c r="DP30" s="207"/>
      <c r="DQ30" s="217"/>
      <c r="DR30" s="206"/>
      <c r="DS30" s="207"/>
      <c r="DT30" s="217" t="s">
        <v>314</v>
      </c>
      <c r="DU30" s="206"/>
      <c r="DV30" s="207"/>
      <c r="DW30" s="217"/>
      <c r="DX30" s="206"/>
      <c r="DY30" s="207"/>
      <c r="DZ30" s="217"/>
      <c r="EA30" s="206"/>
      <c r="EB30" s="207"/>
      <c r="EC30" s="217"/>
      <c r="ED30" s="206"/>
      <c r="EE30" s="207"/>
      <c r="EF30" s="217"/>
      <c r="EG30" s="206"/>
      <c r="EH30" s="207"/>
      <c r="EI30" s="217"/>
      <c r="EJ30" s="206"/>
      <c r="EK30" s="207"/>
      <c r="EL30" s="217"/>
      <c r="EM30" s="206"/>
      <c r="EN30" s="207"/>
      <c r="EO30" s="217"/>
      <c r="EP30" s="206"/>
      <c r="EQ30" s="207"/>
      <c r="ER30" s="217"/>
      <c r="ES30" s="206"/>
      <c r="ET30" s="207"/>
      <c r="EU30" s="217" t="s">
        <v>313</v>
      </c>
      <c r="EV30" s="206"/>
      <c r="EW30" s="207"/>
      <c r="EX30" s="217" t="s">
        <v>312</v>
      </c>
      <c r="EY30" s="206"/>
      <c r="EZ30" s="207"/>
      <c r="FA30" s="217"/>
      <c r="FB30" s="206"/>
      <c r="FC30" s="207"/>
      <c r="FD30" s="217"/>
      <c r="FE30" s="206"/>
      <c r="FF30" s="207"/>
      <c r="FG30" s="217"/>
      <c r="FH30" s="206"/>
      <c r="FI30" s="207"/>
      <c r="FJ30" s="217"/>
      <c r="FK30" s="206"/>
      <c r="FL30" s="207"/>
      <c r="FM30" s="217"/>
      <c r="FN30" s="206"/>
      <c r="FO30" s="207"/>
      <c r="FP30" s="217" t="s">
        <v>311</v>
      </c>
      <c r="FQ30" s="206"/>
      <c r="FR30" s="207"/>
      <c r="FS30" s="217" t="s">
        <v>310</v>
      </c>
      <c r="FT30" s="206"/>
      <c r="FU30" s="207"/>
      <c r="FV30" s="217"/>
      <c r="FW30" s="206"/>
      <c r="FX30" s="207"/>
      <c r="FY30" s="217" t="s">
        <v>309</v>
      </c>
      <c r="FZ30" s="206"/>
      <c r="GA30" s="207"/>
      <c r="GB30" s="217"/>
      <c r="GC30" s="206"/>
      <c r="GD30" s="207"/>
      <c r="GE30" s="217"/>
      <c r="GF30" s="206"/>
      <c r="GG30" s="207"/>
      <c r="GH30" s="217"/>
      <c r="GI30" s="206"/>
      <c r="GJ30" s="207"/>
      <c r="GK30" s="217" t="s">
        <v>308</v>
      </c>
      <c r="GL30" s="206"/>
      <c r="GM30" s="207"/>
      <c r="GN30" s="217"/>
      <c r="GO30" s="206"/>
      <c r="GP30" s="207"/>
      <c r="GQ30" s="217"/>
      <c r="GR30" s="206"/>
      <c r="GS30" s="207"/>
      <c r="GT30" s="241" t="s">
        <v>307</v>
      </c>
      <c r="GU30" s="242"/>
      <c r="GV30" s="242"/>
      <c r="GW30" s="242"/>
      <c r="GX30" s="242"/>
      <c r="GY30" s="243"/>
      <c r="GZ30" s="217"/>
      <c r="HA30" s="206"/>
      <c r="HB30" s="207"/>
      <c r="HC30" s="217"/>
      <c r="HD30" s="206"/>
      <c r="HE30" s="207"/>
      <c r="HF30" s="241" t="s">
        <v>306</v>
      </c>
      <c r="HG30" s="242"/>
      <c r="HH30" s="242"/>
      <c r="HI30" s="242"/>
      <c r="HJ30" s="242"/>
      <c r="HK30" s="243"/>
      <c r="HL30" s="217" t="s">
        <v>305</v>
      </c>
      <c r="HM30" s="206"/>
      <c r="HN30" s="207"/>
      <c r="HO30" s="217" t="s">
        <v>304</v>
      </c>
      <c r="HP30" s="206"/>
      <c r="HQ30" s="207"/>
      <c r="HR30" s="217" t="s">
        <v>303</v>
      </c>
      <c r="HS30" s="206"/>
      <c r="HT30" s="207"/>
      <c r="HU30" s="217"/>
      <c r="HV30" s="206"/>
      <c r="HW30" s="207"/>
      <c r="HX30" s="217" t="s">
        <v>302</v>
      </c>
      <c r="HY30" s="206"/>
      <c r="HZ30" s="207"/>
      <c r="IA30" s="217" t="s">
        <v>301</v>
      </c>
      <c r="IB30" s="206"/>
      <c r="IC30" s="207"/>
      <c r="ID30" s="205" t="s">
        <v>300</v>
      </c>
      <c r="IE30" s="206"/>
      <c r="IF30" s="207"/>
      <c r="IG30" s="194" t="s">
        <v>299</v>
      </c>
      <c r="IH30" s="197"/>
      <c r="II30" s="198"/>
      <c r="IJ30" s="217"/>
      <c r="IK30" s="206"/>
      <c r="IL30" s="207"/>
      <c r="IM30" s="194"/>
      <c r="IN30" s="197"/>
      <c r="IO30" s="198"/>
      <c r="IP30" s="194" t="s">
        <v>255</v>
      </c>
      <c r="IQ30" s="197"/>
      <c r="IR30" s="198"/>
      <c r="IS30" s="208" t="s">
        <v>273</v>
      </c>
      <c r="IT30" s="209"/>
      <c r="IU30" s="210"/>
      <c r="IV30" s="194" t="s">
        <v>273</v>
      </c>
      <c r="IW30" s="197"/>
      <c r="IX30" s="198"/>
      <c r="IY30" s="208" t="s">
        <v>273</v>
      </c>
      <c r="IZ30" s="209"/>
      <c r="JA30" s="210"/>
      <c r="JB30" s="194" t="s">
        <v>255</v>
      </c>
      <c r="JC30" s="197"/>
      <c r="JD30" s="198"/>
      <c r="JE30" s="208" t="s">
        <v>273</v>
      </c>
      <c r="JF30" s="209"/>
      <c r="JG30" s="210"/>
      <c r="JH30" s="208" t="s">
        <v>255</v>
      </c>
      <c r="JI30" s="209"/>
      <c r="JJ30" s="210"/>
      <c r="JK30" s="194" t="s">
        <v>255</v>
      </c>
      <c r="JL30" s="197"/>
      <c r="JM30" s="198"/>
      <c r="JN30" s="194" t="s">
        <v>255</v>
      </c>
      <c r="JO30" s="197"/>
      <c r="JP30" s="198"/>
      <c r="JQ30" s="223" t="s">
        <v>255</v>
      </c>
      <c r="JR30" s="224"/>
      <c r="JS30" s="225"/>
      <c r="JT30" s="223" t="s">
        <v>255</v>
      </c>
      <c r="JU30" s="224"/>
      <c r="JV30" s="225"/>
      <c r="JW30" s="223" t="s">
        <v>255</v>
      </c>
      <c r="JX30" s="224"/>
      <c r="JY30" s="225"/>
      <c r="JZ30" s="223" t="s">
        <v>255</v>
      </c>
      <c r="KA30" s="224"/>
      <c r="KB30" s="225"/>
      <c r="KC30" s="218" t="s">
        <v>255</v>
      </c>
      <c r="KD30" s="219"/>
      <c r="KE30" s="220"/>
      <c r="KF30" s="218" t="s">
        <v>255</v>
      </c>
      <c r="KG30" s="219"/>
      <c r="KH30" s="220"/>
      <c r="KI30" s="194" t="s">
        <v>255</v>
      </c>
      <c r="KJ30" s="197"/>
      <c r="KK30" s="198"/>
      <c r="KL30" s="218" t="s">
        <v>255</v>
      </c>
      <c r="KM30" s="219"/>
      <c r="KN30" s="220"/>
      <c r="KO30" s="194" t="s">
        <v>273</v>
      </c>
      <c r="KP30" s="197"/>
      <c r="KQ30" s="198"/>
      <c r="KR30" s="194" t="s">
        <v>255</v>
      </c>
      <c r="KS30" s="197"/>
      <c r="KT30" s="198"/>
      <c r="KU30" s="194" t="s">
        <v>255</v>
      </c>
      <c r="KV30" s="197"/>
      <c r="KW30" s="198"/>
      <c r="KX30" s="218" t="s">
        <v>255</v>
      </c>
      <c r="KY30" s="219"/>
      <c r="KZ30" s="220"/>
      <c r="LA30" s="218" t="s">
        <v>273</v>
      </c>
      <c r="LB30" s="219"/>
      <c r="LC30" s="220"/>
      <c r="LD30" s="191" t="s">
        <v>273</v>
      </c>
      <c r="LE30" s="192"/>
      <c r="LF30" s="193"/>
      <c r="LG30" s="191" t="s">
        <v>255</v>
      </c>
      <c r="LH30" s="192"/>
      <c r="LI30" s="193"/>
      <c r="LJ30" s="191" t="s">
        <v>273</v>
      </c>
      <c r="LK30" s="192"/>
      <c r="LL30" s="193"/>
      <c r="LM30" s="194" t="s">
        <v>255</v>
      </c>
      <c r="LN30" s="197"/>
      <c r="LO30" s="198"/>
      <c r="LP30" s="191" t="s">
        <v>298</v>
      </c>
      <c r="LQ30" s="192"/>
      <c r="LR30" s="193"/>
      <c r="LS30" s="191" t="s">
        <v>298</v>
      </c>
      <c r="LT30" s="192"/>
      <c r="LU30" s="193"/>
      <c r="LV30" s="214" t="s">
        <v>298</v>
      </c>
      <c r="LW30" s="215"/>
      <c r="LX30" s="216"/>
      <c r="LY30" s="208" t="s">
        <v>297</v>
      </c>
      <c r="LZ30" s="209"/>
      <c r="MA30" s="210"/>
      <c r="MB30" s="191" t="s">
        <v>298</v>
      </c>
      <c r="MC30" s="192"/>
      <c r="MD30" s="193"/>
      <c r="ME30" s="194" t="s">
        <v>298</v>
      </c>
      <c r="MF30" s="197"/>
      <c r="MG30" s="198"/>
      <c r="MH30" s="194" t="s">
        <v>298</v>
      </c>
      <c r="MI30" s="197"/>
      <c r="MJ30" s="198"/>
      <c r="MK30" s="191" t="s">
        <v>297</v>
      </c>
      <c r="ML30" s="192"/>
      <c r="MM30" s="193"/>
      <c r="MN30" s="194" t="s">
        <v>298</v>
      </c>
      <c r="MO30" s="197"/>
      <c r="MP30" s="198"/>
      <c r="MQ30" s="191" t="s">
        <v>298</v>
      </c>
      <c r="MR30" s="192"/>
      <c r="MS30" s="193"/>
      <c r="MT30" s="191" t="s">
        <v>298</v>
      </c>
      <c r="MU30" s="192"/>
      <c r="MV30" s="193"/>
      <c r="MW30" s="194" t="s">
        <v>298</v>
      </c>
      <c r="MX30" s="197"/>
      <c r="MY30" s="198"/>
      <c r="MZ30" s="194" t="s">
        <v>298</v>
      </c>
      <c r="NA30" s="197"/>
      <c r="NB30" s="198"/>
      <c r="NC30" s="194" t="s">
        <v>297</v>
      </c>
      <c r="ND30" s="197"/>
      <c r="NE30" s="198"/>
      <c r="NF30" s="191" t="s">
        <v>298</v>
      </c>
      <c r="NG30" s="192"/>
      <c r="NH30" s="193"/>
      <c r="NI30" s="191" t="s">
        <v>298</v>
      </c>
      <c r="NJ30" s="192"/>
      <c r="NK30" s="193"/>
      <c r="NL30" s="191" t="s">
        <v>298</v>
      </c>
      <c r="NM30" s="192"/>
      <c r="NN30" s="193"/>
      <c r="NO30" s="191" t="s">
        <v>298</v>
      </c>
      <c r="NP30" s="192"/>
      <c r="NQ30" s="193"/>
      <c r="NR30" s="194" t="s">
        <v>298</v>
      </c>
      <c r="NS30" s="197"/>
      <c r="NT30" s="198"/>
      <c r="NU30" s="191" t="s">
        <v>298</v>
      </c>
      <c r="NV30" s="192"/>
      <c r="NW30" s="193"/>
      <c r="NX30" s="191" t="s">
        <v>298</v>
      </c>
      <c r="NY30" s="192"/>
      <c r="NZ30" s="193"/>
      <c r="OA30" s="208" t="s">
        <v>298</v>
      </c>
      <c r="OB30" s="209"/>
      <c r="OC30" s="210"/>
      <c r="OD30" s="208" t="s">
        <v>298</v>
      </c>
      <c r="OE30" s="209"/>
      <c r="OF30" s="210"/>
      <c r="OG30" s="208" t="s">
        <v>298</v>
      </c>
      <c r="OH30" s="209"/>
      <c r="OI30" s="210"/>
      <c r="OJ30" s="208" t="s">
        <v>298</v>
      </c>
      <c r="OK30" s="209"/>
      <c r="OL30" s="210"/>
      <c r="OM30" s="208" t="s">
        <v>298</v>
      </c>
      <c r="ON30" s="209"/>
      <c r="OO30" s="210"/>
      <c r="OP30" s="208" t="s">
        <v>298</v>
      </c>
      <c r="OQ30" s="209"/>
      <c r="OR30" s="210"/>
      <c r="OS30" s="208" t="s">
        <v>298</v>
      </c>
      <c r="OT30" s="209"/>
      <c r="OU30" s="210"/>
      <c r="OV30" s="208" t="s">
        <v>297</v>
      </c>
      <c r="OW30" s="209"/>
      <c r="OX30" s="210"/>
      <c r="OY30" s="191" t="s">
        <v>298</v>
      </c>
      <c r="OZ30" s="192"/>
      <c r="PA30" s="193"/>
      <c r="PB30" s="194" t="s">
        <v>297</v>
      </c>
      <c r="PC30" s="197"/>
      <c r="PD30" s="198"/>
      <c r="PE30" s="208" t="s">
        <v>297</v>
      </c>
      <c r="PF30" s="209"/>
      <c r="PG30" s="210"/>
      <c r="PH30" s="191" t="s">
        <v>298</v>
      </c>
      <c r="PI30" s="192"/>
      <c r="PJ30" s="193"/>
      <c r="PK30" s="208" t="s">
        <v>298</v>
      </c>
      <c r="PL30" s="209"/>
      <c r="PM30" s="210"/>
      <c r="PN30" s="208" t="s">
        <v>298</v>
      </c>
      <c r="PO30" s="209"/>
      <c r="PP30" s="210"/>
      <c r="PQ30" s="191" t="s">
        <v>297</v>
      </c>
      <c r="PR30" s="192"/>
      <c r="PS30" s="193"/>
      <c r="PT30" s="194" t="s">
        <v>297</v>
      </c>
      <c r="PU30" s="197"/>
      <c r="PV30" s="198"/>
      <c r="PW30" s="208" t="s">
        <v>297</v>
      </c>
      <c r="PX30" s="209"/>
      <c r="PY30" s="210"/>
      <c r="PZ30" s="208" t="s">
        <v>298</v>
      </c>
      <c r="QA30" s="209"/>
      <c r="QB30" s="210"/>
      <c r="QC30" s="191" t="s">
        <v>298</v>
      </c>
      <c r="QD30" s="192"/>
      <c r="QE30" s="193"/>
      <c r="QF30" s="194" t="s">
        <v>297</v>
      </c>
      <c r="QG30" s="197"/>
      <c r="QH30" s="198"/>
      <c r="QI30" s="208" t="s">
        <v>298</v>
      </c>
      <c r="QJ30" s="209"/>
      <c r="QK30" s="210"/>
      <c r="QL30" s="208" t="s">
        <v>298</v>
      </c>
      <c r="QM30" s="209"/>
      <c r="QN30" s="210"/>
      <c r="QO30" s="208" t="s">
        <v>298</v>
      </c>
      <c r="QP30" s="209"/>
      <c r="QQ30" s="210"/>
      <c r="QR30" s="214" t="s">
        <v>298</v>
      </c>
      <c r="QS30" s="215"/>
      <c r="QT30" s="216"/>
      <c r="QU30" s="191" t="s">
        <v>298</v>
      </c>
      <c r="QV30" s="192"/>
      <c r="QW30" s="193"/>
      <c r="QX30" s="194" t="s">
        <v>298</v>
      </c>
      <c r="QY30" s="197"/>
      <c r="QZ30" s="198"/>
      <c r="RA30" s="194" t="s">
        <v>297</v>
      </c>
      <c r="RB30" s="197"/>
      <c r="RC30" s="198"/>
      <c r="RD30" s="208" t="s">
        <v>297</v>
      </c>
      <c r="RE30" s="209"/>
      <c r="RF30" s="210"/>
      <c r="RG30" s="208" t="s">
        <v>298</v>
      </c>
      <c r="RH30" s="209"/>
      <c r="RI30" s="210"/>
      <c r="RJ30" s="194" t="s">
        <v>298</v>
      </c>
      <c r="RK30" s="197"/>
      <c r="RL30" s="198"/>
      <c r="RM30" s="191" t="s">
        <v>297</v>
      </c>
      <c r="RN30" s="192"/>
      <c r="RO30" s="193"/>
      <c r="RP30" s="194" t="s">
        <v>298</v>
      </c>
      <c r="RQ30" s="197"/>
      <c r="RR30" s="198"/>
      <c r="RS30" s="191" t="s">
        <v>298</v>
      </c>
      <c r="RT30" s="192"/>
      <c r="RU30" s="193"/>
      <c r="RV30" s="208" t="s">
        <v>297</v>
      </c>
      <c r="RW30" s="209"/>
      <c r="RX30" s="210"/>
      <c r="RY30" s="208" t="s">
        <v>298</v>
      </c>
      <c r="RZ30" s="209"/>
      <c r="SA30" s="210"/>
      <c r="SB30" s="208" t="s">
        <v>297</v>
      </c>
      <c r="SC30" s="209"/>
      <c r="SD30" s="210"/>
      <c r="SE30" s="194" t="s">
        <v>298</v>
      </c>
      <c r="SF30" s="197"/>
      <c r="SG30" s="198"/>
      <c r="SH30" s="208" t="s">
        <v>298</v>
      </c>
      <c r="SI30" s="209"/>
      <c r="SJ30" s="210"/>
      <c r="SK30" s="208" t="s">
        <v>297</v>
      </c>
      <c r="SL30" s="209"/>
      <c r="SM30" s="210"/>
      <c r="SN30" s="191" t="s">
        <v>296</v>
      </c>
      <c r="SO30" s="192"/>
      <c r="SP30" s="193"/>
      <c r="SQ30" s="191" t="s">
        <v>295</v>
      </c>
      <c r="SR30" s="192"/>
      <c r="SS30" s="193"/>
      <c r="ST30" s="191" t="s">
        <v>295</v>
      </c>
      <c r="SU30" s="192"/>
      <c r="SV30" s="193"/>
      <c r="SW30" s="194" t="s">
        <v>295</v>
      </c>
      <c r="SX30" s="197"/>
      <c r="SY30" s="198"/>
      <c r="SZ30" s="194" t="s">
        <v>295</v>
      </c>
      <c r="TA30" s="197"/>
      <c r="TB30" s="198"/>
      <c r="TC30" s="194" t="s">
        <v>296</v>
      </c>
      <c r="TD30" s="197"/>
      <c r="TE30" s="198"/>
      <c r="TF30" s="194" t="s">
        <v>295</v>
      </c>
      <c r="TG30" s="197"/>
      <c r="TH30" s="198"/>
    </row>
    <row r="31" spans="2:528" x14ac:dyDescent="0.3">
      <c r="AB31" s="217" t="s">
        <v>294</v>
      </c>
      <c r="AC31" s="206"/>
      <c r="AD31" s="207"/>
      <c r="AE31" s="217" t="s">
        <v>293</v>
      </c>
      <c r="AF31" s="206"/>
      <c r="AG31" s="207"/>
      <c r="AH31" s="217" t="s">
        <v>292</v>
      </c>
      <c r="AI31" s="206"/>
      <c r="AJ31" s="207"/>
      <c r="AK31" s="217" t="s">
        <v>291</v>
      </c>
      <c r="AL31" s="206"/>
      <c r="AM31" s="207"/>
      <c r="AP31" s="217" t="s">
        <v>291</v>
      </c>
      <c r="AQ31" s="206"/>
      <c r="AR31" s="207"/>
      <c r="AS31" s="217" t="s">
        <v>290</v>
      </c>
      <c r="AT31" s="206"/>
      <c r="AU31" s="207"/>
      <c r="AV31" s="217" t="s">
        <v>289</v>
      </c>
      <c r="AW31" s="206"/>
      <c r="AX31" s="207"/>
      <c r="AY31" s="217" t="s">
        <v>288</v>
      </c>
      <c r="AZ31" s="206"/>
      <c r="BA31" s="207"/>
      <c r="BB31" s="217" t="s">
        <v>287</v>
      </c>
      <c r="BC31" s="206"/>
      <c r="BD31" s="207"/>
      <c r="BL31" s="217"/>
      <c r="BM31" s="206"/>
      <c r="BN31" s="207"/>
      <c r="BQ31" s="217"/>
      <c r="BR31" s="206"/>
      <c r="BS31" s="207"/>
      <c r="CA31" s="217" t="s">
        <v>286</v>
      </c>
      <c r="CB31" s="206"/>
      <c r="CC31" s="207"/>
      <c r="CD31" s="217"/>
      <c r="CE31" s="206"/>
      <c r="CF31" s="207"/>
      <c r="CG31" s="217" t="s">
        <v>285</v>
      </c>
      <c r="CH31" s="206"/>
      <c r="CI31" s="207"/>
      <c r="CJ31" s="194" t="s">
        <v>284</v>
      </c>
      <c r="CK31" s="197"/>
      <c r="CL31" s="198"/>
      <c r="CM31" s="217" t="s">
        <v>283</v>
      </c>
      <c r="CN31" s="206"/>
      <c r="CO31" s="207"/>
      <c r="CP31" s="217" t="s">
        <v>282</v>
      </c>
      <c r="CQ31" s="206"/>
      <c r="CR31" s="207"/>
      <c r="CS31" s="217"/>
      <c r="CT31" s="206"/>
      <c r="CU31" s="207"/>
      <c r="CV31" s="217" t="s">
        <v>281</v>
      </c>
      <c r="CW31" s="206"/>
      <c r="CX31" s="207"/>
      <c r="CY31" s="217" t="s">
        <v>280</v>
      </c>
      <c r="CZ31" s="206"/>
      <c r="DA31" s="207"/>
      <c r="DB31" s="217" t="s">
        <v>279</v>
      </c>
      <c r="DC31" s="206"/>
      <c r="DD31" s="207"/>
      <c r="DE31" s="217"/>
      <c r="DF31" s="206"/>
      <c r="DG31" s="207"/>
      <c r="DH31" s="217"/>
      <c r="DI31" s="206"/>
      <c r="DJ31" s="207"/>
      <c r="DK31" s="217" t="s">
        <v>278</v>
      </c>
      <c r="DL31" s="206"/>
      <c r="DM31" s="207"/>
      <c r="DN31" s="217"/>
      <c r="DO31" s="206"/>
      <c r="DP31" s="207"/>
      <c r="DQ31" s="217"/>
      <c r="DR31" s="206"/>
      <c r="DS31" s="207"/>
      <c r="DT31" s="223" t="s">
        <v>277</v>
      </c>
      <c r="DU31" s="239"/>
      <c r="DV31" s="240"/>
      <c r="DW31" s="217"/>
      <c r="DX31" s="206"/>
      <c r="DY31" s="207"/>
      <c r="DZ31" s="217"/>
      <c r="EA31" s="206"/>
      <c r="EB31" s="207"/>
      <c r="EC31" s="217"/>
      <c r="ED31" s="206"/>
      <c r="EE31" s="207"/>
      <c r="EF31" s="217"/>
      <c r="EG31" s="206"/>
      <c r="EH31" s="207"/>
      <c r="EI31" s="217"/>
      <c r="EJ31" s="206"/>
      <c r="EK31" s="207"/>
      <c r="EL31" s="217"/>
      <c r="EM31" s="206"/>
      <c r="EN31" s="207"/>
      <c r="EO31" s="217"/>
      <c r="EP31" s="206"/>
      <c r="EQ31" s="207"/>
      <c r="ER31" s="217"/>
      <c r="ES31" s="206"/>
      <c r="ET31" s="207"/>
      <c r="EU31" s="217" t="s">
        <v>276</v>
      </c>
      <c r="EV31" s="206"/>
      <c r="EW31" s="207"/>
      <c r="EX31" s="217"/>
      <c r="EY31" s="206"/>
      <c r="EZ31" s="207"/>
      <c r="FA31" s="217"/>
      <c r="FB31" s="206"/>
      <c r="FC31" s="207"/>
      <c r="FD31" s="217"/>
      <c r="FE31" s="206"/>
      <c r="FF31" s="207"/>
      <c r="FG31" s="217"/>
      <c r="FH31" s="206"/>
      <c r="FI31" s="207"/>
      <c r="FJ31" s="217"/>
      <c r="FK31" s="206"/>
      <c r="FL31" s="207"/>
      <c r="FM31" s="217"/>
      <c r="FN31" s="206"/>
      <c r="FO31" s="207"/>
      <c r="FP31" s="217"/>
      <c r="FQ31" s="206"/>
      <c r="FR31" s="207"/>
      <c r="FS31" s="217"/>
      <c r="FT31" s="206"/>
      <c r="FU31" s="207"/>
      <c r="FV31" s="217"/>
      <c r="FW31" s="206"/>
      <c r="FX31" s="207"/>
      <c r="FY31" s="217"/>
      <c r="FZ31" s="206"/>
      <c r="GA31" s="207"/>
      <c r="GB31" s="217"/>
      <c r="GC31" s="206"/>
      <c r="GD31" s="207"/>
      <c r="GE31" s="217"/>
      <c r="GF31" s="206"/>
      <c r="GG31" s="207"/>
      <c r="GH31" s="217"/>
      <c r="GI31" s="206"/>
      <c r="GJ31" s="207"/>
      <c r="GK31" s="217" t="s">
        <v>275</v>
      </c>
      <c r="GL31" s="206"/>
      <c r="GM31" s="207"/>
      <c r="GN31" s="217"/>
      <c r="GO31" s="206"/>
      <c r="GP31" s="207"/>
      <c r="GQ31" s="217"/>
      <c r="GR31" s="206"/>
      <c r="GS31" s="207"/>
      <c r="GT31" s="217"/>
      <c r="GU31" s="206"/>
      <c r="GV31" s="207"/>
      <c r="GW31" s="217"/>
      <c r="GX31" s="206"/>
      <c r="GY31" s="207"/>
      <c r="GZ31" s="217"/>
      <c r="HA31" s="206"/>
      <c r="HB31" s="207"/>
      <c r="HC31" s="217"/>
      <c r="HD31" s="206"/>
      <c r="HE31" s="207"/>
      <c r="HF31" s="217"/>
      <c r="HG31" s="206"/>
      <c r="HH31" s="207"/>
      <c r="HI31" s="217"/>
      <c r="HJ31" s="206"/>
      <c r="HK31" s="207"/>
      <c r="HL31" s="217" t="s">
        <v>274</v>
      </c>
      <c r="HM31" s="206"/>
      <c r="HN31" s="207"/>
      <c r="HO31" s="217"/>
      <c r="HP31" s="206"/>
      <c r="HQ31" s="207"/>
      <c r="HR31" s="217"/>
      <c r="HS31" s="206"/>
      <c r="HT31" s="207"/>
      <c r="HU31" s="217"/>
      <c r="HV31" s="206"/>
      <c r="HW31" s="207"/>
      <c r="HX31" s="217"/>
      <c r="HY31" s="206"/>
      <c r="HZ31" s="207"/>
      <c r="IA31" s="194" t="s">
        <v>273</v>
      </c>
      <c r="IB31" s="197"/>
      <c r="IC31" s="198"/>
      <c r="ID31" s="217"/>
      <c r="IE31" s="206"/>
      <c r="IF31" s="207"/>
      <c r="IG31" s="217"/>
      <c r="IH31" s="206"/>
      <c r="II31" s="207"/>
      <c r="IJ31" s="217"/>
      <c r="IK31" s="206"/>
      <c r="IL31" s="207"/>
      <c r="IM31" s="205" t="s">
        <v>271</v>
      </c>
      <c r="IN31" s="206"/>
      <c r="IO31" s="207"/>
      <c r="IP31" s="205" t="s">
        <v>271</v>
      </c>
      <c r="IQ31" s="206"/>
      <c r="IR31" s="207"/>
      <c r="IS31" s="205" t="s">
        <v>272</v>
      </c>
      <c r="IT31" s="206"/>
      <c r="IU31" s="207"/>
      <c r="IV31" s="205" t="s">
        <v>271</v>
      </c>
      <c r="IW31" s="206"/>
      <c r="IX31" s="207"/>
      <c r="IY31" s="205" t="s">
        <v>271</v>
      </c>
      <c r="IZ31" s="206"/>
      <c r="JA31" s="207"/>
      <c r="JB31" s="205" t="s">
        <v>272</v>
      </c>
      <c r="JC31" s="206"/>
      <c r="JD31" s="207"/>
      <c r="JE31" s="205" t="s">
        <v>271</v>
      </c>
      <c r="JF31" s="206"/>
      <c r="JG31" s="207"/>
      <c r="JH31" s="205" t="s">
        <v>272</v>
      </c>
      <c r="JI31" s="206"/>
      <c r="JJ31" s="207"/>
      <c r="JK31" s="205" t="s">
        <v>271</v>
      </c>
      <c r="JL31" s="206"/>
      <c r="JM31" s="207"/>
      <c r="JN31" s="205" t="s">
        <v>271</v>
      </c>
      <c r="JO31" s="206"/>
      <c r="JP31" s="207"/>
      <c r="JQ31" s="223" t="s">
        <v>271</v>
      </c>
      <c r="JR31" s="247"/>
      <c r="JS31" s="248"/>
      <c r="JT31" s="223" t="s">
        <v>271</v>
      </c>
      <c r="JU31" s="247"/>
      <c r="JV31" s="248"/>
      <c r="JW31" s="223" t="s">
        <v>272</v>
      </c>
      <c r="JX31" s="247"/>
      <c r="JY31" s="248"/>
      <c r="JZ31" s="208" t="s">
        <v>271</v>
      </c>
      <c r="KA31" s="209"/>
      <c r="KB31" s="210"/>
      <c r="KC31" s="205" t="s">
        <v>272</v>
      </c>
      <c r="KD31" s="206"/>
      <c r="KE31" s="207"/>
      <c r="KF31" s="218" t="s">
        <v>271</v>
      </c>
      <c r="KG31" s="221"/>
      <c r="KH31" s="222"/>
      <c r="KI31" s="205" t="s">
        <v>271</v>
      </c>
      <c r="KJ31" s="206"/>
      <c r="KK31" s="207"/>
      <c r="KL31" s="218" t="s">
        <v>271</v>
      </c>
      <c r="KM31" s="221"/>
      <c r="KN31" s="222"/>
      <c r="KO31" s="205" t="s">
        <v>271</v>
      </c>
      <c r="KP31" s="206"/>
      <c r="KQ31" s="207"/>
      <c r="KR31" s="205" t="s">
        <v>271</v>
      </c>
      <c r="KS31" s="206"/>
      <c r="KT31" s="207"/>
      <c r="KU31" s="205" t="s">
        <v>271</v>
      </c>
      <c r="KV31" s="206"/>
      <c r="KW31" s="207"/>
      <c r="KX31" s="208" t="s">
        <v>271</v>
      </c>
      <c r="KY31" s="209"/>
      <c r="KZ31" s="210"/>
      <c r="LA31" s="208" t="s">
        <v>271</v>
      </c>
      <c r="LB31" s="209"/>
      <c r="LC31" s="210"/>
      <c r="LD31" s="205" t="s">
        <v>272</v>
      </c>
      <c r="LE31" s="206"/>
      <c r="LF31" s="207"/>
      <c r="LG31" s="191" t="s">
        <v>272</v>
      </c>
      <c r="LH31" s="192"/>
      <c r="LI31" s="193"/>
      <c r="LJ31" s="191" t="s">
        <v>272</v>
      </c>
      <c r="LK31" s="192"/>
      <c r="LL31" s="193"/>
      <c r="LM31" s="205" t="s">
        <v>271</v>
      </c>
      <c r="LN31" s="206"/>
      <c r="LO31" s="207"/>
      <c r="LP31" s="214" t="s">
        <v>272</v>
      </c>
      <c r="LQ31" s="215"/>
      <c r="LR31" s="216"/>
      <c r="LS31" s="208" t="s">
        <v>271</v>
      </c>
      <c r="LT31" s="209"/>
      <c r="LU31" s="210"/>
      <c r="LV31" s="208" t="s">
        <v>271</v>
      </c>
      <c r="LW31" s="209"/>
      <c r="LX31" s="210"/>
      <c r="LY31" s="191" t="s">
        <v>271</v>
      </c>
      <c r="LZ31" s="192"/>
      <c r="MA31" s="193"/>
      <c r="MB31" s="205" t="s">
        <v>271</v>
      </c>
      <c r="MC31" s="206"/>
      <c r="MD31" s="207"/>
      <c r="ME31" s="205" t="s">
        <v>271</v>
      </c>
      <c r="MF31" s="206"/>
      <c r="MG31" s="207"/>
      <c r="MH31" s="205" t="s">
        <v>271</v>
      </c>
      <c r="MI31" s="206"/>
      <c r="MJ31" s="207"/>
      <c r="MK31" s="191" t="s">
        <v>271</v>
      </c>
      <c r="ML31" s="192"/>
      <c r="MM31" s="193"/>
      <c r="MN31" s="205" t="s">
        <v>271</v>
      </c>
      <c r="MO31" s="206"/>
      <c r="MP31" s="207"/>
      <c r="MQ31" s="191" t="s">
        <v>272</v>
      </c>
      <c r="MR31" s="192"/>
      <c r="MS31" s="193"/>
      <c r="MT31" s="191" t="s">
        <v>272</v>
      </c>
      <c r="MU31" s="192"/>
      <c r="MV31" s="193"/>
      <c r="MW31" s="205" t="s">
        <v>271</v>
      </c>
      <c r="MX31" s="206"/>
      <c r="MY31" s="207"/>
      <c r="MZ31" s="205" t="s">
        <v>271</v>
      </c>
      <c r="NA31" s="206"/>
      <c r="NB31" s="207"/>
      <c r="NC31" s="205" t="s">
        <v>271</v>
      </c>
      <c r="ND31" s="206"/>
      <c r="NE31" s="207"/>
      <c r="NF31" s="191" t="s">
        <v>271</v>
      </c>
      <c r="NG31" s="192"/>
      <c r="NH31" s="193"/>
      <c r="NI31" s="191" t="s">
        <v>272</v>
      </c>
      <c r="NJ31" s="192"/>
      <c r="NK31" s="193"/>
      <c r="NL31" s="191" t="s">
        <v>271</v>
      </c>
      <c r="NM31" s="192"/>
      <c r="NN31" s="193"/>
      <c r="NO31" s="191" t="s">
        <v>271</v>
      </c>
      <c r="NP31" s="192"/>
      <c r="NQ31" s="193"/>
      <c r="NR31" s="205" t="s">
        <v>272</v>
      </c>
      <c r="NS31" s="206"/>
      <c r="NT31" s="207"/>
      <c r="NU31" s="191" t="s">
        <v>272</v>
      </c>
      <c r="NV31" s="192"/>
      <c r="NW31" s="193"/>
      <c r="NX31" s="191" t="s">
        <v>272</v>
      </c>
      <c r="NY31" s="192"/>
      <c r="NZ31" s="193"/>
      <c r="OA31" s="191" t="s">
        <v>271</v>
      </c>
      <c r="OB31" s="192"/>
      <c r="OC31" s="193"/>
      <c r="OD31" s="191" t="s">
        <v>271</v>
      </c>
      <c r="OE31" s="192"/>
      <c r="OF31" s="193"/>
      <c r="OG31" s="208" t="s">
        <v>271</v>
      </c>
      <c r="OH31" s="209"/>
      <c r="OI31" s="210"/>
      <c r="OJ31" s="205" t="s">
        <v>271</v>
      </c>
      <c r="OK31" s="206"/>
      <c r="OL31" s="207"/>
      <c r="OM31" s="191" t="s">
        <v>271</v>
      </c>
      <c r="ON31" s="192"/>
      <c r="OO31" s="193"/>
      <c r="OP31" s="191" t="s">
        <v>272</v>
      </c>
      <c r="OQ31" s="192"/>
      <c r="OR31" s="193"/>
      <c r="OS31" s="191" t="s">
        <v>271</v>
      </c>
      <c r="OT31" s="192"/>
      <c r="OU31" s="193"/>
      <c r="OV31" s="191" t="s">
        <v>271</v>
      </c>
      <c r="OW31" s="192"/>
      <c r="OX31" s="193"/>
      <c r="OY31" s="191" t="s">
        <v>271</v>
      </c>
      <c r="OZ31" s="192"/>
      <c r="PA31" s="193"/>
      <c r="PB31" s="205" t="s">
        <v>271</v>
      </c>
      <c r="PC31" s="206"/>
      <c r="PD31" s="207"/>
      <c r="PE31" s="214" t="s">
        <v>272</v>
      </c>
      <c r="PF31" s="215"/>
      <c r="PG31" s="216"/>
      <c r="PH31" s="191" t="s">
        <v>271</v>
      </c>
      <c r="PI31" s="192"/>
      <c r="PJ31" s="193"/>
      <c r="PK31" s="191" t="s">
        <v>271</v>
      </c>
      <c r="PL31" s="192"/>
      <c r="PM31" s="193"/>
      <c r="PN31" s="191" t="s">
        <v>271</v>
      </c>
      <c r="PO31" s="192"/>
      <c r="PP31" s="193"/>
      <c r="PQ31" s="205" t="s">
        <v>271</v>
      </c>
      <c r="PR31" s="206"/>
      <c r="PS31" s="207"/>
      <c r="PT31" s="205" t="s">
        <v>271</v>
      </c>
      <c r="PU31" s="206"/>
      <c r="PV31" s="207"/>
      <c r="PW31" s="191" t="s">
        <v>272</v>
      </c>
      <c r="PX31" s="192"/>
      <c r="PY31" s="193"/>
      <c r="PZ31" s="191" t="s">
        <v>271</v>
      </c>
      <c r="QA31" s="192"/>
      <c r="QB31" s="193"/>
      <c r="QC31" s="208" t="s">
        <v>271</v>
      </c>
      <c r="QD31" s="209"/>
      <c r="QE31" s="210"/>
      <c r="QF31" s="205" t="s">
        <v>271</v>
      </c>
      <c r="QG31" s="206"/>
      <c r="QH31" s="207"/>
      <c r="QI31" s="191" t="s">
        <v>271</v>
      </c>
      <c r="QJ31" s="192"/>
      <c r="QK31" s="193"/>
      <c r="QL31" s="205" t="s">
        <v>271</v>
      </c>
      <c r="QM31" s="206"/>
      <c r="QN31" s="207"/>
      <c r="QO31" s="214" t="s">
        <v>271</v>
      </c>
      <c r="QP31" s="215"/>
      <c r="QQ31" s="216"/>
      <c r="QR31" s="191" t="s">
        <v>272</v>
      </c>
      <c r="QS31" s="192"/>
      <c r="QT31" s="193"/>
      <c r="QU31" s="214" t="s">
        <v>272</v>
      </c>
      <c r="QV31" s="215"/>
      <c r="QW31" s="216"/>
      <c r="QX31" s="205" t="s">
        <v>271</v>
      </c>
      <c r="QY31" s="206"/>
      <c r="QZ31" s="207"/>
      <c r="RA31" s="205" t="s">
        <v>271</v>
      </c>
      <c r="RB31" s="206"/>
      <c r="RC31" s="207"/>
      <c r="RD31" s="211" t="s">
        <v>271</v>
      </c>
      <c r="RE31" s="212"/>
      <c r="RF31" s="213"/>
      <c r="RG31" s="208" t="s">
        <v>271</v>
      </c>
      <c r="RH31" s="209"/>
      <c r="RI31" s="210"/>
      <c r="RJ31" s="205" t="s">
        <v>272</v>
      </c>
      <c r="RK31" s="206"/>
      <c r="RL31" s="207"/>
      <c r="RM31" s="205" t="s">
        <v>271</v>
      </c>
      <c r="RN31" s="206"/>
      <c r="RO31" s="207"/>
      <c r="RP31" s="205" t="s">
        <v>272</v>
      </c>
      <c r="RQ31" s="206"/>
      <c r="RR31" s="207"/>
      <c r="RS31" s="191" t="s">
        <v>272</v>
      </c>
      <c r="RT31" s="192"/>
      <c r="RU31" s="193"/>
      <c r="RV31" s="205" t="s">
        <v>271</v>
      </c>
      <c r="RW31" s="206"/>
      <c r="RX31" s="207"/>
      <c r="RY31" s="191" t="s">
        <v>271</v>
      </c>
      <c r="RZ31" s="192"/>
      <c r="SA31" s="193"/>
      <c r="SB31" s="205" t="s">
        <v>271</v>
      </c>
      <c r="SC31" s="206"/>
      <c r="SD31" s="207"/>
      <c r="SE31" s="205" t="s">
        <v>271</v>
      </c>
      <c r="SF31" s="206"/>
      <c r="SG31" s="207"/>
      <c r="SH31" s="205" t="s">
        <v>271</v>
      </c>
      <c r="SI31" s="206"/>
      <c r="SJ31" s="207"/>
      <c r="SK31" s="208" t="s">
        <v>271</v>
      </c>
      <c r="SL31" s="209"/>
      <c r="SM31" s="210"/>
      <c r="SN31" s="208" t="s">
        <v>271</v>
      </c>
      <c r="SO31" s="209"/>
      <c r="SP31" s="210"/>
      <c r="SQ31" s="208" t="s">
        <v>271</v>
      </c>
      <c r="SR31" s="209"/>
      <c r="SS31" s="210"/>
      <c r="ST31" s="191" t="s">
        <v>271</v>
      </c>
      <c r="SU31" s="192"/>
      <c r="SV31" s="193"/>
      <c r="SW31" s="205" t="s">
        <v>271</v>
      </c>
      <c r="SX31" s="206"/>
      <c r="SY31" s="207"/>
      <c r="SZ31" s="205" t="s">
        <v>271</v>
      </c>
      <c r="TA31" s="206"/>
      <c r="TB31" s="207"/>
      <c r="TC31" s="205" t="s">
        <v>271</v>
      </c>
      <c r="TD31" s="206"/>
      <c r="TE31" s="207"/>
      <c r="TF31" s="205" t="s">
        <v>271</v>
      </c>
      <c r="TG31" s="206"/>
      <c r="TH31" s="207"/>
    </row>
    <row r="32" spans="2:528" x14ac:dyDescent="0.3">
      <c r="AB32" s="65"/>
      <c r="AC32" s="64"/>
      <c r="AD32" s="63"/>
      <c r="AE32" s="65"/>
      <c r="AF32" s="64"/>
      <c r="AG32" s="63"/>
      <c r="AH32" s="65"/>
      <c r="AI32" s="64"/>
      <c r="AJ32" s="63"/>
      <c r="AK32" s="65"/>
      <c r="AL32" s="64"/>
      <c r="AM32" s="63"/>
      <c r="AP32" s="65"/>
      <c r="AQ32" s="64"/>
      <c r="AR32" s="63"/>
      <c r="AS32" s="65"/>
      <c r="AT32" s="64"/>
      <c r="AU32" s="63"/>
      <c r="AV32" s="65"/>
      <c r="AW32" s="64"/>
      <c r="AX32" s="63"/>
      <c r="AY32" s="65"/>
      <c r="AZ32" s="64"/>
      <c r="BA32" s="63"/>
      <c r="BB32" s="65"/>
      <c r="BC32" s="64"/>
      <c r="BD32" s="63"/>
      <c r="BL32" s="65"/>
      <c r="BM32" s="64"/>
      <c r="BN32" s="63"/>
      <c r="BQ32" s="65"/>
      <c r="BR32" s="64"/>
      <c r="BS32" s="63"/>
      <c r="CA32" s="65"/>
      <c r="CB32" s="64"/>
      <c r="CC32" s="63"/>
      <c r="CD32" s="65"/>
      <c r="CE32" s="64"/>
      <c r="CF32" s="63"/>
      <c r="CG32" s="65"/>
      <c r="CH32" s="64"/>
      <c r="CI32" s="63"/>
      <c r="CJ32" s="74"/>
      <c r="CK32" s="73"/>
      <c r="CL32" s="72"/>
      <c r="CM32" s="65"/>
      <c r="CN32" s="64"/>
      <c r="CO32" s="63"/>
      <c r="CP32" s="65"/>
      <c r="CQ32" s="64"/>
      <c r="CR32" s="63"/>
      <c r="CS32" s="65"/>
      <c r="CT32" s="64"/>
      <c r="CU32" s="63"/>
      <c r="CV32" s="65"/>
      <c r="CW32" s="64"/>
      <c r="CX32" s="63"/>
      <c r="CY32" s="65"/>
      <c r="CZ32" s="64"/>
      <c r="DA32" s="63"/>
      <c r="DB32" s="65"/>
      <c r="DC32" s="64"/>
      <c r="DD32" s="63"/>
      <c r="DE32" s="65"/>
      <c r="DF32" s="64"/>
      <c r="DG32" s="63"/>
      <c r="DH32" s="65"/>
      <c r="DI32" s="64"/>
      <c r="DJ32" s="63"/>
      <c r="DK32" s="65"/>
      <c r="DL32" s="64"/>
      <c r="DM32" s="63"/>
      <c r="DN32" s="65"/>
      <c r="DO32" s="64"/>
      <c r="DP32" s="63"/>
      <c r="DQ32" s="65"/>
      <c r="DR32" s="64"/>
      <c r="DS32" s="63"/>
      <c r="DT32" s="80"/>
      <c r="DU32" s="83"/>
      <c r="DV32" s="82"/>
      <c r="DW32" s="65"/>
      <c r="DX32" s="64"/>
      <c r="DY32" s="63"/>
      <c r="DZ32" s="65"/>
      <c r="EA32" s="64"/>
      <c r="EB32" s="63"/>
      <c r="EC32" s="65"/>
      <c r="ED32" s="64"/>
      <c r="EE32" s="63"/>
      <c r="EF32" s="65"/>
      <c r="EG32" s="64"/>
      <c r="EH32" s="63"/>
      <c r="EI32" s="65"/>
      <c r="EJ32" s="64"/>
      <c r="EK32" s="63"/>
      <c r="EL32" s="65"/>
      <c r="EM32" s="64"/>
      <c r="EN32" s="63"/>
      <c r="EO32" s="65"/>
      <c r="EP32" s="64"/>
      <c r="EQ32" s="63"/>
      <c r="ER32" s="65"/>
      <c r="ES32" s="64"/>
      <c r="ET32" s="63"/>
      <c r="EU32" s="65"/>
      <c r="EV32" s="64"/>
      <c r="EW32" s="63"/>
      <c r="EX32" s="65"/>
      <c r="EY32" s="64"/>
      <c r="EZ32" s="63"/>
      <c r="FA32" s="65"/>
      <c r="FB32" s="64"/>
      <c r="FC32" s="63"/>
      <c r="FD32" s="65"/>
      <c r="FE32" s="64"/>
      <c r="FF32" s="63"/>
      <c r="FG32" s="65"/>
      <c r="FH32" s="64"/>
      <c r="FI32" s="63"/>
      <c r="FJ32" s="65"/>
      <c r="FK32" s="64"/>
      <c r="FL32" s="63"/>
      <c r="FM32" s="65"/>
      <c r="FN32" s="64"/>
      <c r="FO32" s="63"/>
      <c r="FP32" s="65"/>
      <c r="FQ32" s="64"/>
      <c r="FR32" s="63"/>
      <c r="FS32" s="65"/>
      <c r="FT32" s="64"/>
      <c r="FU32" s="63"/>
      <c r="FV32" s="65"/>
      <c r="FW32" s="64"/>
      <c r="FX32" s="63"/>
      <c r="FY32" s="65"/>
      <c r="FZ32" s="64"/>
      <c r="GA32" s="63"/>
      <c r="GB32" s="65"/>
      <c r="GC32" s="64"/>
      <c r="GD32" s="63"/>
      <c r="GE32" s="65"/>
      <c r="GF32" s="64"/>
      <c r="GG32" s="63"/>
      <c r="GH32" s="65"/>
      <c r="GI32" s="64"/>
      <c r="GJ32" s="63"/>
      <c r="GK32" s="65"/>
      <c r="GL32" s="64"/>
      <c r="GM32" s="63"/>
      <c r="GN32" s="65"/>
      <c r="GO32" s="64"/>
      <c r="GP32" s="63"/>
      <c r="GQ32" s="65"/>
      <c r="GR32" s="64"/>
      <c r="GS32" s="63"/>
      <c r="GT32" s="65"/>
      <c r="GU32" s="64"/>
      <c r="GV32" s="63"/>
      <c r="GW32" s="65"/>
      <c r="GX32" s="64"/>
      <c r="GY32" s="63"/>
      <c r="GZ32" s="65"/>
      <c r="HA32" s="64"/>
      <c r="HB32" s="63"/>
      <c r="HC32" s="65"/>
      <c r="HD32" s="64"/>
      <c r="HE32" s="63"/>
      <c r="HF32" s="65"/>
      <c r="HG32" s="64"/>
      <c r="HH32" s="63"/>
      <c r="HI32" s="65"/>
      <c r="HJ32" s="64"/>
      <c r="HK32" s="63"/>
      <c r="HL32" s="65"/>
      <c r="HM32" s="64"/>
      <c r="HN32" s="63"/>
      <c r="HO32" s="65"/>
      <c r="HP32" s="64"/>
      <c r="HQ32" s="63"/>
      <c r="HR32" s="65"/>
      <c r="HS32" s="64"/>
      <c r="HT32" s="63"/>
      <c r="HU32" s="65"/>
      <c r="HV32" s="64"/>
      <c r="HW32" s="63"/>
      <c r="HX32" s="65"/>
      <c r="HY32" s="64"/>
      <c r="HZ32" s="63"/>
      <c r="IA32" s="74"/>
      <c r="IB32" s="73"/>
      <c r="IC32" s="72"/>
      <c r="ID32" s="65"/>
      <c r="IE32" s="64"/>
      <c r="IF32" s="63"/>
      <c r="IG32" s="65"/>
      <c r="IH32" s="64"/>
      <c r="II32" s="63"/>
      <c r="IJ32" s="65"/>
      <c r="IK32" s="64"/>
      <c r="IL32" s="63"/>
      <c r="IM32" s="81"/>
      <c r="IN32" s="64"/>
      <c r="IO32" s="63"/>
      <c r="IP32" s="81"/>
      <c r="IQ32" s="64"/>
      <c r="IR32" s="63"/>
      <c r="IS32" s="81"/>
      <c r="IT32" s="64"/>
      <c r="IU32" s="63"/>
      <c r="IV32" s="194" t="s">
        <v>254</v>
      </c>
      <c r="IW32" s="197"/>
      <c r="IX32" s="198"/>
      <c r="IY32" s="194" t="s">
        <v>254</v>
      </c>
      <c r="IZ32" s="197"/>
      <c r="JA32" s="198"/>
      <c r="JB32" s="194" t="s">
        <v>270</v>
      </c>
      <c r="JC32" s="197"/>
      <c r="JD32" s="198"/>
      <c r="JE32" s="208" t="s">
        <v>254</v>
      </c>
      <c r="JF32" s="209"/>
      <c r="JG32" s="210"/>
      <c r="JH32" s="208" t="s">
        <v>254</v>
      </c>
      <c r="JI32" s="209"/>
      <c r="JJ32" s="210"/>
      <c r="JK32" s="208" t="s">
        <v>254</v>
      </c>
      <c r="JL32" s="209"/>
      <c r="JM32" s="210"/>
      <c r="JN32" s="194" t="s">
        <v>254</v>
      </c>
      <c r="JO32" s="197"/>
      <c r="JP32" s="198"/>
      <c r="JQ32" s="208" t="s">
        <v>254</v>
      </c>
      <c r="JR32" s="209"/>
      <c r="JS32" s="210"/>
      <c r="JT32" s="208" t="s">
        <v>254</v>
      </c>
      <c r="JU32" s="209"/>
      <c r="JV32" s="210"/>
      <c r="JW32" s="223" t="s">
        <v>254</v>
      </c>
      <c r="JX32" s="224"/>
      <c r="JY32" s="225"/>
      <c r="JZ32" s="208" t="s">
        <v>270</v>
      </c>
      <c r="KA32" s="209"/>
      <c r="KB32" s="210"/>
      <c r="KC32" s="218" t="s">
        <v>254</v>
      </c>
      <c r="KD32" s="219"/>
      <c r="KE32" s="220"/>
      <c r="KF32" s="218" t="s">
        <v>254</v>
      </c>
      <c r="KG32" s="219"/>
      <c r="KH32" s="220"/>
      <c r="KI32" s="194" t="s">
        <v>254</v>
      </c>
      <c r="KJ32" s="197"/>
      <c r="KK32" s="198"/>
      <c r="KL32" s="208" t="s">
        <v>254</v>
      </c>
      <c r="KM32" s="209"/>
      <c r="KN32" s="210"/>
      <c r="KO32" s="194" t="s">
        <v>254</v>
      </c>
      <c r="KP32" s="197"/>
      <c r="KQ32" s="198"/>
      <c r="KR32" s="194" t="s">
        <v>270</v>
      </c>
      <c r="KS32" s="197"/>
      <c r="KT32" s="198"/>
      <c r="KU32" s="194" t="s">
        <v>254</v>
      </c>
      <c r="KV32" s="197"/>
      <c r="KW32" s="198"/>
      <c r="KX32" s="218" t="s">
        <v>254</v>
      </c>
      <c r="KY32" s="219"/>
      <c r="KZ32" s="220"/>
      <c r="LA32" s="218" t="s">
        <v>254</v>
      </c>
      <c r="LB32" s="219"/>
      <c r="LC32" s="220"/>
      <c r="LD32" s="191" t="s">
        <v>254</v>
      </c>
      <c r="LE32" s="192"/>
      <c r="LF32" s="193"/>
      <c r="LG32" s="191" t="s">
        <v>254</v>
      </c>
      <c r="LH32" s="192"/>
      <c r="LI32" s="193"/>
      <c r="LJ32" s="208" t="s">
        <v>254</v>
      </c>
      <c r="LK32" s="209"/>
      <c r="LL32" s="210"/>
      <c r="LM32" s="194" t="s">
        <v>254</v>
      </c>
      <c r="LN32" s="197"/>
      <c r="LO32" s="198"/>
      <c r="LP32" s="191" t="s">
        <v>254</v>
      </c>
      <c r="LQ32" s="192"/>
      <c r="LR32" s="193"/>
      <c r="LS32" s="191" t="s">
        <v>270</v>
      </c>
      <c r="LT32" s="192"/>
      <c r="LU32" s="193"/>
      <c r="LV32" s="214" t="s">
        <v>254</v>
      </c>
      <c r="LW32" s="215"/>
      <c r="LX32" s="216"/>
      <c r="LY32" s="191" t="s">
        <v>254</v>
      </c>
      <c r="LZ32" s="192"/>
      <c r="MA32" s="193"/>
      <c r="MB32" s="191" t="s">
        <v>270</v>
      </c>
      <c r="MC32" s="192"/>
      <c r="MD32" s="193"/>
      <c r="ME32" s="194" t="s">
        <v>270</v>
      </c>
      <c r="MF32" s="197"/>
      <c r="MG32" s="198"/>
      <c r="MH32" s="194" t="s">
        <v>254</v>
      </c>
      <c r="MI32" s="197"/>
      <c r="MJ32" s="198"/>
      <c r="MK32" s="191" t="s">
        <v>254</v>
      </c>
      <c r="ML32" s="192"/>
      <c r="MM32" s="193"/>
      <c r="MN32" s="194" t="s">
        <v>254</v>
      </c>
      <c r="MO32" s="197"/>
      <c r="MP32" s="198"/>
      <c r="MQ32" s="191" t="s">
        <v>254</v>
      </c>
      <c r="MR32" s="192"/>
      <c r="MS32" s="193"/>
      <c r="MT32" s="191" t="s">
        <v>270</v>
      </c>
      <c r="MU32" s="192"/>
      <c r="MV32" s="193"/>
      <c r="MW32" s="194" t="s">
        <v>254</v>
      </c>
      <c r="MX32" s="197"/>
      <c r="MY32" s="198"/>
      <c r="MZ32" s="194" t="s">
        <v>254</v>
      </c>
      <c r="NA32" s="197"/>
      <c r="NB32" s="198"/>
      <c r="NC32" s="194" t="s">
        <v>254</v>
      </c>
      <c r="ND32" s="197"/>
      <c r="NE32" s="198"/>
      <c r="NF32" s="191" t="s">
        <v>254</v>
      </c>
      <c r="NG32" s="192"/>
      <c r="NH32" s="193"/>
      <c r="NI32" s="191" t="s">
        <v>254</v>
      </c>
      <c r="NJ32" s="192"/>
      <c r="NK32" s="193"/>
      <c r="NL32" s="191" t="s">
        <v>254</v>
      </c>
      <c r="NM32" s="192"/>
      <c r="NN32" s="193"/>
      <c r="NO32" s="194" t="s">
        <v>254</v>
      </c>
      <c r="NP32" s="197"/>
      <c r="NQ32" s="198"/>
      <c r="NR32" s="194" t="s">
        <v>254</v>
      </c>
      <c r="NS32" s="197"/>
      <c r="NT32" s="198"/>
      <c r="NU32" s="191" t="s">
        <v>270</v>
      </c>
      <c r="NV32" s="192"/>
      <c r="NW32" s="193"/>
      <c r="NX32" s="191" t="s">
        <v>254</v>
      </c>
      <c r="NY32" s="192"/>
      <c r="NZ32" s="193"/>
      <c r="OA32" s="191" t="s">
        <v>254</v>
      </c>
      <c r="OB32" s="192"/>
      <c r="OC32" s="193"/>
      <c r="OD32" s="191" t="s">
        <v>254</v>
      </c>
      <c r="OE32" s="192"/>
      <c r="OF32" s="193"/>
      <c r="OG32" s="191" t="s">
        <v>254</v>
      </c>
      <c r="OH32" s="192"/>
      <c r="OI32" s="193"/>
      <c r="OJ32" s="194" t="s">
        <v>254</v>
      </c>
      <c r="OK32" s="197"/>
      <c r="OL32" s="198"/>
      <c r="OM32" s="208" t="s">
        <v>254</v>
      </c>
      <c r="ON32" s="209"/>
      <c r="OO32" s="210"/>
      <c r="OP32" s="208" t="s">
        <v>254</v>
      </c>
      <c r="OQ32" s="209"/>
      <c r="OR32" s="210"/>
      <c r="OS32" s="208" t="s">
        <v>270</v>
      </c>
      <c r="OT32" s="209"/>
      <c r="OU32" s="210"/>
      <c r="OV32" s="191" t="s">
        <v>254</v>
      </c>
      <c r="OW32" s="192"/>
      <c r="OX32" s="193"/>
      <c r="OY32" s="191" t="s">
        <v>254</v>
      </c>
      <c r="OZ32" s="192"/>
      <c r="PA32" s="193"/>
      <c r="PB32" s="194" t="s">
        <v>254</v>
      </c>
      <c r="PC32" s="197"/>
      <c r="PD32" s="198"/>
      <c r="PE32" s="208" t="s">
        <v>254</v>
      </c>
      <c r="PF32" s="209"/>
      <c r="PG32" s="210"/>
      <c r="PH32" s="208" t="s">
        <v>254</v>
      </c>
      <c r="PI32" s="209"/>
      <c r="PJ32" s="210"/>
      <c r="PK32" s="191" t="s">
        <v>254</v>
      </c>
      <c r="PL32" s="192"/>
      <c r="PM32" s="193"/>
      <c r="PN32" s="191" t="s">
        <v>254</v>
      </c>
      <c r="PO32" s="192"/>
      <c r="PP32" s="193"/>
      <c r="PQ32" s="191" t="s">
        <v>270</v>
      </c>
      <c r="PR32" s="192"/>
      <c r="PS32" s="193"/>
      <c r="PT32" s="194" t="s">
        <v>254</v>
      </c>
      <c r="PU32" s="197"/>
      <c r="PV32" s="198"/>
      <c r="PW32" s="208" t="s">
        <v>254</v>
      </c>
      <c r="PX32" s="209"/>
      <c r="PY32" s="210"/>
      <c r="PZ32" s="191" t="s">
        <v>254</v>
      </c>
      <c r="QA32" s="192"/>
      <c r="QB32" s="193"/>
      <c r="QC32" s="191" t="s">
        <v>254</v>
      </c>
      <c r="QD32" s="192"/>
      <c r="QE32" s="193"/>
      <c r="QF32" s="194" t="s">
        <v>254</v>
      </c>
      <c r="QG32" s="197"/>
      <c r="QH32" s="198"/>
      <c r="QI32" s="191" t="s">
        <v>270</v>
      </c>
      <c r="QJ32" s="192"/>
      <c r="QK32" s="193"/>
      <c r="QL32" s="191" t="s">
        <v>254</v>
      </c>
      <c r="QM32" s="192"/>
      <c r="QN32" s="193"/>
      <c r="QO32" s="214" t="s">
        <v>254</v>
      </c>
      <c r="QP32" s="215"/>
      <c r="QQ32" s="216"/>
      <c r="QR32" s="191" t="s">
        <v>254</v>
      </c>
      <c r="QS32" s="192"/>
      <c r="QT32" s="193"/>
      <c r="QU32" s="191" t="s">
        <v>254</v>
      </c>
      <c r="QV32" s="192"/>
      <c r="QW32" s="193"/>
      <c r="QX32" s="194" t="s">
        <v>254</v>
      </c>
      <c r="QY32" s="197"/>
      <c r="QZ32" s="198"/>
      <c r="RA32" s="194" t="s">
        <v>254</v>
      </c>
      <c r="RB32" s="197"/>
      <c r="RC32" s="198"/>
      <c r="RD32" s="191" t="s">
        <v>254</v>
      </c>
      <c r="RE32" s="192"/>
      <c r="RF32" s="193"/>
      <c r="RG32" s="191" t="s">
        <v>254</v>
      </c>
      <c r="RH32" s="192"/>
      <c r="RI32" s="193"/>
      <c r="RJ32" s="194" t="s">
        <v>270</v>
      </c>
      <c r="RK32" s="197"/>
      <c r="RL32" s="198"/>
      <c r="RM32" s="191" t="s">
        <v>254</v>
      </c>
      <c r="RN32" s="192"/>
      <c r="RO32" s="193"/>
      <c r="RP32" s="194" t="s">
        <v>254</v>
      </c>
      <c r="RQ32" s="197"/>
      <c r="RR32" s="198"/>
      <c r="RS32" s="191" t="s">
        <v>270</v>
      </c>
      <c r="RT32" s="192"/>
      <c r="RU32" s="193"/>
      <c r="RV32" s="191" t="s">
        <v>270</v>
      </c>
      <c r="RW32" s="192"/>
      <c r="RX32" s="193"/>
      <c r="RY32" s="191" t="s">
        <v>254</v>
      </c>
      <c r="RZ32" s="192"/>
      <c r="SA32" s="193"/>
      <c r="SB32" s="191" t="s">
        <v>254</v>
      </c>
      <c r="SC32" s="192"/>
      <c r="SD32" s="193"/>
      <c r="SE32" s="194" t="s">
        <v>254</v>
      </c>
      <c r="SF32" s="197"/>
      <c r="SG32" s="198"/>
      <c r="SH32" s="191" t="s">
        <v>254</v>
      </c>
      <c r="SI32" s="192"/>
      <c r="SJ32" s="193"/>
      <c r="SK32" s="191" t="s">
        <v>270</v>
      </c>
      <c r="SL32" s="192"/>
      <c r="SM32" s="193"/>
      <c r="SN32" s="191" t="s">
        <v>254</v>
      </c>
      <c r="SO32" s="192"/>
      <c r="SP32" s="193"/>
      <c r="SQ32" s="191" t="s">
        <v>254</v>
      </c>
      <c r="SR32" s="192"/>
      <c r="SS32" s="193"/>
      <c r="ST32" s="191" t="s">
        <v>254</v>
      </c>
      <c r="SU32" s="192"/>
      <c r="SV32" s="193"/>
      <c r="SW32" s="194" t="s">
        <v>254</v>
      </c>
      <c r="SX32" s="197"/>
      <c r="SY32" s="198"/>
      <c r="SZ32" s="194" t="s">
        <v>254</v>
      </c>
      <c r="TA32" s="197"/>
      <c r="TB32" s="198"/>
      <c r="TC32" s="194" t="s">
        <v>254</v>
      </c>
      <c r="TD32" s="197"/>
      <c r="TE32" s="198"/>
      <c r="TF32" s="194" t="s">
        <v>254</v>
      </c>
      <c r="TG32" s="197"/>
      <c r="TH32" s="198"/>
    </row>
    <row r="33" spans="28:528" x14ac:dyDescent="0.3">
      <c r="AB33" s="65"/>
      <c r="AC33" s="64"/>
      <c r="AD33" s="63"/>
      <c r="AE33" s="65"/>
      <c r="AF33" s="64"/>
      <c r="AG33" s="63"/>
      <c r="AH33" s="65"/>
      <c r="AI33" s="64"/>
      <c r="AJ33" s="63"/>
      <c r="AK33" s="65"/>
      <c r="AL33" s="64"/>
      <c r="AM33" s="63"/>
      <c r="AP33" s="65"/>
      <c r="AQ33" s="64"/>
      <c r="AR33" s="63"/>
      <c r="AS33" s="65"/>
      <c r="AT33" s="64"/>
      <c r="AU33" s="63"/>
      <c r="AV33" s="65"/>
      <c r="AW33" s="64"/>
      <c r="AX33" s="63"/>
      <c r="AY33" s="65"/>
      <c r="AZ33" s="64"/>
      <c r="BA33" s="63"/>
      <c r="BB33" s="65"/>
      <c r="BC33" s="64"/>
      <c r="BD33" s="63"/>
      <c r="BL33" s="65"/>
      <c r="BM33" s="64"/>
      <c r="BN33" s="63"/>
      <c r="BQ33" s="65"/>
      <c r="BR33" s="64"/>
      <c r="BS33" s="63"/>
      <c r="CA33" s="65"/>
      <c r="CB33" s="64"/>
      <c r="CC33" s="63"/>
      <c r="CD33" s="65"/>
      <c r="CE33" s="64"/>
      <c r="CF33" s="63"/>
      <c r="CG33" s="65"/>
      <c r="CH33" s="64"/>
      <c r="CI33" s="63"/>
      <c r="CJ33" s="74"/>
      <c r="CK33" s="73"/>
      <c r="CL33" s="72"/>
      <c r="CM33" s="65"/>
      <c r="CN33" s="64"/>
      <c r="CO33" s="63"/>
      <c r="CP33" s="65"/>
      <c r="CQ33" s="64"/>
      <c r="CR33" s="63"/>
      <c r="CS33" s="65"/>
      <c r="CT33" s="64"/>
      <c r="CU33" s="63"/>
      <c r="CV33" s="65"/>
      <c r="CW33" s="64"/>
      <c r="CX33" s="63"/>
      <c r="CY33" s="65"/>
      <c r="CZ33" s="64"/>
      <c r="DA33" s="63"/>
      <c r="DB33" s="65"/>
      <c r="DC33" s="64"/>
      <c r="DD33" s="63"/>
      <c r="DE33" s="65"/>
      <c r="DF33" s="64"/>
      <c r="DG33" s="63"/>
      <c r="DH33" s="65"/>
      <c r="DI33" s="64"/>
      <c r="DJ33" s="63"/>
      <c r="DK33" s="65"/>
      <c r="DL33" s="64"/>
      <c r="DM33" s="63"/>
      <c r="DN33" s="65"/>
      <c r="DO33" s="64"/>
      <c r="DP33" s="63"/>
      <c r="DQ33" s="65"/>
      <c r="DR33" s="64"/>
      <c r="DS33" s="63"/>
      <c r="DT33" s="80"/>
      <c r="DU33" s="83"/>
      <c r="DV33" s="82"/>
      <c r="DW33" s="65"/>
      <c r="DX33" s="64"/>
      <c r="DY33" s="63"/>
      <c r="DZ33" s="65"/>
      <c r="EA33" s="64"/>
      <c r="EB33" s="63"/>
      <c r="EC33" s="65"/>
      <c r="ED33" s="64"/>
      <c r="EE33" s="63"/>
      <c r="EF33" s="65"/>
      <c r="EG33" s="64"/>
      <c r="EH33" s="63"/>
      <c r="EI33" s="65"/>
      <c r="EJ33" s="64"/>
      <c r="EK33" s="63"/>
      <c r="EL33" s="65"/>
      <c r="EM33" s="64"/>
      <c r="EN33" s="63"/>
      <c r="EO33" s="65"/>
      <c r="EP33" s="64"/>
      <c r="EQ33" s="63"/>
      <c r="ER33" s="65"/>
      <c r="ES33" s="64"/>
      <c r="ET33" s="63"/>
      <c r="EU33" s="65"/>
      <c r="EV33" s="64"/>
      <c r="EW33" s="63"/>
      <c r="EX33" s="65"/>
      <c r="EY33" s="64"/>
      <c r="EZ33" s="63"/>
      <c r="FA33" s="65"/>
      <c r="FB33" s="64"/>
      <c r="FC33" s="63"/>
      <c r="FD33" s="65"/>
      <c r="FE33" s="64"/>
      <c r="FF33" s="63"/>
      <c r="FG33" s="65"/>
      <c r="FH33" s="64"/>
      <c r="FI33" s="63"/>
      <c r="FJ33" s="65"/>
      <c r="FK33" s="64"/>
      <c r="FL33" s="63"/>
      <c r="FM33" s="65"/>
      <c r="FN33" s="64"/>
      <c r="FO33" s="63"/>
      <c r="FP33" s="65"/>
      <c r="FQ33" s="64"/>
      <c r="FR33" s="63"/>
      <c r="FS33" s="65"/>
      <c r="FT33" s="64"/>
      <c r="FU33" s="63"/>
      <c r="FV33" s="65"/>
      <c r="FW33" s="64"/>
      <c r="FX33" s="63"/>
      <c r="FY33" s="65"/>
      <c r="FZ33" s="64"/>
      <c r="GA33" s="63"/>
      <c r="GB33" s="65"/>
      <c r="GC33" s="64"/>
      <c r="GD33" s="63"/>
      <c r="GE33" s="65"/>
      <c r="GF33" s="64"/>
      <c r="GG33" s="63"/>
      <c r="GH33" s="65"/>
      <c r="GI33" s="64"/>
      <c r="GJ33" s="63"/>
      <c r="GK33" s="65"/>
      <c r="GL33" s="64"/>
      <c r="GM33" s="63"/>
      <c r="GN33" s="65"/>
      <c r="GO33" s="64"/>
      <c r="GP33" s="63"/>
      <c r="GQ33" s="65"/>
      <c r="GR33" s="64"/>
      <c r="GS33" s="63"/>
      <c r="GT33" s="65"/>
      <c r="GU33" s="64"/>
      <c r="GV33" s="63"/>
      <c r="GW33" s="65"/>
      <c r="GX33" s="64"/>
      <c r="GY33" s="63"/>
      <c r="GZ33" s="65"/>
      <c r="HA33" s="64"/>
      <c r="HB33" s="63"/>
      <c r="HC33" s="65"/>
      <c r="HD33" s="64"/>
      <c r="HE33" s="63"/>
      <c r="HF33" s="65"/>
      <c r="HG33" s="64"/>
      <c r="HH33" s="63"/>
      <c r="HI33" s="65"/>
      <c r="HJ33" s="64"/>
      <c r="HK33" s="63"/>
      <c r="HL33" s="65"/>
      <c r="HM33" s="64"/>
      <c r="HN33" s="63"/>
      <c r="HO33" s="65"/>
      <c r="HP33" s="64"/>
      <c r="HQ33" s="63"/>
      <c r="HR33" s="65"/>
      <c r="HS33" s="64"/>
      <c r="HT33" s="63"/>
      <c r="HU33" s="65"/>
      <c r="HV33" s="64"/>
      <c r="HW33" s="63"/>
      <c r="HX33" s="65"/>
      <c r="HY33" s="64"/>
      <c r="HZ33" s="63"/>
      <c r="IA33" s="74"/>
      <c r="IB33" s="73"/>
      <c r="IC33" s="72"/>
      <c r="ID33" s="65"/>
      <c r="IE33" s="64"/>
      <c r="IF33" s="63"/>
      <c r="IG33" s="65"/>
      <c r="IH33" s="64"/>
      <c r="II33" s="63"/>
      <c r="IJ33" s="65"/>
      <c r="IK33" s="64"/>
      <c r="IL33" s="63"/>
      <c r="IM33" s="81"/>
      <c r="IN33" s="64"/>
      <c r="IO33" s="63"/>
      <c r="IP33" s="81"/>
      <c r="IQ33" s="64"/>
      <c r="IR33" s="63"/>
      <c r="IS33" s="81"/>
      <c r="IT33" s="64"/>
      <c r="IU33" s="63"/>
      <c r="IV33" s="74"/>
      <c r="IW33" s="73"/>
      <c r="IX33" s="72"/>
      <c r="IY33" s="74"/>
      <c r="IZ33" s="73"/>
      <c r="JA33" s="72"/>
      <c r="JB33" s="74"/>
      <c r="JC33" s="73"/>
      <c r="JD33" s="72"/>
      <c r="JE33" s="77"/>
      <c r="JF33" s="76"/>
      <c r="JG33" s="75"/>
      <c r="JH33" s="77"/>
      <c r="JI33" s="76"/>
      <c r="JJ33" s="75"/>
      <c r="JK33" s="77"/>
      <c r="JL33" s="76"/>
      <c r="JM33" s="75"/>
      <c r="JN33" s="74"/>
      <c r="JO33" s="73"/>
      <c r="JP33" s="72"/>
      <c r="JQ33" s="77"/>
      <c r="JR33" s="76"/>
      <c r="JS33" s="75"/>
      <c r="JT33" s="77"/>
      <c r="JU33" s="76"/>
      <c r="JV33" s="75"/>
      <c r="JW33" s="80"/>
      <c r="JX33" s="79"/>
      <c r="JY33" s="78"/>
      <c r="JZ33" s="77"/>
      <c r="KA33" s="76"/>
      <c r="KB33" s="75"/>
      <c r="KC33" s="71"/>
      <c r="KD33" s="70"/>
      <c r="KE33" s="69"/>
      <c r="KF33" s="71"/>
      <c r="KG33" s="70"/>
      <c r="KH33" s="69"/>
      <c r="KI33" s="74"/>
      <c r="KJ33" s="73"/>
      <c r="KK33" s="72"/>
      <c r="KL33" s="77"/>
      <c r="KM33" s="76"/>
      <c r="KN33" s="75"/>
      <c r="KO33" s="74"/>
      <c r="KP33" s="73"/>
      <c r="KQ33" s="72"/>
      <c r="KR33" s="74"/>
      <c r="KS33" s="73"/>
      <c r="KT33" s="72"/>
      <c r="KU33" s="74"/>
      <c r="KV33" s="73"/>
      <c r="KW33" s="72"/>
      <c r="KX33" s="71"/>
      <c r="KY33" s="70"/>
      <c r="KZ33" s="69"/>
      <c r="LA33" s="71"/>
      <c r="LB33" s="70"/>
      <c r="LC33" s="69"/>
      <c r="LD33" s="68"/>
      <c r="LE33" s="67"/>
      <c r="LF33" s="66"/>
      <c r="LG33" s="68"/>
      <c r="LH33" s="67"/>
      <c r="LI33" s="66"/>
      <c r="LJ33" s="194"/>
      <c r="LK33" s="195"/>
      <c r="LL33" s="196"/>
      <c r="LM33" s="194"/>
      <c r="LN33" s="195"/>
      <c r="LO33" s="196"/>
      <c r="LP33" s="194"/>
      <c r="LQ33" s="195"/>
      <c r="LR33" s="196"/>
      <c r="LS33" s="194"/>
      <c r="LT33" s="195"/>
      <c r="LU33" s="196"/>
      <c r="LV33" s="194"/>
      <c r="LW33" s="195"/>
      <c r="LX33" s="196"/>
      <c r="LY33" s="194"/>
      <c r="LZ33" s="195"/>
      <c r="MA33" s="196"/>
      <c r="MB33" s="194"/>
      <c r="MC33" s="195"/>
      <c r="MD33" s="196"/>
      <c r="ME33" s="194"/>
      <c r="MF33" s="195"/>
      <c r="MG33" s="196"/>
      <c r="MH33" s="194"/>
      <c r="MI33" s="195"/>
      <c r="MJ33" s="196"/>
      <c r="MK33" s="194"/>
      <c r="ML33" s="195"/>
      <c r="MM33" s="196"/>
      <c r="MN33" s="194"/>
      <c r="MO33" s="195"/>
      <c r="MP33" s="196"/>
      <c r="MQ33" s="194"/>
      <c r="MR33" s="195"/>
      <c r="MS33" s="196"/>
      <c r="MT33" s="194"/>
      <c r="MU33" s="195"/>
      <c r="MV33" s="196"/>
      <c r="MW33" s="194"/>
      <c r="MX33" s="195"/>
      <c r="MY33" s="196"/>
      <c r="MZ33" s="194"/>
      <c r="NA33" s="195"/>
      <c r="NB33" s="196"/>
      <c r="NC33" s="194"/>
      <c r="ND33" s="195"/>
      <c r="NE33" s="196"/>
      <c r="NF33" s="194"/>
      <c r="NG33" s="195"/>
      <c r="NH33" s="196"/>
      <c r="NI33" s="194"/>
      <c r="NJ33" s="195"/>
      <c r="NK33" s="196"/>
      <c r="NL33" s="194"/>
      <c r="NM33" s="195"/>
      <c r="NN33" s="196"/>
      <c r="NO33" s="194"/>
      <c r="NP33" s="195"/>
      <c r="NQ33" s="196"/>
      <c r="NR33" s="194"/>
      <c r="NS33" s="195"/>
      <c r="NT33" s="196"/>
      <c r="NU33" s="194"/>
      <c r="NV33" s="195"/>
      <c r="NW33" s="196"/>
      <c r="NX33" s="194"/>
      <c r="NY33" s="195"/>
      <c r="NZ33" s="196"/>
      <c r="OA33" s="194"/>
      <c r="OB33" s="195"/>
      <c r="OC33" s="196"/>
      <c r="OD33" s="194"/>
      <c r="OE33" s="195"/>
      <c r="OF33" s="196"/>
      <c r="OG33" s="194"/>
      <c r="OH33" s="195"/>
      <c r="OI33" s="196"/>
      <c r="OJ33" s="194"/>
      <c r="OK33" s="195"/>
      <c r="OL33" s="196"/>
      <c r="OM33" s="194"/>
      <c r="ON33" s="195"/>
      <c r="OO33" s="196"/>
      <c r="OP33" s="194"/>
      <c r="OQ33" s="195"/>
      <c r="OR33" s="196"/>
      <c r="OS33" s="194"/>
      <c r="OT33" s="195"/>
      <c r="OU33" s="196"/>
      <c r="OV33" s="194"/>
      <c r="OW33" s="195"/>
      <c r="OX33" s="196"/>
      <c r="OY33" s="194"/>
      <c r="OZ33" s="195"/>
      <c r="PA33" s="196"/>
      <c r="PB33" s="194"/>
      <c r="PC33" s="195"/>
      <c r="PD33" s="196"/>
      <c r="PE33" s="194"/>
      <c r="PF33" s="195"/>
      <c r="PG33" s="196"/>
      <c r="PH33" s="194"/>
      <c r="PI33" s="195"/>
      <c r="PJ33" s="196"/>
      <c r="PK33" s="194"/>
      <c r="PL33" s="195"/>
      <c r="PM33" s="196"/>
      <c r="PN33" s="194"/>
      <c r="PO33" s="195"/>
      <c r="PP33" s="196"/>
      <c r="PQ33" s="194"/>
      <c r="PR33" s="195"/>
      <c r="PS33" s="196"/>
      <c r="PT33" s="194"/>
      <c r="PU33" s="195"/>
      <c r="PV33" s="196"/>
      <c r="PW33" s="194"/>
      <c r="PX33" s="195"/>
      <c r="PY33" s="196"/>
      <c r="PZ33" s="194"/>
      <c r="QA33" s="195"/>
      <c r="QB33" s="196"/>
      <c r="QC33" s="194"/>
      <c r="QD33" s="195"/>
      <c r="QE33" s="196"/>
      <c r="QF33" s="194"/>
      <c r="QG33" s="195"/>
      <c r="QH33" s="196"/>
      <c r="QI33" s="194"/>
      <c r="QJ33" s="195"/>
      <c r="QK33" s="196"/>
      <c r="QL33" s="194"/>
      <c r="QM33" s="195"/>
      <c r="QN33" s="196"/>
      <c r="QO33" s="194"/>
      <c r="QP33" s="195"/>
      <c r="QQ33" s="196"/>
      <c r="QR33" s="194"/>
      <c r="QS33" s="195"/>
      <c r="QT33" s="196"/>
      <c r="QU33" s="194"/>
      <c r="QV33" s="195"/>
      <c r="QW33" s="196"/>
      <c r="QX33" s="194"/>
      <c r="QY33" s="195"/>
      <c r="QZ33" s="196"/>
      <c r="RA33" s="194"/>
      <c r="RB33" s="195"/>
      <c r="RC33" s="196"/>
      <c r="RD33" s="194"/>
      <c r="RE33" s="195"/>
      <c r="RF33" s="196"/>
      <c r="RG33" s="194"/>
      <c r="RH33" s="195"/>
      <c r="RI33" s="196"/>
      <c r="RJ33" s="194"/>
      <c r="RK33" s="195"/>
      <c r="RL33" s="196"/>
      <c r="RM33" s="194"/>
      <c r="RN33" s="195"/>
      <c r="RO33" s="196"/>
      <c r="RP33" s="194"/>
      <c r="RQ33" s="195"/>
      <c r="RR33" s="196"/>
      <c r="RS33" s="194"/>
      <c r="RT33" s="195"/>
      <c r="RU33" s="196"/>
      <c r="RV33" s="194"/>
      <c r="RW33" s="195"/>
      <c r="RX33" s="196"/>
      <c r="RY33" s="194"/>
      <c r="RZ33" s="195"/>
      <c r="SA33" s="196"/>
      <c r="SB33" s="194"/>
      <c r="SC33" s="195"/>
      <c r="SD33" s="196"/>
      <c r="SE33" s="194"/>
      <c r="SF33" s="195"/>
      <c r="SG33" s="196"/>
      <c r="SH33" s="194"/>
      <c r="SI33" s="195"/>
      <c r="SJ33" s="196"/>
      <c r="SK33" s="194"/>
      <c r="SL33" s="195"/>
      <c r="SM33" s="196"/>
      <c r="SN33" s="194"/>
      <c r="SO33" s="195"/>
      <c r="SP33" s="196"/>
      <c r="SQ33" s="194"/>
      <c r="SR33" s="195"/>
      <c r="SS33" s="196"/>
      <c r="ST33" s="194"/>
      <c r="SU33" s="195"/>
      <c r="SV33" s="196"/>
      <c r="SW33" s="194"/>
      <c r="SX33" s="195"/>
      <c r="SY33" s="196"/>
      <c r="SZ33" s="194"/>
      <c r="TA33" s="195"/>
      <c r="TB33" s="196"/>
      <c r="TC33" s="194"/>
      <c r="TD33" s="195"/>
      <c r="TE33" s="196"/>
      <c r="TF33" s="194"/>
      <c r="TG33" s="195"/>
      <c r="TH33" s="196"/>
    </row>
    <row r="34" spans="28:528" x14ac:dyDescent="0.3">
      <c r="AB34" s="217" t="s">
        <v>269</v>
      </c>
      <c r="AC34" s="206"/>
      <c r="AD34" s="207"/>
      <c r="AE34" s="217"/>
      <c r="AF34" s="206"/>
      <c r="AG34" s="207"/>
      <c r="AH34" s="217"/>
      <c r="AI34" s="206"/>
      <c r="AJ34" s="207"/>
      <c r="AK34" s="217"/>
      <c r="AL34" s="206"/>
      <c r="AM34" s="207"/>
      <c r="AP34" s="217"/>
      <c r="AQ34" s="206"/>
      <c r="AR34" s="207"/>
      <c r="AS34" s="217" t="s">
        <v>268</v>
      </c>
      <c r="AT34" s="206"/>
      <c r="AU34" s="207"/>
      <c r="AV34" s="217" t="s">
        <v>267</v>
      </c>
      <c r="AW34" s="206"/>
      <c r="AX34" s="207"/>
      <c r="AY34" s="217" t="s">
        <v>266</v>
      </c>
      <c r="AZ34" s="206"/>
      <c r="BA34" s="207"/>
      <c r="BB34" s="217"/>
      <c r="BC34" s="206"/>
      <c r="BD34" s="207"/>
      <c r="BL34" s="217"/>
      <c r="BM34" s="206"/>
      <c r="BN34" s="207"/>
      <c r="BQ34" s="217"/>
      <c r="BR34" s="206"/>
      <c r="BS34" s="207"/>
      <c r="CA34" s="217"/>
      <c r="CB34" s="206"/>
      <c r="CC34" s="207"/>
      <c r="CD34" s="217"/>
      <c r="CE34" s="206"/>
      <c r="CF34" s="207"/>
      <c r="CG34" s="217"/>
      <c r="CH34" s="206"/>
      <c r="CI34" s="207"/>
      <c r="CJ34" s="217"/>
      <c r="CK34" s="206"/>
      <c r="CL34" s="207"/>
      <c r="CM34" s="217" t="s">
        <v>265</v>
      </c>
      <c r="CN34" s="206"/>
      <c r="CO34" s="207"/>
      <c r="CP34" s="217"/>
      <c r="CQ34" s="206"/>
      <c r="CR34" s="207"/>
      <c r="CS34" s="217"/>
      <c r="CT34" s="206"/>
      <c r="CU34" s="207"/>
      <c r="CV34" s="217"/>
      <c r="CW34" s="206"/>
      <c r="CX34" s="207"/>
      <c r="CY34" s="217" t="s">
        <v>264</v>
      </c>
      <c r="CZ34" s="206"/>
      <c r="DA34" s="207"/>
      <c r="DB34" s="217"/>
      <c r="DC34" s="206"/>
      <c r="DD34" s="207"/>
      <c r="DE34" s="217"/>
      <c r="DF34" s="206"/>
      <c r="DG34" s="207"/>
      <c r="DH34" s="217"/>
      <c r="DI34" s="206"/>
      <c r="DJ34" s="207"/>
      <c r="DK34" s="217"/>
      <c r="DL34" s="206"/>
      <c r="DM34" s="207"/>
      <c r="DN34" s="217"/>
      <c r="DO34" s="206"/>
      <c r="DP34" s="207"/>
      <c r="DQ34" s="217"/>
      <c r="DR34" s="206"/>
      <c r="DS34" s="207"/>
      <c r="DT34" s="217"/>
      <c r="DU34" s="206"/>
      <c r="DV34" s="207"/>
      <c r="DW34" s="217"/>
      <c r="DX34" s="206"/>
      <c r="DY34" s="207"/>
      <c r="DZ34" s="217"/>
      <c r="EA34" s="206"/>
      <c r="EB34" s="207"/>
      <c r="EC34" s="217"/>
      <c r="ED34" s="206"/>
      <c r="EE34" s="207"/>
      <c r="EF34" s="217"/>
      <c r="EG34" s="206"/>
      <c r="EH34" s="207"/>
      <c r="EI34" s="217"/>
      <c r="EJ34" s="206"/>
      <c r="EK34" s="207"/>
      <c r="EL34" s="217"/>
      <c r="EM34" s="206"/>
      <c r="EN34" s="207"/>
      <c r="EO34" s="217"/>
      <c r="EP34" s="206"/>
      <c r="EQ34" s="207"/>
      <c r="ER34" s="217"/>
      <c r="ES34" s="206"/>
      <c r="ET34" s="207"/>
      <c r="EU34" s="217"/>
      <c r="EV34" s="206"/>
      <c r="EW34" s="207"/>
      <c r="EX34" s="217"/>
      <c r="EY34" s="206"/>
      <c r="EZ34" s="207"/>
      <c r="FA34" s="217"/>
      <c r="FB34" s="206"/>
      <c r="FC34" s="207"/>
      <c r="FD34" s="217"/>
      <c r="FE34" s="206"/>
      <c r="FF34" s="207"/>
      <c r="FG34" s="217"/>
      <c r="FH34" s="206"/>
      <c r="FI34" s="207"/>
      <c r="FJ34" s="217"/>
      <c r="FK34" s="206"/>
      <c r="FL34" s="207"/>
      <c r="FM34" s="217">
        <v>16</v>
      </c>
      <c r="FN34" s="206"/>
      <c r="FO34" s="207"/>
      <c r="FP34" s="217">
        <v>17</v>
      </c>
      <c r="FQ34" s="206"/>
      <c r="FR34" s="207"/>
      <c r="FS34" s="217">
        <v>14</v>
      </c>
      <c r="FT34" s="206"/>
      <c r="FU34" s="207"/>
      <c r="FV34" s="217"/>
      <c r="FW34" s="206"/>
      <c r="FX34" s="207"/>
      <c r="FY34" s="217">
        <v>11</v>
      </c>
      <c r="FZ34" s="206"/>
      <c r="GA34" s="207"/>
      <c r="GB34" s="217">
        <v>9</v>
      </c>
      <c r="GC34" s="206"/>
      <c r="GD34" s="207"/>
      <c r="GE34" s="217" t="s">
        <v>263</v>
      </c>
      <c r="GF34" s="206"/>
      <c r="GG34" s="207"/>
      <c r="GH34" s="217" t="s">
        <v>262</v>
      </c>
      <c r="GI34" s="206"/>
      <c r="GJ34" s="207"/>
      <c r="GK34" s="217" t="s">
        <v>261</v>
      </c>
      <c r="GL34" s="206"/>
      <c r="GM34" s="207"/>
      <c r="GN34" s="217" t="s">
        <v>260</v>
      </c>
      <c r="GO34" s="206"/>
      <c r="GP34" s="207"/>
      <c r="GQ34" s="205" t="s">
        <v>259</v>
      </c>
      <c r="GR34" s="206"/>
      <c r="GS34" s="207"/>
      <c r="GT34" s="217" t="s">
        <v>258</v>
      </c>
      <c r="GU34" s="206"/>
      <c r="GV34" s="207"/>
      <c r="GW34" s="217"/>
      <c r="GX34" s="206"/>
      <c r="GY34" s="207"/>
      <c r="GZ34" s="199">
        <v>11</v>
      </c>
      <c r="HA34" s="200"/>
      <c r="HB34" s="201"/>
      <c r="HC34" s="199">
        <f>SUM(HC12:HE28)</f>
        <v>3</v>
      </c>
      <c r="HD34" s="200"/>
      <c r="HE34" s="201"/>
      <c r="HF34" s="199">
        <f>SUM(HF11:HH28)</f>
        <v>16</v>
      </c>
      <c r="HG34" s="200"/>
      <c r="HH34" s="201"/>
      <c r="HI34" s="199">
        <f>SUM(HI11:HK28)</f>
        <v>14</v>
      </c>
      <c r="HJ34" s="200"/>
      <c r="HK34" s="201"/>
      <c r="HL34" s="199">
        <f>SUM(HL11:HN28)</f>
        <v>2</v>
      </c>
      <c r="HM34" s="200"/>
      <c r="HN34" s="201"/>
      <c r="HO34" s="199">
        <f>SUM(HO11:HQ28)</f>
        <v>13</v>
      </c>
      <c r="HP34" s="200"/>
      <c r="HQ34" s="201"/>
      <c r="HR34" s="199">
        <f>SUM(HR11:HT28)</f>
        <v>18</v>
      </c>
      <c r="HS34" s="200"/>
      <c r="HT34" s="201"/>
      <c r="HU34" s="199">
        <f>SUM(HU6:HW28)</f>
        <v>17</v>
      </c>
      <c r="HV34" s="200"/>
      <c r="HW34" s="201"/>
      <c r="HX34" s="199">
        <f>SUM(HX6:HZ28)</f>
        <v>17</v>
      </c>
      <c r="HY34" s="200"/>
      <c r="HZ34" s="201"/>
      <c r="IA34" s="199">
        <f>SUM(IA6:IC28)</f>
        <v>16</v>
      </c>
      <c r="IB34" s="200"/>
      <c r="IC34" s="201"/>
      <c r="ID34" s="199">
        <f>SUM(ID6:IF28)</f>
        <v>13</v>
      </c>
      <c r="IE34" s="200"/>
      <c r="IF34" s="201"/>
      <c r="IG34" s="199">
        <f>SUM(IG6:II28)</f>
        <v>11</v>
      </c>
      <c r="IH34" s="200"/>
      <c r="II34" s="201"/>
      <c r="IJ34" s="199">
        <f>SUM(IJ6:IL28)</f>
        <v>5</v>
      </c>
      <c r="IK34" s="200"/>
      <c r="IL34" s="201"/>
      <c r="IM34" s="199">
        <f>SUM(IM6:IO28)</f>
        <v>11</v>
      </c>
      <c r="IN34" s="200"/>
      <c r="IO34" s="201"/>
      <c r="IP34" s="199">
        <f>SUM(IP6:IR28)</f>
        <v>13</v>
      </c>
      <c r="IQ34" s="200"/>
      <c r="IR34" s="201"/>
      <c r="IS34" s="199">
        <f>SUM(IS6:IU28)</f>
        <v>11</v>
      </c>
      <c r="IT34" s="200"/>
      <c r="IU34" s="201"/>
      <c r="IV34" s="199">
        <f>SUM(IV6:IX28)</f>
        <v>11</v>
      </c>
      <c r="IW34" s="200"/>
      <c r="IX34" s="201"/>
      <c r="IY34" s="199">
        <f>SUM(IY6:JA28)</f>
        <v>12</v>
      </c>
      <c r="IZ34" s="200"/>
      <c r="JA34" s="201"/>
      <c r="JB34" s="226">
        <f>SUM(JB6:JD28)</f>
        <v>16</v>
      </c>
      <c r="JC34" s="227"/>
      <c r="JD34" s="228"/>
      <c r="JE34" s="199">
        <f>SUM(JE6:JG28)</f>
        <v>11</v>
      </c>
      <c r="JF34" s="200"/>
      <c r="JG34" s="201"/>
      <c r="JH34" s="199">
        <f>SUM(JH6:JJ28)</f>
        <v>11</v>
      </c>
      <c r="JI34" s="200"/>
      <c r="JJ34" s="201"/>
      <c r="JK34" s="199">
        <f>SUM(JK6:JM28)</f>
        <v>12</v>
      </c>
      <c r="JL34" s="200"/>
      <c r="JM34" s="201"/>
      <c r="JN34" s="199">
        <f>SUM(JN6:JP28)</f>
        <v>11</v>
      </c>
      <c r="JO34" s="200"/>
      <c r="JP34" s="201"/>
      <c r="JQ34" s="199">
        <f>SUM(JQ6:JS28)</f>
        <v>9</v>
      </c>
      <c r="JR34" s="200"/>
      <c r="JS34" s="201"/>
      <c r="JT34" s="199">
        <f>SUM(JT6:JV28)</f>
        <v>9</v>
      </c>
      <c r="JU34" s="200"/>
      <c r="JV34" s="201"/>
      <c r="JW34" s="199">
        <f>SUM(JW6:JY28)</f>
        <v>10</v>
      </c>
      <c r="JX34" s="200"/>
      <c r="JY34" s="201"/>
      <c r="JZ34" s="199">
        <f>SUM(JZ6:KB28)</f>
        <v>6</v>
      </c>
      <c r="KA34" s="200"/>
      <c r="KB34" s="201"/>
      <c r="KC34" s="199">
        <f>SUM(KC6:KE28)</f>
        <v>7</v>
      </c>
      <c r="KD34" s="200"/>
      <c r="KE34" s="201"/>
      <c r="KF34" s="199">
        <f>SUM(KF6:KH28)</f>
        <v>9</v>
      </c>
      <c r="KG34" s="200"/>
      <c r="KH34" s="201"/>
      <c r="KI34" s="199">
        <f>SUM(KI6:KK28)</f>
        <v>0</v>
      </c>
      <c r="KJ34" s="200"/>
      <c r="KK34" s="201"/>
      <c r="KL34" s="199">
        <f>SUM(KL6:KN28)</f>
        <v>7</v>
      </c>
      <c r="KM34" s="200"/>
      <c r="KN34" s="201"/>
      <c r="KO34" s="199">
        <f>SUM(KO6:KQ28)</f>
        <v>0</v>
      </c>
      <c r="KP34" s="200"/>
      <c r="KQ34" s="201"/>
      <c r="KR34" s="199">
        <f>SUM(KR6:KT28)</f>
        <v>0</v>
      </c>
      <c r="KS34" s="200"/>
      <c r="KT34" s="201"/>
      <c r="KU34" s="199">
        <f>SUM(KU6:KW28)</f>
        <v>0</v>
      </c>
      <c r="KV34" s="200"/>
      <c r="KW34" s="201"/>
      <c r="KX34" s="199">
        <f>SUM(KX6:KZ28)</f>
        <v>11</v>
      </c>
      <c r="KY34" s="200"/>
      <c r="KZ34" s="201"/>
      <c r="LA34" s="199">
        <f>SUM(LA6:LC28)</f>
        <v>8</v>
      </c>
      <c r="LB34" s="200"/>
      <c r="LC34" s="201"/>
      <c r="LD34" s="199">
        <f>SUM(LD6:LF28)</f>
        <v>12</v>
      </c>
      <c r="LE34" s="200"/>
      <c r="LF34" s="201"/>
      <c r="LG34" s="199">
        <f>SUM(LG6:LI28)</f>
        <v>9</v>
      </c>
      <c r="LH34" s="200"/>
      <c r="LI34" s="201"/>
      <c r="LJ34" s="199">
        <f>SUM(LJ6:LL28)</f>
        <v>8</v>
      </c>
      <c r="LK34" s="200"/>
      <c r="LL34" s="201"/>
      <c r="LM34" s="199">
        <f>SUM(LM6:LO28)</f>
        <v>0</v>
      </c>
      <c r="LN34" s="200"/>
      <c r="LO34" s="201"/>
      <c r="LP34" s="199">
        <f>SUM(LP6:LR28)</f>
        <v>12</v>
      </c>
      <c r="LQ34" s="200"/>
      <c r="LR34" s="201"/>
      <c r="LS34" s="199">
        <f>SUM(LS6:LU28)</f>
        <v>9</v>
      </c>
      <c r="LT34" s="200"/>
      <c r="LU34" s="201"/>
      <c r="LV34" s="199">
        <f>SUM(LV6:LX28)</f>
        <v>11</v>
      </c>
      <c r="LW34" s="200"/>
      <c r="LX34" s="201"/>
      <c r="LY34" s="199">
        <f>SUM(LY6:MA28)</f>
        <v>10</v>
      </c>
      <c r="LZ34" s="200"/>
      <c r="MA34" s="201"/>
      <c r="MB34" s="199">
        <f>SUM(MB6:MD28)</f>
        <v>11</v>
      </c>
      <c r="MC34" s="200"/>
      <c r="MD34" s="201"/>
      <c r="ME34" s="199">
        <f>SUM(ME6:MG28)</f>
        <v>0</v>
      </c>
      <c r="MF34" s="200"/>
      <c r="MG34" s="201"/>
      <c r="MH34" s="199">
        <f>SUM(MH6:MJ28)</f>
        <v>0</v>
      </c>
      <c r="MI34" s="200"/>
      <c r="MJ34" s="201"/>
      <c r="MK34" s="199">
        <f>SUM(MK6:MM28)</f>
        <v>12</v>
      </c>
      <c r="ML34" s="200"/>
      <c r="MM34" s="201"/>
      <c r="MN34" s="199">
        <f>SUM(MN6:MP28)</f>
        <v>6</v>
      </c>
      <c r="MO34" s="200"/>
      <c r="MP34" s="201"/>
      <c r="MQ34" s="199">
        <f>SUM(MQ6:MS28)</f>
        <v>11</v>
      </c>
      <c r="MR34" s="200"/>
      <c r="MS34" s="201"/>
      <c r="MT34" s="199">
        <f>SUM(MT6:MV28)</f>
        <v>10</v>
      </c>
      <c r="MU34" s="200"/>
      <c r="MV34" s="201"/>
      <c r="MW34" s="199">
        <f>SUM(MW6:MY28)</f>
        <v>0</v>
      </c>
      <c r="MX34" s="200"/>
      <c r="MY34" s="201"/>
      <c r="MZ34" s="199">
        <f>SUM(MZ6:NB28)</f>
        <v>0</v>
      </c>
      <c r="NA34" s="200"/>
      <c r="NB34" s="201"/>
      <c r="NC34" s="199">
        <f>SUM(NC6:NE28)</f>
        <v>0</v>
      </c>
      <c r="ND34" s="200"/>
      <c r="NE34" s="201"/>
      <c r="NF34" s="199">
        <f>SUM(NF6:NH28)</f>
        <v>14</v>
      </c>
      <c r="NG34" s="200"/>
      <c r="NH34" s="201"/>
      <c r="NI34" s="199">
        <f>SUM(NI6:NK28)</f>
        <v>9</v>
      </c>
      <c r="NJ34" s="200"/>
      <c r="NK34" s="201"/>
      <c r="NL34" s="199">
        <f>SUM(NL6:NN28)</f>
        <v>11</v>
      </c>
      <c r="NM34" s="200"/>
      <c r="NN34" s="201"/>
      <c r="NO34" s="199">
        <f>SUM(NO6:NQ28)</f>
        <v>5</v>
      </c>
      <c r="NP34" s="200"/>
      <c r="NQ34" s="201"/>
      <c r="NR34" s="199">
        <f>SUM(NR6:NT28)</f>
        <v>0</v>
      </c>
      <c r="NS34" s="200"/>
      <c r="NT34" s="201"/>
      <c r="NU34" s="199">
        <f>SUM(NU6:NW28)</f>
        <v>13</v>
      </c>
      <c r="NV34" s="200"/>
      <c r="NW34" s="201"/>
      <c r="NX34" s="199">
        <f>SUM(NX6:NZ28)</f>
        <v>10</v>
      </c>
      <c r="NY34" s="200"/>
      <c r="NZ34" s="201"/>
      <c r="OA34" s="199">
        <f>SUM(OA6:OC28)</f>
        <v>12</v>
      </c>
      <c r="OB34" s="200"/>
      <c r="OC34" s="201"/>
      <c r="OD34" s="199">
        <f>SUM(OD6:OF28)</f>
        <v>13</v>
      </c>
      <c r="OE34" s="200"/>
      <c r="OF34" s="201"/>
      <c r="OG34" s="199">
        <f>SUM(OG6:OI28)</f>
        <v>11</v>
      </c>
      <c r="OH34" s="200"/>
      <c r="OI34" s="201"/>
      <c r="OJ34" s="199">
        <f>SUM(OJ6:OL28)</f>
        <v>3</v>
      </c>
      <c r="OK34" s="200"/>
      <c r="OL34" s="201"/>
      <c r="OM34" s="199">
        <f>SUM(OM6:OO28)</f>
        <v>10</v>
      </c>
      <c r="ON34" s="200"/>
      <c r="OO34" s="201"/>
      <c r="OP34" s="199">
        <f>SUM(OP6:OR28)</f>
        <v>10</v>
      </c>
      <c r="OQ34" s="200"/>
      <c r="OR34" s="201"/>
      <c r="OS34" s="199">
        <f>SUM(OS6:OU28)</f>
        <v>12</v>
      </c>
      <c r="OT34" s="200"/>
      <c r="OU34" s="201"/>
      <c r="OV34" s="199">
        <f>SUM(OV6:OX28)</f>
        <v>13</v>
      </c>
      <c r="OW34" s="200"/>
      <c r="OX34" s="201"/>
      <c r="OY34" s="199">
        <f>SUM(OY6:PA28)</f>
        <v>12</v>
      </c>
      <c r="OZ34" s="200"/>
      <c r="PA34" s="201"/>
      <c r="PB34" s="199">
        <f>SUM(PB6:PD28)</f>
        <v>12</v>
      </c>
      <c r="PC34" s="200"/>
      <c r="PD34" s="201"/>
      <c r="PE34" s="199">
        <f>SUM(PE6:PG28)</f>
        <v>11</v>
      </c>
      <c r="PF34" s="200"/>
      <c r="PG34" s="201"/>
      <c r="PH34" s="199">
        <f>SUM(PH6:PJ28)</f>
        <v>10</v>
      </c>
      <c r="PI34" s="200"/>
      <c r="PJ34" s="201"/>
      <c r="PK34" s="199">
        <f>SUM(PK6:PM28)</f>
        <v>14</v>
      </c>
      <c r="PL34" s="200"/>
      <c r="PM34" s="201"/>
      <c r="PN34" s="199">
        <f>SUM(PN6:PP28)</f>
        <v>14</v>
      </c>
      <c r="PO34" s="200"/>
      <c r="PP34" s="201"/>
      <c r="PQ34" s="199">
        <f>SUM(PQ6:PS28)</f>
        <v>7</v>
      </c>
      <c r="PR34" s="200"/>
      <c r="PS34" s="201"/>
      <c r="PT34" s="199">
        <f>SUM(PT6:PV28)</f>
        <v>0</v>
      </c>
      <c r="PU34" s="200"/>
      <c r="PV34" s="201"/>
      <c r="PW34" s="199">
        <f>SUM(PW6:PY28)</f>
        <v>10</v>
      </c>
      <c r="PX34" s="200"/>
      <c r="PY34" s="201"/>
      <c r="PZ34" s="199">
        <f>SUM(PZ6:QB28)</f>
        <v>11</v>
      </c>
      <c r="QA34" s="200"/>
      <c r="QB34" s="201"/>
      <c r="QC34" s="199">
        <f>SUM(QC6:QE28)</f>
        <v>9</v>
      </c>
      <c r="QD34" s="200"/>
      <c r="QE34" s="201"/>
      <c r="QF34" s="199">
        <f>SUM(QF6:QH28)</f>
        <v>0</v>
      </c>
      <c r="QG34" s="200"/>
      <c r="QH34" s="201"/>
      <c r="QI34" s="199">
        <f>SUM(QI6:QK28)</f>
        <v>13</v>
      </c>
      <c r="QJ34" s="200"/>
      <c r="QK34" s="201"/>
      <c r="QL34" s="199">
        <f>SUM(QL6:QN28)</f>
        <v>9</v>
      </c>
      <c r="QM34" s="200"/>
      <c r="QN34" s="201"/>
      <c r="QO34" s="199">
        <f>SUM(QO6:QQ28)</f>
        <v>14</v>
      </c>
      <c r="QP34" s="200"/>
      <c r="QQ34" s="201"/>
      <c r="QR34" s="199">
        <f>SUM(QR6:QT28)</f>
        <v>13</v>
      </c>
      <c r="QS34" s="200"/>
      <c r="QT34" s="201"/>
      <c r="QU34" s="199">
        <f>SUM(QU6:QW28)</f>
        <v>9</v>
      </c>
      <c r="QV34" s="200"/>
      <c r="QW34" s="201"/>
      <c r="QX34" s="199">
        <f>SUM(QX6:QZ28)</f>
        <v>0</v>
      </c>
      <c r="QY34" s="200"/>
      <c r="QZ34" s="201"/>
      <c r="RA34" s="199">
        <f>SUM(RA6:RC28)</f>
        <v>0</v>
      </c>
      <c r="RB34" s="200"/>
      <c r="RC34" s="201"/>
      <c r="RD34" s="199">
        <f>SUM(RD6:RF28)</f>
        <v>9</v>
      </c>
      <c r="RE34" s="200"/>
      <c r="RF34" s="201"/>
      <c r="RG34" s="199">
        <f>SUM(RG6:RI28)</f>
        <v>11</v>
      </c>
      <c r="RH34" s="200"/>
      <c r="RI34" s="201"/>
      <c r="RJ34" s="199">
        <f>SUM(RJ6:RL28)</f>
        <v>0</v>
      </c>
      <c r="RK34" s="200"/>
      <c r="RL34" s="201"/>
      <c r="RM34" s="199">
        <f>SUM(RM6:RO28)</f>
        <v>10</v>
      </c>
      <c r="RN34" s="200"/>
      <c r="RO34" s="201"/>
      <c r="RP34" s="199">
        <f>SUM(RP6:RR28)</f>
        <v>0</v>
      </c>
      <c r="RQ34" s="200"/>
      <c r="RR34" s="201"/>
      <c r="RS34" s="199">
        <f>SUM(RS6:RU28)</f>
        <v>12</v>
      </c>
      <c r="RT34" s="200"/>
      <c r="RU34" s="201"/>
      <c r="RV34" s="199">
        <f>SUM(RV6:RX28)</f>
        <v>10</v>
      </c>
      <c r="RW34" s="200"/>
      <c r="RX34" s="201"/>
      <c r="RY34" s="199">
        <f>SUM(RY6:SA28)</f>
        <v>11</v>
      </c>
      <c r="RZ34" s="200"/>
      <c r="SA34" s="201"/>
      <c r="SB34" s="199">
        <f>SUM(SB6:SD28)</f>
        <v>7</v>
      </c>
      <c r="SC34" s="200"/>
      <c r="SD34" s="201"/>
      <c r="SE34" s="199">
        <f>SUM(SE6:SG28)</f>
        <v>0</v>
      </c>
      <c r="SF34" s="200"/>
      <c r="SG34" s="201"/>
      <c r="SH34" s="199">
        <f>SUM(SH6:SJ28)</f>
        <v>14</v>
      </c>
      <c r="SI34" s="200"/>
      <c r="SJ34" s="201"/>
      <c r="SK34" s="199">
        <f>SUM(SK6:SM28)</f>
        <v>11</v>
      </c>
      <c r="SL34" s="200"/>
      <c r="SM34" s="201"/>
      <c r="SN34" s="199">
        <f>SUM(SN6:SP28)</f>
        <v>12</v>
      </c>
      <c r="SO34" s="200"/>
      <c r="SP34" s="201"/>
      <c r="SQ34" s="199">
        <f>SUM(SQ6:SS28)</f>
        <v>10</v>
      </c>
      <c r="SR34" s="200"/>
      <c r="SS34" s="201"/>
      <c r="ST34" s="199">
        <f>SUM(ST6:SV28)</f>
        <v>11</v>
      </c>
      <c r="SU34" s="200"/>
      <c r="SV34" s="201"/>
      <c r="SW34" s="199">
        <f>SUM(SW6:SY28)</f>
        <v>0</v>
      </c>
      <c r="SX34" s="200"/>
      <c r="SY34" s="201"/>
      <c r="SZ34" s="199">
        <f>SUM(SZ6:TB28)</f>
        <v>2</v>
      </c>
      <c r="TA34" s="200"/>
      <c r="TB34" s="201"/>
      <c r="TC34" s="199">
        <f>SUM(TC6:TE28)</f>
        <v>1</v>
      </c>
      <c r="TD34" s="200"/>
      <c r="TE34" s="201"/>
      <c r="TF34" s="199">
        <f>SUM(TF6:TH28)</f>
        <v>0</v>
      </c>
      <c r="TG34" s="200"/>
      <c r="TH34" s="201"/>
    </row>
    <row r="35" spans="28:528" x14ac:dyDescent="0.3">
      <c r="AB35" s="217" t="s">
        <v>257</v>
      </c>
      <c r="AC35" s="206"/>
      <c r="AD35" s="207"/>
      <c r="AE35" s="217"/>
      <c r="AF35" s="206"/>
      <c r="AG35" s="207"/>
      <c r="AH35" s="217"/>
      <c r="AI35" s="206"/>
      <c r="AJ35" s="207"/>
      <c r="AK35" s="217"/>
      <c r="AL35" s="206"/>
      <c r="AM35" s="207"/>
      <c r="AP35" s="217"/>
      <c r="AQ35" s="206"/>
      <c r="AR35" s="207"/>
      <c r="AS35" s="217"/>
      <c r="AT35" s="206"/>
      <c r="AU35" s="207"/>
      <c r="AV35" s="217"/>
      <c r="AW35" s="206"/>
      <c r="AX35" s="207"/>
      <c r="AY35" s="217" t="s">
        <v>256</v>
      </c>
      <c r="AZ35" s="206"/>
      <c r="BA35" s="207"/>
      <c r="BB35" s="217"/>
      <c r="BC35" s="206"/>
      <c r="BD35" s="207"/>
      <c r="BL35" s="217"/>
      <c r="BM35" s="206"/>
      <c r="BN35" s="207"/>
      <c r="BQ35" s="217"/>
      <c r="BR35" s="206"/>
      <c r="BS35" s="207"/>
      <c r="CA35" s="217"/>
      <c r="CB35" s="206"/>
      <c r="CC35" s="207"/>
      <c r="CD35" s="217"/>
      <c r="CE35" s="206"/>
      <c r="CF35" s="207"/>
      <c r="CG35" s="217"/>
      <c r="CH35" s="206"/>
      <c r="CI35" s="207"/>
      <c r="CJ35" s="217"/>
      <c r="CK35" s="206"/>
      <c r="CL35" s="207"/>
      <c r="CM35" s="217"/>
      <c r="CN35" s="206"/>
      <c r="CO35" s="207"/>
      <c r="CP35" s="217"/>
      <c r="CQ35" s="206"/>
      <c r="CR35" s="207"/>
      <c r="CS35" s="217"/>
      <c r="CT35" s="206"/>
      <c r="CU35" s="207"/>
      <c r="CV35" s="217"/>
      <c r="CW35" s="206"/>
      <c r="CX35" s="207"/>
      <c r="CY35" s="217"/>
      <c r="CZ35" s="206"/>
      <c r="DA35" s="207"/>
      <c r="DB35" s="217"/>
      <c r="DC35" s="206"/>
      <c r="DD35" s="207"/>
      <c r="DE35" s="217"/>
      <c r="DF35" s="206"/>
      <c r="DG35" s="207"/>
      <c r="DH35" s="217"/>
      <c r="DI35" s="206"/>
      <c r="DJ35" s="207"/>
      <c r="DK35" s="217"/>
      <c r="DL35" s="206"/>
      <c r="DM35" s="207"/>
      <c r="DN35" s="217"/>
      <c r="DO35" s="206"/>
      <c r="DP35" s="207"/>
      <c r="DQ35" s="217"/>
      <c r="DR35" s="206"/>
      <c r="DS35" s="207"/>
      <c r="DT35" s="217"/>
      <c r="DU35" s="206"/>
      <c r="DV35" s="207"/>
      <c r="DW35" s="217"/>
      <c r="DX35" s="206"/>
      <c r="DY35" s="207"/>
      <c r="DZ35" s="217"/>
      <c r="EA35" s="206"/>
      <c r="EB35" s="207"/>
      <c r="EC35" s="217"/>
      <c r="ED35" s="206"/>
      <c r="EE35" s="207"/>
      <c r="EF35" s="217"/>
      <c r="EG35" s="206"/>
      <c r="EH35" s="207"/>
      <c r="EI35" s="217"/>
      <c r="EJ35" s="206"/>
      <c r="EK35" s="207"/>
      <c r="EL35" s="217"/>
      <c r="EM35" s="206"/>
      <c r="EN35" s="207"/>
      <c r="EO35" s="217"/>
      <c r="EP35" s="206"/>
      <c r="EQ35" s="207"/>
      <c r="ER35" s="217"/>
      <c r="ES35" s="206"/>
      <c r="ET35" s="207"/>
      <c r="EU35" s="217"/>
      <c r="EV35" s="206"/>
      <c r="EW35" s="207"/>
      <c r="EX35" s="217"/>
      <c r="EY35" s="206"/>
      <c r="EZ35" s="207"/>
      <c r="FA35" s="217"/>
      <c r="FB35" s="206"/>
      <c r="FC35" s="207"/>
      <c r="FD35" s="217"/>
      <c r="FE35" s="206"/>
      <c r="FF35" s="207"/>
      <c r="FG35" s="217"/>
      <c r="FH35" s="206"/>
      <c r="FI35" s="207"/>
      <c r="FJ35" s="217"/>
      <c r="FK35" s="206"/>
      <c r="FL35" s="207"/>
      <c r="FM35" s="217"/>
      <c r="FN35" s="206"/>
      <c r="FO35" s="207"/>
      <c r="FP35" s="217"/>
      <c r="FQ35" s="206"/>
      <c r="FR35" s="207"/>
      <c r="FS35" s="217"/>
      <c r="FT35" s="206"/>
      <c r="FU35" s="207"/>
      <c r="FV35" s="217"/>
      <c r="FW35" s="206"/>
      <c r="FX35" s="207"/>
      <c r="FY35" s="217"/>
      <c r="FZ35" s="206"/>
      <c r="GA35" s="207"/>
      <c r="GB35" s="217"/>
      <c r="GC35" s="206"/>
      <c r="GD35" s="207"/>
      <c r="GE35" s="217"/>
      <c r="GF35" s="206"/>
      <c r="GG35" s="207"/>
      <c r="GH35" s="217"/>
      <c r="GI35" s="206"/>
      <c r="GJ35" s="207"/>
      <c r="GK35" s="217"/>
      <c r="GL35" s="206"/>
      <c r="GM35" s="207"/>
      <c r="GN35" s="217"/>
      <c r="GO35" s="206"/>
      <c r="GP35" s="207"/>
      <c r="GQ35" s="217"/>
      <c r="GR35" s="206"/>
      <c r="GS35" s="207"/>
      <c r="GT35" s="217"/>
      <c r="GU35" s="206"/>
      <c r="GV35" s="207"/>
      <c r="GW35" s="217"/>
      <c r="GX35" s="206"/>
      <c r="GY35" s="207"/>
      <c r="GZ35" s="217"/>
      <c r="HA35" s="206"/>
      <c r="HB35" s="207"/>
      <c r="HC35" s="217"/>
      <c r="HD35" s="206"/>
      <c r="HE35" s="207"/>
      <c r="HF35" s="217"/>
      <c r="HG35" s="206"/>
      <c r="HH35" s="207"/>
      <c r="HI35" s="217"/>
      <c r="HJ35" s="206"/>
      <c r="HK35" s="207"/>
      <c r="HL35" s="217"/>
      <c r="HM35" s="206"/>
      <c r="HN35" s="207"/>
      <c r="HO35" s="217"/>
      <c r="HP35" s="206"/>
      <c r="HQ35" s="207"/>
      <c r="HR35" s="217"/>
      <c r="HS35" s="206"/>
      <c r="HT35" s="207"/>
      <c r="HU35" s="217"/>
      <c r="HV35" s="206"/>
      <c r="HW35" s="207"/>
      <c r="HX35" s="217"/>
      <c r="HY35" s="206"/>
      <c r="HZ35" s="207"/>
      <c r="IA35" s="217"/>
      <c r="IB35" s="206"/>
      <c r="IC35" s="207"/>
      <c r="ID35" s="217"/>
      <c r="IE35" s="206"/>
      <c r="IF35" s="207"/>
      <c r="IG35" s="217"/>
      <c r="IH35" s="206"/>
      <c r="II35" s="207"/>
      <c r="IJ35" s="217"/>
      <c r="IK35" s="206"/>
      <c r="IL35" s="207"/>
      <c r="IM35" s="194" t="s">
        <v>255</v>
      </c>
      <c r="IN35" s="197"/>
      <c r="IO35" s="198"/>
      <c r="IP35" s="194" t="s">
        <v>254</v>
      </c>
      <c r="IQ35" s="197"/>
      <c r="IR35" s="198"/>
      <c r="IS35" s="194" t="s">
        <v>254</v>
      </c>
      <c r="IT35" s="197"/>
      <c r="IU35" s="198"/>
      <c r="IV35" s="194"/>
      <c r="IW35" s="197"/>
      <c r="IX35" s="198"/>
      <c r="IY35" s="194"/>
      <c r="IZ35" s="197"/>
      <c r="JA35" s="198"/>
      <c r="JB35" s="194"/>
      <c r="JC35" s="197"/>
      <c r="JD35" s="198"/>
      <c r="JE35" s="194"/>
      <c r="JF35" s="197"/>
      <c r="JG35" s="198"/>
      <c r="JH35" s="194"/>
      <c r="JI35" s="197"/>
      <c r="JJ35" s="198"/>
      <c r="JK35" s="194"/>
      <c r="JL35" s="197"/>
      <c r="JM35" s="198"/>
      <c r="JN35" s="194"/>
      <c r="JO35" s="197"/>
      <c r="JP35" s="198"/>
      <c r="JQ35" s="194"/>
      <c r="JR35" s="197"/>
      <c r="JS35" s="198"/>
      <c r="JT35" s="194"/>
      <c r="JU35" s="197"/>
      <c r="JV35" s="198"/>
      <c r="JW35" s="194"/>
      <c r="JX35" s="197"/>
      <c r="JY35" s="198"/>
      <c r="JZ35" s="194"/>
      <c r="KA35" s="197"/>
      <c r="KB35" s="198"/>
      <c r="KC35" s="194"/>
      <c r="KD35" s="197"/>
      <c r="KE35" s="198"/>
      <c r="KF35" s="194"/>
      <c r="KG35" s="197"/>
      <c r="KH35" s="198"/>
      <c r="KI35" s="194"/>
      <c r="KJ35" s="197"/>
      <c r="KK35" s="198"/>
      <c r="KL35" s="194"/>
      <c r="KM35" s="197"/>
      <c r="KN35" s="198"/>
      <c r="KO35" s="194"/>
      <c r="KP35" s="197"/>
      <c r="KQ35" s="198"/>
      <c r="KR35" s="194"/>
      <c r="KS35" s="197"/>
      <c r="KT35" s="198"/>
      <c r="KU35" s="194"/>
      <c r="KV35" s="197"/>
      <c r="KW35" s="198"/>
      <c r="KX35" s="194"/>
      <c r="KY35" s="197"/>
      <c r="KZ35" s="198"/>
      <c r="LA35" s="194"/>
      <c r="LB35" s="197"/>
      <c r="LC35" s="198"/>
      <c r="LD35" s="194"/>
      <c r="LE35" s="197"/>
      <c r="LF35" s="198"/>
      <c r="LG35" s="194"/>
      <c r="LH35" s="197"/>
      <c r="LI35" s="198"/>
      <c r="LJ35" s="194"/>
      <c r="LK35" s="197"/>
      <c r="LL35" s="198"/>
      <c r="LM35" s="194"/>
      <c r="LN35" s="197"/>
      <c r="LO35" s="198"/>
      <c r="LP35" s="194"/>
      <c r="LQ35" s="197"/>
      <c r="LR35" s="198"/>
      <c r="LS35" s="194"/>
      <c r="LT35" s="197"/>
      <c r="LU35" s="198"/>
      <c r="LV35" s="194"/>
      <c r="LW35" s="197"/>
      <c r="LX35" s="198"/>
      <c r="LY35" s="194"/>
      <c r="LZ35" s="197"/>
      <c r="MA35" s="198"/>
      <c r="MB35" s="194"/>
      <c r="MC35" s="197"/>
      <c r="MD35" s="198"/>
      <c r="ME35" s="194"/>
      <c r="MF35" s="197"/>
      <c r="MG35" s="198"/>
      <c r="MH35" s="194"/>
      <c r="MI35" s="197"/>
      <c r="MJ35" s="198"/>
      <c r="MK35" s="194"/>
      <c r="ML35" s="197"/>
      <c r="MM35" s="198"/>
      <c r="MN35" s="194"/>
      <c r="MO35" s="197"/>
      <c r="MP35" s="198"/>
      <c r="MQ35" s="194"/>
      <c r="MR35" s="197"/>
      <c r="MS35" s="198"/>
      <c r="MT35" s="194"/>
      <c r="MU35" s="197"/>
      <c r="MV35" s="198"/>
      <c r="MW35" s="194"/>
      <c r="MX35" s="197"/>
      <c r="MY35" s="198"/>
      <c r="MZ35" s="194"/>
      <c r="NA35" s="197"/>
      <c r="NB35" s="198"/>
      <c r="NC35" s="194"/>
      <c r="ND35" s="197"/>
      <c r="NE35" s="198"/>
      <c r="NF35" s="194"/>
      <c r="NG35" s="197"/>
      <c r="NH35" s="198"/>
      <c r="NI35" s="194"/>
      <c r="NJ35" s="197"/>
      <c r="NK35" s="198"/>
      <c r="NL35" s="194"/>
      <c r="NM35" s="197"/>
      <c r="NN35" s="198"/>
      <c r="NO35" s="194"/>
      <c r="NP35" s="197"/>
      <c r="NQ35" s="198"/>
      <c r="NR35" s="194"/>
      <c r="NS35" s="197"/>
      <c r="NT35" s="198"/>
      <c r="NU35" s="194"/>
      <c r="NV35" s="197"/>
      <c r="NW35" s="198"/>
      <c r="NX35" s="194"/>
      <c r="NY35" s="197"/>
      <c r="NZ35" s="198"/>
      <c r="OA35" s="194"/>
      <c r="OB35" s="197"/>
      <c r="OC35" s="198"/>
      <c r="OD35" s="194"/>
      <c r="OE35" s="197"/>
      <c r="OF35" s="198"/>
      <c r="OG35" s="194"/>
      <c r="OH35" s="197"/>
      <c r="OI35" s="198"/>
      <c r="OJ35" s="194"/>
      <c r="OK35" s="197"/>
      <c r="OL35" s="198"/>
      <c r="OM35" s="194"/>
      <c r="ON35" s="197"/>
      <c r="OO35" s="198"/>
      <c r="OP35" s="194"/>
      <c r="OQ35" s="197"/>
      <c r="OR35" s="198"/>
      <c r="OS35" s="194"/>
      <c r="OT35" s="197"/>
      <c r="OU35" s="198"/>
      <c r="OV35" s="194"/>
      <c r="OW35" s="197"/>
      <c r="OX35" s="198"/>
      <c r="OY35" s="194"/>
      <c r="OZ35" s="197"/>
      <c r="PA35" s="198"/>
      <c r="PB35" s="194"/>
      <c r="PC35" s="197"/>
      <c r="PD35" s="198"/>
      <c r="PE35" s="194"/>
      <c r="PF35" s="197"/>
      <c r="PG35" s="198"/>
      <c r="PH35" s="194"/>
      <c r="PI35" s="197"/>
      <c r="PJ35" s="198"/>
      <c r="PK35" s="194"/>
      <c r="PL35" s="197"/>
      <c r="PM35" s="198"/>
      <c r="PN35" s="194"/>
      <c r="PO35" s="197"/>
      <c r="PP35" s="198"/>
      <c r="PQ35" s="194"/>
      <c r="PR35" s="197"/>
      <c r="PS35" s="198"/>
      <c r="PT35" s="194"/>
      <c r="PU35" s="197"/>
      <c r="PV35" s="198"/>
      <c r="PW35" s="194"/>
      <c r="PX35" s="197"/>
      <c r="PY35" s="198"/>
      <c r="PZ35" s="194"/>
      <c r="QA35" s="197"/>
      <c r="QB35" s="198"/>
      <c r="QC35" s="194"/>
      <c r="QD35" s="197"/>
      <c r="QE35" s="198"/>
      <c r="QF35" s="194"/>
      <c r="QG35" s="197"/>
      <c r="QH35" s="198"/>
      <c r="QI35" s="194"/>
      <c r="QJ35" s="197"/>
      <c r="QK35" s="198"/>
      <c r="QL35" s="194"/>
      <c r="QM35" s="197"/>
      <c r="QN35" s="198"/>
      <c r="QO35" s="194"/>
      <c r="QP35" s="197"/>
      <c r="QQ35" s="198"/>
      <c r="QR35" s="194"/>
      <c r="QS35" s="197"/>
      <c r="QT35" s="198"/>
      <c r="QU35" s="194"/>
      <c r="QV35" s="197"/>
      <c r="QW35" s="198"/>
      <c r="QX35" s="194"/>
      <c r="QY35" s="197"/>
      <c r="QZ35" s="198"/>
      <c r="RA35" s="194"/>
      <c r="RB35" s="197"/>
      <c r="RC35" s="198"/>
      <c r="RD35" s="194"/>
      <c r="RE35" s="197"/>
      <c r="RF35" s="198"/>
      <c r="RG35" s="194"/>
      <c r="RH35" s="197"/>
      <c r="RI35" s="198"/>
      <c r="RJ35" s="194"/>
      <c r="RK35" s="197"/>
      <c r="RL35" s="198"/>
      <c r="RM35" s="194"/>
      <c r="RN35" s="197"/>
      <c r="RO35" s="198"/>
      <c r="RP35" s="194"/>
      <c r="RQ35" s="197"/>
      <c r="RR35" s="198"/>
      <c r="RS35" s="194"/>
      <c r="RT35" s="197"/>
      <c r="RU35" s="198"/>
      <c r="RV35" s="194"/>
      <c r="RW35" s="197"/>
      <c r="RX35" s="198"/>
      <c r="RY35" s="194"/>
      <c r="RZ35" s="197"/>
      <c r="SA35" s="198"/>
      <c r="SB35" s="194"/>
      <c r="SC35" s="197"/>
      <c r="SD35" s="198"/>
      <c r="SE35" s="194"/>
      <c r="SF35" s="197"/>
      <c r="SG35" s="198"/>
      <c r="SH35" s="194"/>
      <c r="SI35" s="197"/>
      <c r="SJ35" s="198"/>
      <c r="SK35" s="194"/>
      <c r="SL35" s="197"/>
      <c r="SM35" s="198"/>
      <c r="SN35" s="194"/>
      <c r="SO35" s="197"/>
      <c r="SP35" s="198"/>
      <c r="SQ35" s="194"/>
      <c r="SR35" s="197"/>
      <c r="SS35" s="198"/>
      <c r="ST35" s="194"/>
      <c r="SU35" s="197"/>
      <c r="SV35" s="198"/>
      <c r="SW35" s="194"/>
      <c r="SX35" s="197"/>
      <c r="SY35" s="198"/>
      <c r="SZ35" s="194"/>
      <c r="TA35" s="197"/>
      <c r="TB35" s="198"/>
      <c r="TC35" s="194"/>
      <c r="TD35" s="197"/>
      <c r="TE35" s="198"/>
      <c r="TF35" s="194"/>
      <c r="TG35" s="197"/>
      <c r="TH35" s="198"/>
    </row>
    <row r="36" spans="28:528" x14ac:dyDescent="0.3">
      <c r="AB36" s="65"/>
      <c r="AC36" s="64"/>
      <c r="AD36" s="63"/>
      <c r="AE36" s="65"/>
      <c r="AF36" s="64"/>
      <c r="AG36" s="63"/>
      <c r="AH36" s="65"/>
      <c r="AI36" s="64"/>
      <c r="AJ36" s="63"/>
      <c r="AK36" s="65"/>
      <c r="AL36" s="64"/>
      <c r="AM36" s="63"/>
      <c r="AP36" s="65"/>
      <c r="AQ36" s="64"/>
      <c r="AR36" s="63"/>
      <c r="AS36" s="65"/>
      <c r="AT36" s="64"/>
      <c r="AU36" s="63"/>
      <c r="AV36" s="65"/>
      <c r="AW36" s="64"/>
      <c r="AX36" s="63"/>
      <c r="AY36" s="65"/>
      <c r="AZ36" s="64"/>
      <c r="BA36" s="63"/>
      <c r="BB36" s="65"/>
      <c r="BC36" s="64"/>
      <c r="BD36" s="63"/>
      <c r="BL36" s="65"/>
      <c r="BM36" s="64"/>
      <c r="BN36" s="63"/>
      <c r="BQ36" s="65"/>
      <c r="BR36" s="64"/>
      <c r="BS36" s="63"/>
      <c r="CA36" s="65"/>
      <c r="CB36" s="64"/>
      <c r="CC36" s="63"/>
      <c r="CD36" s="65"/>
      <c r="CE36" s="64"/>
      <c r="CF36" s="63"/>
      <c r="CG36" s="65"/>
      <c r="CH36" s="64"/>
      <c r="CI36" s="63"/>
      <c r="CJ36" s="65"/>
      <c r="CK36" s="64"/>
      <c r="CL36" s="63"/>
      <c r="CM36" s="65"/>
      <c r="CN36" s="64"/>
      <c r="CO36" s="63"/>
      <c r="CP36" s="65"/>
      <c r="CQ36" s="64"/>
      <c r="CR36" s="63"/>
      <c r="CS36" s="65"/>
      <c r="CT36" s="64"/>
      <c r="CU36" s="63"/>
      <c r="CV36" s="65"/>
      <c r="CW36" s="64"/>
      <c r="CX36" s="63"/>
      <c r="CY36" s="65"/>
      <c r="CZ36" s="64"/>
      <c r="DA36" s="63"/>
      <c r="DB36" s="65"/>
      <c r="DC36" s="64"/>
      <c r="DD36" s="63"/>
      <c r="DE36" s="65"/>
      <c r="DF36" s="64"/>
      <c r="DG36" s="63"/>
      <c r="DH36" s="65"/>
      <c r="DI36" s="64"/>
      <c r="DJ36" s="63"/>
      <c r="DK36" s="65"/>
      <c r="DL36" s="64"/>
      <c r="DM36" s="63"/>
      <c r="DN36" s="65"/>
      <c r="DO36" s="64"/>
      <c r="DP36" s="63"/>
      <c r="DQ36" s="65"/>
      <c r="DR36" s="64"/>
      <c r="DS36" s="63"/>
      <c r="DT36" s="65"/>
      <c r="DU36" s="64"/>
      <c r="DV36" s="63"/>
      <c r="DW36" s="65"/>
      <c r="DX36" s="64"/>
      <c r="DY36" s="63"/>
      <c r="DZ36" s="65"/>
      <c r="EA36" s="64"/>
      <c r="EB36" s="63"/>
      <c r="EC36" s="65"/>
      <c r="ED36" s="64"/>
      <c r="EE36" s="63"/>
      <c r="EF36" s="65"/>
      <c r="EG36" s="64"/>
      <c r="EH36" s="63"/>
      <c r="EI36" s="65"/>
      <c r="EJ36" s="64"/>
      <c r="EK36" s="63"/>
      <c r="EL36" s="65"/>
      <c r="EM36" s="64"/>
      <c r="EN36" s="63"/>
      <c r="EO36" s="65"/>
      <c r="EP36" s="64"/>
      <c r="EQ36" s="63"/>
      <c r="ER36" s="65"/>
      <c r="ES36" s="64"/>
      <c r="ET36" s="63"/>
      <c r="EU36" s="65"/>
      <c r="EV36" s="64"/>
      <c r="EW36" s="63"/>
      <c r="EX36" s="65"/>
      <c r="EY36" s="64"/>
      <c r="EZ36" s="63"/>
      <c r="FA36" s="65"/>
      <c r="FB36" s="64"/>
      <c r="FC36" s="63"/>
      <c r="FD36" s="65"/>
      <c r="FE36" s="64"/>
      <c r="FF36" s="63"/>
      <c r="FG36" s="65"/>
      <c r="FH36" s="64"/>
      <c r="FI36" s="63"/>
      <c r="FJ36" s="65"/>
      <c r="FK36" s="64"/>
      <c r="FL36" s="63"/>
      <c r="FM36" s="65"/>
      <c r="FN36" s="64"/>
      <c r="FO36" s="63"/>
      <c r="FP36" s="65"/>
      <c r="FQ36" s="64"/>
      <c r="FR36" s="63"/>
      <c r="FS36" s="65"/>
      <c r="FT36" s="64"/>
      <c r="FU36" s="63"/>
      <c r="FV36" s="65"/>
      <c r="FW36" s="64"/>
      <c r="FX36" s="63"/>
      <c r="FY36" s="65"/>
      <c r="FZ36" s="64"/>
      <c r="GA36" s="63"/>
      <c r="GB36" s="65"/>
      <c r="GC36" s="64"/>
      <c r="GD36" s="63"/>
      <c r="GE36" s="65"/>
      <c r="GF36" s="64"/>
      <c r="GG36" s="63"/>
      <c r="GH36" s="65"/>
      <c r="GI36" s="64"/>
      <c r="GJ36" s="63"/>
      <c r="GK36" s="65"/>
      <c r="GL36" s="64"/>
      <c r="GM36" s="63"/>
      <c r="GN36" s="65"/>
      <c r="GO36" s="64"/>
      <c r="GP36" s="63"/>
      <c r="GQ36" s="65"/>
      <c r="GR36" s="64"/>
      <c r="GS36" s="63"/>
      <c r="GT36" s="65"/>
      <c r="GU36" s="64"/>
      <c r="GV36" s="63"/>
      <c r="GW36" s="65"/>
      <c r="GX36" s="64"/>
      <c r="GY36" s="63"/>
      <c r="GZ36" s="65"/>
      <c r="HA36" s="64"/>
      <c r="HB36" s="63"/>
      <c r="HC36" s="65"/>
      <c r="HD36" s="64"/>
      <c r="HE36" s="63"/>
      <c r="HF36" s="65"/>
      <c r="HG36" s="64"/>
      <c r="HH36" s="63"/>
      <c r="HI36" s="65"/>
      <c r="HJ36" s="64"/>
      <c r="HK36" s="63"/>
      <c r="HL36" s="65"/>
      <c r="HM36" s="64"/>
      <c r="HN36" s="63"/>
      <c r="HO36" s="65"/>
      <c r="HP36" s="64"/>
      <c r="HQ36" s="63"/>
      <c r="HR36" s="65"/>
      <c r="HS36" s="64"/>
      <c r="HT36" s="63"/>
      <c r="HU36" s="65"/>
      <c r="HV36" s="64"/>
      <c r="HW36" s="63"/>
      <c r="HX36" s="65"/>
      <c r="HY36" s="64"/>
      <c r="HZ36" s="63"/>
      <c r="IA36" s="65"/>
      <c r="IB36" s="64"/>
      <c r="IC36" s="63"/>
      <c r="ID36" s="65"/>
      <c r="IE36" s="64"/>
      <c r="IF36" s="63"/>
      <c r="IG36" s="65"/>
      <c r="IH36" s="64"/>
      <c r="II36" s="63"/>
      <c r="IJ36" s="65"/>
      <c r="IK36" s="64"/>
      <c r="IL36" s="63"/>
      <c r="IM36" s="244" t="s">
        <v>253</v>
      </c>
      <c r="IN36" s="245"/>
      <c r="IO36" s="246"/>
      <c r="IP36" s="194"/>
      <c r="IQ36" s="195"/>
      <c r="IR36" s="196"/>
      <c r="IS36" s="194"/>
      <c r="IT36" s="195"/>
      <c r="IU36" s="196"/>
      <c r="IV36" s="194"/>
      <c r="IW36" s="195"/>
      <c r="IX36" s="196"/>
      <c r="IY36" s="194"/>
      <c r="IZ36" s="195"/>
      <c r="JA36" s="196"/>
      <c r="JB36" s="194"/>
      <c r="JC36" s="195"/>
      <c r="JD36" s="196"/>
      <c r="JE36" s="194"/>
      <c r="JF36" s="195"/>
      <c r="JG36" s="196"/>
      <c r="JH36" s="194"/>
      <c r="JI36" s="195"/>
      <c r="JJ36" s="196"/>
      <c r="JK36" s="194"/>
      <c r="JL36" s="195"/>
      <c r="JM36" s="196"/>
      <c r="JN36" s="194"/>
      <c r="JO36" s="195"/>
      <c r="JP36" s="196"/>
      <c r="JQ36" s="194"/>
      <c r="JR36" s="195"/>
      <c r="JS36" s="196"/>
      <c r="JT36" s="194"/>
      <c r="JU36" s="195"/>
      <c r="JV36" s="196"/>
      <c r="JW36" s="194"/>
      <c r="JX36" s="195"/>
      <c r="JY36" s="196"/>
      <c r="JZ36" s="194"/>
      <c r="KA36" s="195"/>
      <c r="KB36" s="196"/>
      <c r="KC36" s="194"/>
      <c r="KD36" s="195"/>
      <c r="KE36" s="196"/>
      <c r="KF36" s="194"/>
      <c r="KG36" s="195"/>
      <c r="KH36" s="196"/>
      <c r="KI36" s="194"/>
      <c r="KJ36" s="195"/>
      <c r="KK36" s="196"/>
      <c r="KL36" s="194"/>
      <c r="KM36" s="195"/>
      <c r="KN36" s="196"/>
      <c r="KO36" s="194"/>
      <c r="KP36" s="195"/>
      <c r="KQ36" s="196"/>
      <c r="KR36" s="194"/>
      <c r="KS36" s="195"/>
      <c r="KT36" s="196"/>
      <c r="KU36" s="194"/>
      <c r="KV36" s="195"/>
      <c r="KW36" s="196"/>
      <c r="KX36" s="194"/>
      <c r="KY36" s="195"/>
      <c r="KZ36" s="196"/>
      <c r="LA36" s="194"/>
      <c r="LB36" s="195"/>
      <c r="LC36" s="196"/>
      <c r="LD36" s="194"/>
      <c r="LE36" s="195"/>
      <c r="LF36" s="196"/>
      <c r="LG36" s="194"/>
      <c r="LH36" s="195"/>
      <c r="LI36" s="196"/>
      <c r="LJ36" s="194"/>
      <c r="LK36" s="195"/>
      <c r="LL36" s="196"/>
      <c r="LM36" s="194"/>
      <c r="LN36" s="195"/>
      <c r="LO36" s="196"/>
      <c r="LP36" s="194"/>
      <c r="LQ36" s="195"/>
      <c r="LR36" s="196"/>
      <c r="LS36" s="194"/>
      <c r="LT36" s="195"/>
      <c r="LU36" s="196"/>
      <c r="LV36" s="194"/>
      <c r="LW36" s="195"/>
      <c r="LX36" s="196"/>
      <c r="LY36" s="194"/>
      <c r="LZ36" s="195"/>
      <c r="MA36" s="196"/>
      <c r="MB36" s="194"/>
      <c r="MC36" s="195"/>
      <c r="MD36" s="196"/>
      <c r="ME36" s="194"/>
      <c r="MF36" s="195"/>
      <c r="MG36" s="196"/>
      <c r="MH36" s="194"/>
      <c r="MI36" s="195"/>
      <c r="MJ36" s="196"/>
      <c r="MK36" s="194"/>
      <c r="ML36" s="195"/>
      <c r="MM36" s="196"/>
      <c r="MN36" s="194"/>
      <c r="MO36" s="195"/>
      <c r="MP36" s="196"/>
      <c r="MQ36" s="194"/>
      <c r="MR36" s="195"/>
      <c r="MS36" s="196"/>
      <c r="MT36" s="194"/>
      <c r="MU36" s="195"/>
      <c r="MV36" s="196"/>
      <c r="MW36" s="194"/>
      <c r="MX36" s="195"/>
      <c r="MY36" s="196"/>
      <c r="MZ36" s="194"/>
      <c r="NA36" s="195"/>
      <c r="NB36" s="196"/>
      <c r="NC36" s="194"/>
      <c r="ND36" s="195"/>
      <c r="NE36" s="196"/>
      <c r="NF36" s="194"/>
      <c r="NG36" s="195"/>
      <c r="NH36" s="196"/>
      <c r="NI36" s="194"/>
      <c r="NJ36" s="195"/>
      <c r="NK36" s="196"/>
      <c r="NL36" s="194"/>
      <c r="NM36" s="195"/>
      <c r="NN36" s="196"/>
      <c r="NO36" s="194"/>
      <c r="NP36" s="195"/>
      <c r="NQ36" s="196"/>
      <c r="NR36" s="194"/>
      <c r="NS36" s="195"/>
      <c r="NT36" s="196"/>
      <c r="NU36" s="194"/>
      <c r="NV36" s="195"/>
      <c r="NW36" s="196"/>
      <c r="NX36" s="194"/>
      <c r="NY36" s="195"/>
      <c r="NZ36" s="196"/>
      <c r="OA36" s="194"/>
      <c r="OB36" s="195"/>
      <c r="OC36" s="196"/>
      <c r="OD36" s="194"/>
      <c r="OE36" s="195"/>
      <c r="OF36" s="196"/>
      <c r="OG36" s="194"/>
      <c r="OH36" s="195"/>
      <c r="OI36" s="196"/>
      <c r="OJ36" s="194"/>
      <c r="OK36" s="195"/>
      <c r="OL36" s="196"/>
      <c r="OM36" s="194"/>
      <c r="ON36" s="195"/>
      <c r="OO36" s="196"/>
      <c r="OP36" s="194"/>
      <c r="OQ36" s="195"/>
      <c r="OR36" s="196"/>
      <c r="OS36" s="194"/>
      <c r="OT36" s="195"/>
      <c r="OU36" s="196"/>
      <c r="OV36" s="194"/>
      <c r="OW36" s="195"/>
      <c r="OX36" s="196"/>
      <c r="OY36" s="194"/>
      <c r="OZ36" s="195"/>
      <c r="PA36" s="196"/>
      <c r="PB36" s="194"/>
      <c r="PC36" s="195"/>
      <c r="PD36" s="196"/>
      <c r="PE36" s="194"/>
      <c r="PF36" s="195"/>
      <c r="PG36" s="196"/>
      <c r="PH36" s="194"/>
      <c r="PI36" s="195"/>
      <c r="PJ36" s="196"/>
      <c r="PK36" s="194"/>
      <c r="PL36" s="195"/>
      <c r="PM36" s="196"/>
      <c r="PN36" s="194"/>
      <c r="PO36" s="195"/>
      <c r="PP36" s="196"/>
      <c r="PQ36" s="194"/>
      <c r="PR36" s="195"/>
      <c r="PS36" s="196"/>
      <c r="PT36" s="194"/>
      <c r="PU36" s="195"/>
      <c r="PV36" s="196"/>
      <c r="PW36" s="194"/>
      <c r="PX36" s="195"/>
      <c r="PY36" s="196"/>
      <c r="PZ36" s="194"/>
      <c r="QA36" s="195"/>
      <c r="QB36" s="196"/>
      <c r="QC36" s="194"/>
      <c r="QD36" s="195"/>
      <c r="QE36" s="196"/>
      <c r="QF36" s="194"/>
      <c r="QG36" s="195"/>
      <c r="QH36" s="196"/>
      <c r="QI36" s="194"/>
      <c r="QJ36" s="195"/>
      <c r="QK36" s="196"/>
      <c r="QL36" s="194"/>
      <c r="QM36" s="195"/>
      <c r="QN36" s="196"/>
      <c r="QO36" s="194"/>
      <c r="QP36" s="195"/>
      <c r="QQ36" s="196"/>
      <c r="QR36" s="194"/>
      <c r="QS36" s="195"/>
      <c r="QT36" s="196"/>
      <c r="QU36" s="194"/>
      <c r="QV36" s="195"/>
      <c r="QW36" s="196"/>
      <c r="QX36" s="194"/>
      <c r="QY36" s="195"/>
      <c r="QZ36" s="196"/>
      <c r="RA36" s="194"/>
      <c r="RB36" s="195"/>
      <c r="RC36" s="196"/>
      <c r="RD36" s="194"/>
      <c r="RE36" s="195"/>
      <c r="RF36" s="196"/>
      <c r="RG36" s="194"/>
      <c r="RH36" s="195"/>
      <c r="RI36" s="196"/>
      <c r="RJ36" s="194"/>
      <c r="RK36" s="195"/>
      <c r="RL36" s="196"/>
      <c r="RM36" s="194"/>
      <c r="RN36" s="195"/>
      <c r="RO36" s="196"/>
      <c r="RP36" s="194"/>
      <c r="RQ36" s="195"/>
      <c r="RR36" s="196"/>
      <c r="RS36" s="194"/>
      <c r="RT36" s="195"/>
      <c r="RU36" s="196"/>
      <c r="RV36" s="194"/>
      <c r="RW36" s="195"/>
      <c r="RX36" s="196"/>
      <c r="RY36" s="194"/>
      <c r="RZ36" s="195"/>
      <c r="SA36" s="196"/>
      <c r="SB36" s="194"/>
      <c r="SC36" s="195"/>
      <c r="SD36" s="196"/>
      <c r="SE36" s="194"/>
      <c r="SF36" s="195"/>
      <c r="SG36" s="196"/>
      <c r="SH36" s="194"/>
      <c r="SI36" s="195"/>
      <c r="SJ36" s="196"/>
      <c r="SK36" s="194"/>
      <c r="SL36" s="195"/>
      <c r="SM36" s="196"/>
      <c r="SN36" s="194"/>
      <c r="SO36" s="195"/>
      <c r="SP36" s="196"/>
      <c r="SQ36" s="194"/>
      <c r="SR36" s="195"/>
      <c r="SS36" s="196"/>
      <c r="ST36" s="194"/>
      <c r="SU36" s="195"/>
      <c r="SV36" s="196"/>
      <c r="SW36" s="194"/>
      <c r="SX36" s="195"/>
      <c r="SY36" s="196"/>
      <c r="SZ36" s="194"/>
      <c r="TA36" s="195"/>
      <c r="TB36" s="196"/>
      <c r="TC36" s="194"/>
      <c r="TD36" s="195"/>
      <c r="TE36" s="196"/>
      <c r="TF36" s="194"/>
      <c r="TG36" s="195"/>
      <c r="TH36" s="196"/>
    </row>
    <row r="37" spans="28:528" x14ac:dyDescent="0.3">
      <c r="AB37" s="217"/>
      <c r="AC37" s="206"/>
      <c r="AD37" s="207"/>
      <c r="AE37" s="217"/>
      <c r="AF37" s="206"/>
      <c r="AG37" s="207"/>
      <c r="AH37" s="217"/>
      <c r="AI37" s="206"/>
      <c r="AJ37" s="207"/>
      <c r="AK37" s="217"/>
      <c r="AL37" s="206"/>
      <c r="AM37" s="207"/>
      <c r="AP37" s="217"/>
      <c r="AQ37" s="206"/>
      <c r="AR37" s="207"/>
      <c r="AS37" s="217"/>
      <c r="AT37" s="206"/>
      <c r="AU37" s="207"/>
      <c r="AV37" s="217"/>
      <c r="AW37" s="206"/>
      <c r="AX37" s="207"/>
      <c r="AY37" s="217"/>
      <c r="AZ37" s="206"/>
      <c r="BA37" s="207"/>
      <c r="BB37" s="217"/>
      <c r="BC37" s="206"/>
      <c r="BD37" s="207"/>
      <c r="BL37" s="217"/>
      <c r="BM37" s="206"/>
      <c r="BN37" s="207"/>
      <c r="BQ37" s="217"/>
      <c r="BR37" s="206"/>
      <c r="BS37" s="207"/>
      <c r="CA37" s="217"/>
      <c r="CB37" s="206"/>
      <c r="CC37" s="207"/>
      <c r="CD37" s="217"/>
      <c r="CE37" s="206"/>
      <c r="CF37" s="207"/>
      <c r="CG37" s="217"/>
      <c r="CH37" s="206"/>
      <c r="CI37" s="207"/>
      <c r="CJ37" s="217"/>
      <c r="CK37" s="206"/>
      <c r="CL37" s="207"/>
      <c r="CM37" s="217"/>
      <c r="CN37" s="206"/>
      <c r="CO37" s="207"/>
      <c r="CP37" s="194" t="s">
        <v>252</v>
      </c>
      <c r="CQ37" s="197"/>
      <c r="CR37" s="198"/>
      <c r="CS37" s="217"/>
      <c r="CT37" s="206"/>
      <c r="CU37" s="207"/>
      <c r="CV37" s="217"/>
      <c r="CW37" s="206"/>
      <c r="CX37" s="207"/>
      <c r="CY37" s="217"/>
      <c r="CZ37" s="206"/>
      <c r="DA37" s="207"/>
      <c r="DB37" s="217"/>
      <c r="DC37" s="206"/>
      <c r="DD37" s="207"/>
      <c r="DE37" s="217"/>
      <c r="DF37" s="206"/>
      <c r="DG37" s="207"/>
      <c r="DH37" s="217"/>
      <c r="DI37" s="206"/>
      <c r="DJ37" s="207"/>
      <c r="DK37" s="217"/>
      <c r="DL37" s="206"/>
      <c r="DM37" s="207"/>
      <c r="DN37" s="217"/>
      <c r="DO37" s="206"/>
      <c r="DP37" s="207"/>
      <c r="DQ37" s="217"/>
      <c r="DR37" s="206"/>
      <c r="DS37" s="207"/>
      <c r="DT37" s="217"/>
      <c r="DU37" s="206"/>
      <c r="DV37" s="207"/>
      <c r="DW37" s="217"/>
      <c r="DX37" s="206"/>
      <c r="DY37" s="207"/>
      <c r="DZ37" s="217"/>
      <c r="EA37" s="206"/>
      <c r="EB37" s="207"/>
      <c r="EC37" s="217"/>
      <c r="ED37" s="206"/>
      <c r="EE37" s="207"/>
      <c r="EF37" s="217"/>
      <c r="EG37" s="206"/>
      <c r="EH37" s="207"/>
      <c r="EI37" s="217"/>
      <c r="EJ37" s="206"/>
      <c r="EK37" s="207"/>
      <c r="EL37" s="217"/>
      <c r="EM37" s="206"/>
      <c r="EN37" s="207"/>
      <c r="EO37" s="217"/>
      <c r="EP37" s="206"/>
      <c r="EQ37" s="207"/>
      <c r="ER37" s="217"/>
      <c r="ES37" s="206"/>
      <c r="ET37" s="207"/>
      <c r="EU37" s="217"/>
      <c r="EV37" s="206"/>
      <c r="EW37" s="207"/>
      <c r="EX37" s="217"/>
      <c r="EY37" s="206"/>
      <c r="EZ37" s="207"/>
      <c r="FA37" s="217"/>
      <c r="FB37" s="206"/>
      <c r="FC37" s="207"/>
      <c r="FD37" s="217"/>
      <c r="FE37" s="206"/>
      <c r="FF37" s="207"/>
      <c r="FG37" s="217"/>
      <c r="FH37" s="206"/>
      <c r="FI37" s="207"/>
      <c r="FJ37" s="217"/>
      <c r="FK37" s="206"/>
      <c r="FL37" s="207"/>
      <c r="FM37" s="217"/>
      <c r="FN37" s="206"/>
      <c r="FO37" s="207"/>
      <c r="FP37" s="217"/>
      <c r="FQ37" s="206"/>
      <c r="FR37" s="207"/>
      <c r="FS37" s="217"/>
      <c r="FT37" s="206"/>
      <c r="FU37" s="207"/>
      <c r="FV37" s="217"/>
      <c r="FW37" s="206"/>
      <c r="FX37" s="207"/>
      <c r="FY37" s="217"/>
      <c r="FZ37" s="206"/>
      <c r="GA37" s="207"/>
      <c r="GB37" s="217"/>
      <c r="GC37" s="206"/>
      <c r="GD37" s="207"/>
      <c r="GE37" s="217"/>
      <c r="GF37" s="206"/>
      <c r="GG37" s="207"/>
      <c r="GH37" s="217"/>
      <c r="GI37" s="206"/>
      <c r="GJ37" s="207"/>
      <c r="GK37" s="217"/>
      <c r="GL37" s="206"/>
      <c r="GM37" s="207"/>
      <c r="GN37" s="217"/>
      <c r="GO37" s="206"/>
      <c r="GP37" s="207"/>
      <c r="GQ37" s="217"/>
      <c r="GR37" s="206"/>
      <c r="GS37" s="207"/>
      <c r="GT37" s="217"/>
      <c r="GU37" s="206"/>
      <c r="GV37" s="207"/>
      <c r="GW37" s="217"/>
      <c r="GX37" s="206"/>
      <c r="GY37" s="207"/>
      <c r="GZ37" s="217"/>
      <c r="HA37" s="206"/>
      <c r="HB37" s="207"/>
      <c r="HC37" s="217"/>
      <c r="HD37" s="206"/>
      <c r="HE37" s="207"/>
      <c r="HF37" s="217"/>
      <c r="HG37" s="206"/>
      <c r="HH37" s="207"/>
      <c r="HI37" s="217"/>
      <c r="HJ37" s="206"/>
      <c r="HK37" s="207"/>
      <c r="HL37" s="217"/>
      <c r="HM37" s="206"/>
      <c r="HN37" s="207"/>
      <c r="HO37" s="217"/>
      <c r="HP37" s="206"/>
      <c r="HQ37" s="207"/>
      <c r="HR37" s="217"/>
      <c r="HS37" s="206"/>
      <c r="HT37" s="207"/>
      <c r="HU37" s="217"/>
      <c r="HV37" s="206"/>
      <c r="HW37" s="207"/>
      <c r="HX37" s="217"/>
      <c r="HY37" s="206"/>
      <c r="HZ37" s="207"/>
      <c r="IA37" s="217"/>
      <c r="IB37" s="206"/>
      <c r="IC37" s="207"/>
      <c r="ID37" s="217"/>
      <c r="IE37" s="206"/>
      <c r="IF37" s="207"/>
      <c r="IG37" s="217"/>
      <c r="IH37" s="206"/>
      <c r="II37" s="207"/>
      <c r="IJ37" s="217"/>
      <c r="IK37" s="206"/>
      <c r="IL37" s="207"/>
      <c r="IM37" s="217"/>
      <c r="IN37" s="206"/>
      <c r="IO37" s="207"/>
      <c r="IP37" s="217" t="s">
        <v>251</v>
      </c>
      <c r="IQ37" s="206"/>
      <c r="IR37" s="207"/>
      <c r="IS37" s="217"/>
      <c r="IT37" s="206"/>
      <c r="IU37" s="207"/>
      <c r="IV37" s="217"/>
      <c r="IW37" s="206"/>
      <c r="IX37" s="207"/>
      <c r="IY37" s="217"/>
      <c r="IZ37" s="206"/>
      <c r="JA37" s="207"/>
      <c r="JB37" s="217"/>
      <c r="JC37" s="206"/>
      <c r="JD37" s="207"/>
      <c r="JE37" s="217"/>
      <c r="JF37" s="206"/>
      <c r="JG37" s="207"/>
      <c r="JH37" s="217"/>
      <c r="JI37" s="206"/>
      <c r="JJ37" s="207"/>
      <c r="JK37" s="217"/>
      <c r="JL37" s="206"/>
      <c r="JM37" s="207"/>
      <c r="JN37" s="217"/>
      <c r="JO37" s="206"/>
      <c r="JP37" s="207"/>
      <c r="JQ37" s="217"/>
      <c r="JR37" s="206"/>
      <c r="JS37" s="207"/>
      <c r="JT37" s="217"/>
      <c r="JU37" s="206"/>
      <c r="JV37" s="207"/>
      <c r="JW37" s="217"/>
      <c r="JX37" s="206"/>
      <c r="JY37" s="207"/>
      <c r="JZ37" s="217"/>
      <c r="KA37" s="206"/>
      <c r="KB37" s="207"/>
      <c r="KC37" s="217"/>
      <c r="KD37" s="206"/>
      <c r="KE37" s="207"/>
      <c r="KF37" s="217"/>
      <c r="KG37" s="206"/>
      <c r="KH37" s="207"/>
      <c r="KI37" s="217"/>
      <c r="KJ37" s="206"/>
      <c r="KK37" s="207"/>
      <c r="KL37" s="217"/>
      <c r="KM37" s="206"/>
      <c r="KN37" s="207"/>
      <c r="KO37" s="217"/>
      <c r="KP37" s="206"/>
      <c r="KQ37" s="207"/>
      <c r="KR37" s="217"/>
      <c r="KS37" s="206"/>
      <c r="KT37" s="207"/>
      <c r="KU37" s="217"/>
      <c r="KV37" s="206"/>
      <c r="KW37" s="207"/>
      <c r="KX37" s="217"/>
      <c r="KY37" s="206"/>
      <c r="KZ37" s="207"/>
      <c r="LA37" s="217"/>
      <c r="LB37" s="206"/>
      <c r="LC37" s="207"/>
      <c r="LD37" s="217"/>
      <c r="LE37" s="206"/>
      <c r="LF37" s="207"/>
      <c r="LG37" s="217"/>
      <c r="LH37" s="206"/>
      <c r="LI37" s="207"/>
      <c r="LJ37" s="217"/>
      <c r="LK37" s="206"/>
      <c r="LL37" s="207"/>
      <c r="LM37" s="217"/>
      <c r="LN37" s="206"/>
      <c r="LO37" s="207"/>
      <c r="LP37" s="217"/>
      <c r="LQ37" s="206"/>
      <c r="LR37" s="207"/>
      <c r="LS37" s="217"/>
      <c r="LT37" s="206"/>
      <c r="LU37" s="207"/>
      <c r="LV37" s="217"/>
      <c r="LW37" s="206"/>
      <c r="LX37" s="207"/>
      <c r="LY37" s="217"/>
      <c r="LZ37" s="206"/>
      <c r="MA37" s="207"/>
      <c r="MB37" s="217"/>
      <c r="MC37" s="206"/>
      <c r="MD37" s="207"/>
      <c r="ME37" s="217"/>
      <c r="MF37" s="206"/>
      <c r="MG37" s="207"/>
      <c r="MH37" s="217"/>
      <c r="MI37" s="206"/>
      <c r="MJ37" s="207"/>
      <c r="MK37" s="217"/>
      <c r="ML37" s="206"/>
      <c r="MM37" s="207"/>
      <c r="MN37" s="217"/>
      <c r="MO37" s="206"/>
      <c r="MP37" s="207"/>
      <c r="MQ37" s="217"/>
      <c r="MR37" s="206"/>
      <c r="MS37" s="207"/>
      <c r="MT37" s="217"/>
      <c r="MU37" s="206"/>
      <c r="MV37" s="207"/>
      <c r="MW37" s="217"/>
      <c r="MX37" s="206"/>
      <c r="MY37" s="207"/>
      <c r="MZ37" s="217"/>
      <c r="NA37" s="206"/>
      <c r="NB37" s="207"/>
      <c r="NC37" s="217"/>
      <c r="ND37" s="206"/>
      <c r="NE37" s="207"/>
      <c r="NF37" s="217"/>
      <c r="NG37" s="206"/>
      <c r="NH37" s="207"/>
      <c r="NI37" s="217"/>
      <c r="NJ37" s="206"/>
      <c r="NK37" s="207"/>
      <c r="NL37" s="217"/>
      <c r="NM37" s="206"/>
      <c r="NN37" s="207"/>
      <c r="NO37" s="217"/>
      <c r="NP37" s="206"/>
      <c r="NQ37" s="207"/>
      <c r="NR37" s="217"/>
      <c r="NS37" s="206"/>
      <c r="NT37" s="207"/>
      <c r="NU37" s="217"/>
      <c r="NV37" s="206"/>
      <c r="NW37" s="207"/>
      <c r="NX37" s="217"/>
      <c r="NY37" s="206"/>
      <c r="NZ37" s="207"/>
      <c r="OA37" s="217"/>
      <c r="OB37" s="206"/>
      <c r="OC37" s="207"/>
      <c r="OD37" s="217"/>
      <c r="OE37" s="206"/>
      <c r="OF37" s="207"/>
      <c r="OG37" s="217"/>
      <c r="OH37" s="206"/>
      <c r="OI37" s="207"/>
      <c r="OJ37" s="217"/>
      <c r="OK37" s="206"/>
      <c r="OL37" s="207"/>
      <c r="OM37" s="202">
        <f>3000+6700</f>
        <v>9700</v>
      </c>
      <c r="ON37" s="203"/>
      <c r="OO37" s="204"/>
      <c r="OP37" s="202">
        <v>3600</v>
      </c>
      <c r="OQ37" s="203"/>
      <c r="OR37" s="204"/>
      <c r="OS37" s="202">
        <f>5400 + 7200</f>
        <v>12600</v>
      </c>
      <c r="OT37" s="203"/>
      <c r="OU37" s="204"/>
      <c r="OV37" s="202">
        <f>3000+7200</f>
        <v>10200</v>
      </c>
      <c r="OW37" s="203"/>
      <c r="OX37" s="204"/>
      <c r="OY37" s="202">
        <f>3800</f>
        <v>3800</v>
      </c>
      <c r="OZ37" s="203"/>
      <c r="PA37" s="204"/>
      <c r="PB37" s="202">
        <f>7200+1800+8000 + 1200 + 1200</f>
        <v>19400</v>
      </c>
      <c r="PC37" s="203"/>
      <c r="PD37" s="204"/>
      <c r="PE37" s="202">
        <f>2400+7200</f>
        <v>9600</v>
      </c>
      <c r="PF37" s="203"/>
      <c r="PG37" s="204"/>
      <c r="PH37" s="202">
        <f>600+600+600+600+6700</f>
        <v>9100</v>
      </c>
      <c r="PI37" s="203"/>
      <c r="PJ37" s="204"/>
      <c r="PK37" s="202">
        <f>600+600+2000+600 + 7200</f>
        <v>11000</v>
      </c>
      <c r="PL37" s="203"/>
      <c r="PM37" s="204"/>
      <c r="PN37" s="202">
        <f>600+600+1200+600+600+1200</f>
        <v>4800</v>
      </c>
      <c r="PO37" s="203"/>
      <c r="PP37" s="204"/>
      <c r="PQ37" s="202"/>
      <c r="PR37" s="203"/>
      <c r="PS37" s="204"/>
      <c r="PT37" s="202"/>
      <c r="PU37" s="203"/>
      <c r="PV37" s="204"/>
      <c r="PW37" s="202">
        <f>7200+600+600+600</f>
        <v>9000</v>
      </c>
      <c r="PX37" s="203"/>
      <c r="PY37" s="204"/>
      <c r="PZ37" s="202">
        <f>600+600+600+600+7200</f>
        <v>9600</v>
      </c>
      <c r="QA37" s="203"/>
      <c r="QB37" s="204"/>
      <c r="QC37" s="202">
        <f>600+600+600+600</f>
        <v>2400</v>
      </c>
      <c r="QD37" s="203"/>
      <c r="QE37" s="204"/>
      <c r="QF37" s="202"/>
      <c r="QG37" s="203"/>
      <c r="QH37" s="204"/>
      <c r="QI37" s="202">
        <f>600+600+600+600+7200</f>
        <v>9600</v>
      </c>
      <c r="QJ37" s="203"/>
      <c r="QK37" s="204"/>
      <c r="QL37" s="202">
        <f>600+7200</f>
        <v>7800</v>
      </c>
      <c r="QM37" s="203"/>
      <c r="QN37" s="204"/>
      <c r="QO37" s="202">
        <f>600+7200</f>
        <v>7800</v>
      </c>
      <c r="QP37" s="203"/>
      <c r="QQ37" s="204"/>
      <c r="QR37" s="202">
        <f>600+600+7200</f>
        <v>8400</v>
      </c>
      <c r="QS37" s="203"/>
      <c r="QT37" s="204"/>
      <c r="QU37" s="202">
        <f>600+600+600</f>
        <v>1800</v>
      </c>
      <c r="QV37" s="203"/>
      <c r="QW37" s="204"/>
      <c r="QX37" s="202"/>
      <c r="QY37" s="203"/>
      <c r="QZ37" s="204"/>
      <c r="RA37" s="202"/>
      <c r="RB37" s="203"/>
      <c r="RC37" s="204"/>
      <c r="RD37" s="202">
        <f>7200</f>
        <v>7200</v>
      </c>
      <c r="RE37" s="203"/>
      <c r="RF37" s="204"/>
      <c r="RG37" s="202">
        <f>7200</f>
        <v>7200</v>
      </c>
      <c r="RH37" s="203"/>
      <c r="RI37" s="204"/>
      <c r="RJ37" s="202">
        <f>7200</f>
        <v>7200</v>
      </c>
      <c r="RK37" s="203"/>
      <c r="RL37" s="204"/>
      <c r="RM37" s="202"/>
      <c r="RN37" s="203"/>
      <c r="RO37" s="204"/>
      <c r="RP37" s="202"/>
      <c r="RQ37" s="203"/>
      <c r="RR37" s="204"/>
      <c r="RS37" s="202"/>
      <c r="RT37" s="203"/>
      <c r="RU37" s="204"/>
      <c r="RV37" s="202"/>
      <c r="RW37" s="203"/>
      <c r="RX37" s="204"/>
      <c r="RY37" s="202"/>
      <c r="RZ37" s="203"/>
      <c r="SA37" s="204"/>
      <c r="SB37" s="202"/>
      <c r="SC37" s="203"/>
      <c r="SD37" s="204"/>
      <c r="SE37" s="202"/>
      <c r="SF37" s="203"/>
      <c r="SG37" s="204"/>
      <c r="SH37" s="202"/>
      <c r="SI37" s="203"/>
      <c r="SJ37" s="204"/>
      <c r="SK37" s="202"/>
      <c r="SL37" s="203"/>
      <c r="SM37" s="204"/>
      <c r="SN37" s="202"/>
      <c r="SO37" s="203"/>
      <c r="SP37" s="204"/>
      <c r="SQ37" s="202"/>
      <c r="SR37" s="203"/>
      <c r="SS37" s="204"/>
      <c r="ST37" s="202"/>
      <c r="SU37" s="203"/>
      <c r="SV37" s="204"/>
      <c r="SW37" s="202"/>
      <c r="SX37" s="203"/>
      <c r="SY37" s="204"/>
      <c r="SZ37" s="202"/>
      <c r="TA37" s="203"/>
      <c r="TB37" s="204"/>
      <c r="TC37" s="202"/>
      <c r="TD37" s="203"/>
      <c r="TE37" s="204"/>
      <c r="TF37" s="202"/>
      <c r="TG37" s="203"/>
      <c r="TH37" s="204"/>
    </row>
    <row r="38" spans="28:528" x14ac:dyDescent="0.3">
      <c r="CS38" t="s">
        <v>250</v>
      </c>
      <c r="IP38" t="s">
        <v>249</v>
      </c>
      <c r="IS38" t="s">
        <v>248</v>
      </c>
      <c r="IV38" t="s">
        <v>247</v>
      </c>
      <c r="IY38" t="s">
        <v>246</v>
      </c>
      <c r="JB38" t="s">
        <v>245</v>
      </c>
      <c r="JE38" t="s">
        <v>244</v>
      </c>
      <c r="JH38" t="s">
        <v>243</v>
      </c>
      <c r="JK38" t="s">
        <v>242</v>
      </c>
      <c r="JN38" t="s">
        <v>241</v>
      </c>
      <c r="JW38" t="s">
        <v>240</v>
      </c>
      <c r="JZ38" t="s">
        <v>239</v>
      </c>
      <c r="KF38" t="s">
        <v>238</v>
      </c>
      <c r="LD38" t="s">
        <v>237</v>
      </c>
      <c r="LG38" t="s">
        <v>236</v>
      </c>
      <c r="LS38" t="s">
        <v>235</v>
      </c>
      <c r="LV38" t="s">
        <v>234</v>
      </c>
      <c r="MK38" t="s">
        <v>233</v>
      </c>
      <c r="MQ38" t="s">
        <v>232</v>
      </c>
      <c r="NX38" t="s">
        <v>231</v>
      </c>
      <c r="OA38" t="s">
        <v>230</v>
      </c>
      <c r="OD38" s="62" t="s">
        <v>229</v>
      </c>
      <c r="OY38" t="s">
        <v>228</v>
      </c>
      <c r="PK38" s="11" t="s">
        <v>227</v>
      </c>
      <c r="PZ38" t="s">
        <v>226</v>
      </c>
      <c r="QU38" t="s">
        <v>225</v>
      </c>
      <c r="RS38" s="61" t="s">
        <v>224</v>
      </c>
    </row>
    <row r="39" spans="28:528" x14ac:dyDescent="0.3">
      <c r="CS39" t="s">
        <v>223</v>
      </c>
      <c r="IV39" t="s">
        <v>222</v>
      </c>
      <c r="JB39" t="s">
        <v>221</v>
      </c>
      <c r="JE39" t="s">
        <v>220</v>
      </c>
      <c r="JK39" t="s">
        <v>219</v>
      </c>
      <c r="JN39" t="s">
        <v>218</v>
      </c>
      <c r="LG39" t="s">
        <v>217</v>
      </c>
      <c r="LS39" t="s">
        <v>216</v>
      </c>
      <c r="LV39" t="s">
        <v>215</v>
      </c>
      <c r="MQ39" t="s">
        <v>214</v>
      </c>
      <c r="OM39" s="60" t="s">
        <v>213</v>
      </c>
      <c r="OY39" t="s">
        <v>212</v>
      </c>
    </row>
    <row r="40" spans="28:528" x14ac:dyDescent="0.3">
      <c r="MQ40" t="s">
        <v>211</v>
      </c>
    </row>
    <row r="83" spans="85:88" x14ac:dyDescent="0.3">
      <c r="CG83" s="238" t="s">
        <v>210</v>
      </c>
      <c r="CH83" s="238"/>
      <c r="CI83" s="238"/>
      <c r="CJ83" s="238"/>
    </row>
  </sheetData>
  <mergeCells count="1319">
    <mergeCell ref="OA34:OC34"/>
    <mergeCell ref="OA35:OC35"/>
    <mergeCell ref="OA36:OC36"/>
    <mergeCell ref="OM37:OO37"/>
    <mergeCell ref="OM3:OO3"/>
    <mergeCell ref="OM4:OO4"/>
    <mergeCell ref="OM30:OO30"/>
    <mergeCell ref="OM31:OO31"/>
    <mergeCell ref="OM32:OO32"/>
    <mergeCell ref="OA30:OC30"/>
    <mergeCell ref="OA31:OC31"/>
    <mergeCell ref="NC35:NE35"/>
    <mergeCell ref="NC36:NE36"/>
    <mergeCell ref="MZ30:NB30"/>
    <mergeCell ref="MZ31:NB31"/>
    <mergeCell ref="RY4:SA4"/>
    <mergeCell ref="RY30:SA30"/>
    <mergeCell ref="RY31:SA31"/>
    <mergeCell ref="RY32:SA32"/>
    <mergeCell ref="RS33:RU33"/>
    <mergeCell ref="RS34:RU34"/>
    <mergeCell ref="RS35:RU35"/>
    <mergeCell ref="RS36:RU36"/>
    <mergeCell ref="RS37:RU37"/>
    <mergeCell ref="RV3:RX3"/>
    <mergeCell ref="RV4:RX4"/>
    <mergeCell ref="RV30:RX30"/>
    <mergeCell ref="RV31:RX31"/>
    <mergeCell ref="RV32:RX32"/>
    <mergeCell ref="RY33:SA33"/>
    <mergeCell ref="RY34:SA34"/>
    <mergeCell ref="RY35:SA35"/>
    <mergeCell ref="MW37:MY37"/>
    <mergeCell ref="MW3:MY3"/>
    <mergeCell ref="MW4:MY4"/>
    <mergeCell ref="MW30:MY30"/>
    <mergeCell ref="MW31:MY31"/>
    <mergeCell ref="MW32:MY32"/>
    <mergeCell ref="MW33:MY33"/>
    <mergeCell ref="MW34:MY34"/>
    <mergeCell ref="MZ37:NB37"/>
    <mergeCell ref="MZ3:NB3"/>
    <mergeCell ref="MZ4:NB4"/>
    <mergeCell ref="MK34:MM34"/>
    <mergeCell ref="MK35:MM35"/>
    <mergeCell ref="MK36:MM36"/>
    <mergeCell ref="MN34:MP34"/>
    <mergeCell ref="MN35:MP35"/>
    <mergeCell ref="MN36:MP36"/>
    <mergeCell ref="MN37:MP37"/>
    <mergeCell ref="MK3:MM3"/>
    <mergeCell ref="MT35:MV35"/>
    <mergeCell ref="MT36:MV36"/>
    <mergeCell ref="MT37:MV37"/>
    <mergeCell ref="MW35:MY35"/>
    <mergeCell ref="MW36:MY36"/>
    <mergeCell ref="MT3:MV3"/>
    <mergeCell ref="MT4:MV4"/>
    <mergeCell ref="MT30:MV30"/>
    <mergeCell ref="MT31:MV31"/>
    <mergeCell ref="MT32:MV32"/>
    <mergeCell ref="MT33:MV33"/>
    <mergeCell ref="MT34:MV34"/>
    <mergeCell ref="MZ32:NB32"/>
    <mergeCell ref="ME36:MG36"/>
    <mergeCell ref="MB3:MD3"/>
    <mergeCell ref="MB4:MD4"/>
    <mergeCell ref="MB30:MD30"/>
    <mergeCell ref="MB31:MD31"/>
    <mergeCell ref="MB32:MD32"/>
    <mergeCell ref="MB33:MD33"/>
    <mergeCell ref="ME3:MG3"/>
    <mergeCell ref="ME4:MG4"/>
    <mergeCell ref="ME30:MG30"/>
    <mergeCell ref="ME31:MG31"/>
    <mergeCell ref="ME32:MG32"/>
    <mergeCell ref="ME33:MG33"/>
    <mergeCell ref="MK37:MM37"/>
    <mergeCell ref="MN3:MP3"/>
    <mergeCell ref="MN4:MP4"/>
    <mergeCell ref="MN30:MP30"/>
    <mergeCell ref="MN31:MP31"/>
    <mergeCell ref="MN32:MP32"/>
    <mergeCell ref="MN33:MP33"/>
    <mergeCell ref="MH34:MJ34"/>
    <mergeCell ref="MH35:MJ35"/>
    <mergeCell ref="MH36:MJ36"/>
    <mergeCell ref="MH37:MJ37"/>
    <mergeCell ref="LY34:MA34"/>
    <mergeCell ref="LY35:MA35"/>
    <mergeCell ref="LY36:MA36"/>
    <mergeCell ref="LS31:LU31"/>
    <mergeCell ref="LS32:LU32"/>
    <mergeCell ref="LS34:LU34"/>
    <mergeCell ref="LS35:LU35"/>
    <mergeCell ref="LY3:MA3"/>
    <mergeCell ref="LY4:MA4"/>
    <mergeCell ref="LY30:MA30"/>
    <mergeCell ref="LY31:MA31"/>
    <mergeCell ref="LY32:MA32"/>
    <mergeCell ref="LY33:MA33"/>
    <mergeCell ref="LY37:MA37"/>
    <mergeCell ref="MK4:MM4"/>
    <mergeCell ref="MK30:MM30"/>
    <mergeCell ref="MK31:MM31"/>
    <mergeCell ref="MK32:MM32"/>
    <mergeCell ref="MK33:MM33"/>
    <mergeCell ref="ME37:MG37"/>
    <mergeCell ref="MH3:MJ3"/>
    <mergeCell ref="MH4:MJ4"/>
    <mergeCell ref="MH30:MJ30"/>
    <mergeCell ref="MH31:MJ31"/>
    <mergeCell ref="MH32:MJ32"/>
    <mergeCell ref="MH33:MJ33"/>
    <mergeCell ref="MB34:MD34"/>
    <mergeCell ref="MB35:MD35"/>
    <mergeCell ref="MB36:MD36"/>
    <mergeCell ref="MB37:MD37"/>
    <mergeCell ref="ME34:MG34"/>
    <mergeCell ref="ME35:MG35"/>
    <mergeCell ref="LM36:LO36"/>
    <mergeCell ref="LM37:LO37"/>
    <mergeCell ref="LM33:LO33"/>
    <mergeCell ref="LP3:LR3"/>
    <mergeCell ref="LP4:LR4"/>
    <mergeCell ref="LP30:LR30"/>
    <mergeCell ref="LP31:LR31"/>
    <mergeCell ref="LP32:LR32"/>
    <mergeCell ref="LP34:LR34"/>
    <mergeCell ref="LP35:LR35"/>
    <mergeCell ref="LM31:LO31"/>
    <mergeCell ref="LM32:LO32"/>
    <mergeCell ref="LM34:LO34"/>
    <mergeCell ref="LM35:LO35"/>
    <mergeCell ref="LV36:LX36"/>
    <mergeCell ref="LV37:LX37"/>
    <mergeCell ref="LV33:LX33"/>
    <mergeCell ref="LS36:LU36"/>
    <mergeCell ref="LS37:LU37"/>
    <mergeCell ref="LS33:LU33"/>
    <mergeCell ref="LV3:LX3"/>
    <mergeCell ref="LV4:LX4"/>
    <mergeCell ref="LV30:LX30"/>
    <mergeCell ref="LV31:LX31"/>
    <mergeCell ref="LV32:LX32"/>
    <mergeCell ref="LV34:LX34"/>
    <mergeCell ref="LV35:LX35"/>
    <mergeCell ref="KR35:KT35"/>
    <mergeCell ref="KR36:KT36"/>
    <mergeCell ref="KR37:KT37"/>
    <mergeCell ref="LJ3:LL3"/>
    <mergeCell ref="LJ4:LL4"/>
    <mergeCell ref="LJ30:LL30"/>
    <mergeCell ref="LJ31:LL31"/>
    <mergeCell ref="LJ32:LL32"/>
    <mergeCell ref="LJ34:LL34"/>
    <mergeCell ref="LJ35:LL35"/>
    <mergeCell ref="KU37:KW37"/>
    <mergeCell ref="LD35:LF35"/>
    <mergeCell ref="LD36:LF36"/>
    <mergeCell ref="LD37:LF37"/>
    <mergeCell ref="LD3:LF3"/>
    <mergeCell ref="LD4:LF4"/>
    <mergeCell ref="LD30:LF30"/>
    <mergeCell ref="LD31:LF31"/>
    <mergeCell ref="LD32:LF32"/>
    <mergeCell ref="LD34:LF34"/>
    <mergeCell ref="LG37:LI37"/>
    <mergeCell ref="LA3:LC3"/>
    <mergeCell ref="KR30:KT30"/>
    <mergeCell ref="KR31:KT31"/>
    <mergeCell ref="KR32:KT32"/>
    <mergeCell ref="KR34:KT34"/>
    <mergeCell ref="LA4:LC4"/>
    <mergeCell ref="LA30:LC30"/>
    <mergeCell ref="LA31:LC31"/>
    <mergeCell ref="LA32:LC32"/>
    <mergeCell ref="LA34:LC34"/>
    <mergeCell ref="LA35:LC35"/>
    <mergeCell ref="JQ3:JS3"/>
    <mergeCell ref="JQ4:JS4"/>
    <mergeCell ref="JQ30:JS30"/>
    <mergeCell ref="JQ31:JS31"/>
    <mergeCell ref="JQ32:JS32"/>
    <mergeCell ref="KO3:KQ3"/>
    <mergeCell ref="KO4:KQ4"/>
    <mergeCell ref="KO30:KQ30"/>
    <mergeCell ref="KO31:KQ31"/>
    <mergeCell ref="KO32:KQ32"/>
    <mergeCell ref="KF37:KH37"/>
    <mergeCell ref="JT3:JV3"/>
    <mergeCell ref="JT4:JV4"/>
    <mergeCell ref="JT30:JV30"/>
    <mergeCell ref="JT31:JV31"/>
    <mergeCell ref="JT32:JV32"/>
    <mergeCell ref="JT34:JV34"/>
    <mergeCell ref="JT35:JV35"/>
    <mergeCell ref="JT36:JV36"/>
    <mergeCell ref="JT37:JV37"/>
    <mergeCell ref="JZ32:KB32"/>
    <mergeCell ref="JZ34:KB34"/>
    <mergeCell ref="KI36:KK36"/>
    <mergeCell ref="KI37:KK37"/>
    <mergeCell ref="JQ34:JS34"/>
    <mergeCell ref="JQ35:JS35"/>
    <mergeCell ref="JQ36:JS36"/>
    <mergeCell ref="JQ37:JS37"/>
    <mergeCell ref="JZ35:KB35"/>
    <mergeCell ref="JZ36:KB36"/>
    <mergeCell ref="JZ37:KB37"/>
    <mergeCell ref="JW35:JY35"/>
    <mergeCell ref="IV30:IX30"/>
    <mergeCell ref="IV31:IX31"/>
    <mergeCell ref="IV34:IX34"/>
    <mergeCell ref="IV35:IX35"/>
    <mergeCell ref="IV36:IX36"/>
    <mergeCell ref="IV37:IX37"/>
    <mergeCell ref="JN36:JP36"/>
    <mergeCell ref="JN37:JP37"/>
    <mergeCell ref="KF3:KH3"/>
    <mergeCell ref="KF4:KH4"/>
    <mergeCell ref="KF30:KH30"/>
    <mergeCell ref="KF31:KH31"/>
    <mergeCell ref="KF32:KH32"/>
    <mergeCell ref="KF34:KH34"/>
    <mergeCell ref="KF35:KH35"/>
    <mergeCell ref="KF36:KH36"/>
    <mergeCell ref="JK35:JM35"/>
    <mergeCell ref="JK36:JM36"/>
    <mergeCell ref="JK37:JM37"/>
    <mergeCell ref="JN3:JP3"/>
    <mergeCell ref="JN4:JP4"/>
    <mergeCell ref="JN30:JP30"/>
    <mergeCell ref="JN31:JP31"/>
    <mergeCell ref="JN32:JP32"/>
    <mergeCell ref="JN34:JP34"/>
    <mergeCell ref="JN35:JP35"/>
    <mergeCell ref="JW36:JY36"/>
    <mergeCell ref="JW37:JY37"/>
    <mergeCell ref="JW3:JY3"/>
    <mergeCell ref="JW4:JY4"/>
    <mergeCell ref="JW30:JY30"/>
    <mergeCell ref="JW31:JY31"/>
    <mergeCell ref="IS4:IU4"/>
    <mergeCell ref="IS30:IU30"/>
    <mergeCell ref="IS31:IU31"/>
    <mergeCell ref="IS34:IU34"/>
    <mergeCell ref="IS35:IU35"/>
    <mergeCell ref="IM4:IO4"/>
    <mergeCell ref="IM35:IO35"/>
    <mergeCell ref="HX4:HZ4"/>
    <mergeCell ref="HX30:HZ30"/>
    <mergeCell ref="HX31:HZ31"/>
    <mergeCell ref="HX34:HZ34"/>
    <mergeCell ref="JH34:JJ34"/>
    <mergeCell ref="JH35:JJ35"/>
    <mergeCell ref="JH36:JJ36"/>
    <mergeCell ref="JH37:JJ37"/>
    <mergeCell ref="JK3:JM3"/>
    <mergeCell ref="JK4:JM4"/>
    <mergeCell ref="JK30:JM30"/>
    <mergeCell ref="JK31:JM31"/>
    <mergeCell ref="JK32:JM32"/>
    <mergeCell ref="JK34:JM34"/>
    <mergeCell ref="IY32:JA32"/>
    <mergeCell ref="IV32:IX32"/>
    <mergeCell ref="JH3:JJ3"/>
    <mergeCell ref="JH4:JJ4"/>
    <mergeCell ref="JH30:JJ30"/>
    <mergeCell ref="JH31:JJ31"/>
    <mergeCell ref="JH32:JJ32"/>
    <mergeCell ref="IY35:JA35"/>
    <mergeCell ref="IY36:JA36"/>
    <mergeCell ref="IY37:JA37"/>
    <mergeCell ref="IV4:IX4"/>
    <mergeCell ref="HR30:HT30"/>
    <mergeCell ref="HR31:HT31"/>
    <mergeCell ref="HR34:HT34"/>
    <mergeCell ref="HR35:HT35"/>
    <mergeCell ref="HR37:HT37"/>
    <mergeCell ref="HF30:HK30"/>
    <mergeCell ref="HO34:HQ34"/>
    <mergeCell ref="HO35:HQ35"/>
    <mergeCell ref="IM37:IO37"/>
    <mergeCell ref="IG4:II4"/>
    <mergeCell ref="IG30:II30"/>
    <mergeCell ref="IG31:II31"/>
    <mergeCell ref="IG34:II34"/>
    <mergeCell ref="HU30:HW30"/>
    <mergeCell ref="HU31:HW31"/>
    <mergeCell ref="HU34:HW34"/>
    <mergeCell ref="HU35:HW35"/>
    <mergeCell ref="HU37:HW37"/>
    <mergeCell ref="IM30:IO30"/>
    <mergeCell ref="IM31:IO31"/>
    <mergeCell ref="IM34:IO34"/>
    <mergeCell ref="HU4:HW4"/>
    <mergeCell ref="HO37:HQ37"/>
    <mergeCell ref="ID37:IF37"/>
    <mergeCell ref="IG35:II35"/>
    <mergeCell ref="IG37:II37"/>
    <mergeCell ref="HO4:HQ4"/>
    <mergeCell ref="HO30:HQ30"/>
    <mergeCell ref="HO31:HQ31"/>
    <mergeCell ref="HR4:HT4"/>
    <mergeCell ref="IM36:IO36"/>
    <mergeCell ref="ID4:IF4"/>
    <mergeCell ref="GZ37:HB37"/>
    <mergeCell ref="GW4:GY4"/>
    <mergeCell ref="GW31:GY31"/>
    <mergeCell ref="GW34:GY34"/>
    <mergeCell ref="GW35:GY35"/>
    <mergeCell ref="GW37:GY37"/>
    <mergeCell ref="GT30:GY30"/>
    <mergeCell ref="GT4:GV4"/>
    <mergeCell ref="GT31:GV31"/>
    <mergeCell ref="GT34:GV34"/>
    <mergeCell ref="GT35:GV35"/>
    <mergeCell ref="GT37:GV37"/>
    <mergeCell ref="GZ4:HB4"/>
    <mergeCell ref="GZ30:HB30"/>
    <mergeCell ref="GZ31:HB31"/>
    <mergeCell ref="GZ34:HB34"/>
    <mergeCell ref="GZ35:HB35"/>
    <mergeCell ref="GN4:GP4"/>
    <mergeCell ref="GN30:GP30"/>
    <mergeCell ref="GN31:GP31"/>
    <mergeCell ref="GN34:GP34"/>
    <mergeCell ref="GN35:GP35"/>
    <mergeCell ref="GN37:GP37"/>
    <mergeCell ref="GK4:GM4"/>
    <mergeCell ref="GK30:GM30"/>
    <mergeCell ref="GK31:GM31"/>
    <mergeCell ref="GK34:GM34"/>
    <mergeCell ref="GK35:GM35"/>
    <mergeCell ref="GK37:GM37"/>
    <mergeCell ref="GQ4:GS4"/>
    <mergeCell ref="GQ30:GS30"/>
    <mergeCell ref="GQ31:GS31"/>
    <mergeCell ref="GQ34:GS34"/>
    <mergeCell ref="GQ35:GS35"/>
    <mergeCell ref="GQ37:GS37"/>
    <mergeCell ref="GH4:GJ4"/>
    <mergeCell ref="GH30:GJ30"/>
    <mergeCell ref="GH31:GJ31"/>
    <mergeCell ref="GH34:GJ34"/>
    <mergeCell ref="GH35:GJ35"/>
    <mergeCell ref="GH37:GJ37"/>
    <mergeCell ref="GB4:GD4"/>
    <mergeCell ref="GB30:GD30"/>
    <mergeCell ref="GB31:GD31"/>
    <mergeCell ref="GB34:GD34"/>
    <mergeCell ref="GB35:GD35"/>
    <mergeCell ref="GB37:GD37"/>
    <mergeCell ref="GE4:GG4"/>
    <mergeCell ref="GE30:GG30"/>
    <mergeCell ref="GE31:GG31"/>
    <mergeCell ref="GE34:GG34"/>
    <mergeCell ref="GE35:GG35"/>
    <mergeCell ref="GE37:GG37"/>
    <mergeCell ref="FY30:GA30"/>
    <mergeCell ref="FY31:GA31"/>
    <mergeCell ref="FY34:GA34"/>
    <mergeCell ref="FY35:GA35"/>
    <mergeCell ref="FY37:GA37"/>
    <mergeCell ref="FV4:FX4"/>
    <mergeCell ref="FV30:FX30"/>
    <mergeCell ref="FV31:FX31"/>
    <mergeCell ref="FV34:FX34"/>
    <mergeCell ref="FV35:FX35"/>
    <mergeCell ref="FV37:FX37"/>
    <mergeCell ref="FJ4:FL4"/>
    <mergeCell ref="FJ30:FL30"/>
    <mergeCell ref="FJ31:FL31"/>
    <mergeCell ref="FJ34:FL34"/>
    <mergeCell ref="FJ35:FL35"/>
    <mergeCell ref="FJ37:FL37"/>
    <mergeCell ref="FP4:FR4"/>
    <mergeCell ref="FP30:FR30"/>
    <mergeCell ref="FP31:FR31"/>
    <mergeCell ref="FP34:FR34"/>
    <mergeCell ref="FP35:FR35"/>
    <mergeCell ref="FP37:FR37"/>
    <mergeCell ref="FM30:FO30"/>
    <mergeCell ref="FM31:FO31"/>
    <mergeCell ref="FM34:FO34"/>
    <mergeCell ref="FM35:FO35"/>
    <mergeCell ref="FM37:FO37"/>
    <mergeCell ref="FS4:FU4"/>
    <mergeCell ref="FS30:FU30"/>
    <mergeCell ref="FS31:FU31"/>
    <mergeCell ref="FS34:FU34"/>
    <mergeCell ref="EI31:EK31"/>
    <mergeCell ref="EI34:EK34"/>
    <mergeCell ref="EI35:EK35"/>
    <mergeCell ref="FD4:FF4"/>
    <mergeCell ref="FD30:FF30"/>
    <mergeCell ref="FD31:FF31"/>
    <mergeCell ref="FD34:FF34"/>
    <mergeCell ref="FD35:FF35"/>
    <mergeCell ref="FD37:FF37"/>
    <mergeCell ref="FA4:FC4"/>
    <mergeCell ref="FA30:FC30"/>
    <mergeCell ref="FA31:FC31"/>
    <mergeCell ref="FA34:FC34"/>
    <mergeCell ref="FA35:FC35"/>
    <mergeCell ref="FM4:FO4"/>
    <mergeCell ref="ER4:ET4"/>
    <mergeCell ref="ER30:ET30"/>
    <mergeCell ref="ER31:ET31"/>
    <mergeCell ref="ER34:ET34"/>
    <mergeCell ref="ER35:ET35"/>
    <mergeCell ref="ER37:ET37"/>
    <mergeCell ref="EI37:EK37"/>
    <mergeCell ref="EX4:EZ4"/>
    <mergeCell ref="EX30:EZ30"/>
    <mergeCell ref="EX31:EZ31"/>
    <mergeCell ref="EX34:EZ34"/>
    <mergeCell ref="EX35:EZ35"/>
    <mergeCell ref="EX37:EZ37"/>
    <mergeCell ref="FA37:FC37"/>
    <mergeCell ref="EF35:EH35"/>
    <mergeCell ref="EF37:EH37"/>
    <mergeCell ref="EL4:EN4"/>
    <mergeCell ref="EL30:EN30"/>
    <mergeCell ref="EF4:EH4"/>
    <mergeCell ref="EF30:EH30"/>
    <mergeCell ref="EF31:EH31"/>
    <mergeCell ref="EF34:EH34"/>
    <mergeCell ref="FG30:FI30"/>
    <mergeCell ref="FG31:FI31"/>
    <mergeCell ref="FG34:FI34"/>
    <mergeCell ref="FG35:FI35"/>
    <mergeCell ref="FG37:FI37"/>
    <mergeCell ref="EO4:EQ4"/>
    <mergeCell ref="EO30:EQ30"/>
    <mergeCell ref="EO31:EQ31"/>
    <mergeCell ref="EO34:EQ34"/>
    <mergeCell ref="EO35:EQ35"/>
    <mergeCell ref="EO37:EQ37"/>
    <mergeCell ref="EU4:EW4"/>
    <mergeCell ref="FG4:FI4"/>
    <mergeCell ref="EU30:EW30"/>
    <mergeCell ref="EU31:EW31"/>
    <mergeCell ref="EU34:EW34"/>
    <mergeCell ref="EU35:EW35"/>
    <mergeCell ref="EU37:EW37"/>
    <mergeCell ref="EL31:EN31"/>
    <mergeCell ref="EL34:EN34"/>
    <mergeCell ref="EL35:EN35"/>
    <mergeCell ref="EL37:EN37"/>
    <mergeCell ref="EI4:EK4"/>
    <mergeCell ref="EI30:EK30"/>
    <mergeCell ref="DW4:DY4"/>
    <mergeCell ref="DW30:DY30"/>
    <mergeCell ref="DW31:DY31"/>
    <mergeCell ref="DW34:DY34"/>
    <mergeCell ref="DW35:DY35"/>
    <mergeCell ref="DW37:DY37"/>
    <mergeCell ref="CP35:CR35"/>
    <mergeCell ref="DN31:DP31"/>
    <mergeCell ref="DN34:DP34"/>
    <mergeCell ref="DN35:DP35"/>
    <mergeCell ref="DZ4:EB4"/>
    <mergeCell ref="DZ30:EB30"/>
    <mergeCell ref="EC4:EE4"/>
    <mergeCell ref="EC30:EE30"/>
    <mergeCell ref="EC31:EE31"/>
    <mergeCell ref="EC34:EE34"/>
    <mergeCell ref="EC35:EE35"/>
    <mergeCell ref="EC37:EE37"/>
    <mergeCell ref="DH35:DJ35"/>
    <mergeCell ref="DH37:DJ37"/>
    <mergeCell ref="DN37:DP37"/>
    <mergeCell ref="DZ31:EB31"/>
    <mergeCell ref="DZ34:EB34"/>
    <mergeCell ref="DZ35:EB35"/>
    <mergeCell ref="DZ37:EB37"/>
    <mergeCell ref="DH34:DJ34"/>
    <mergeCell ref="DB35:DD35"/>
    <mergeCell ref="DB37:DD37"/>
    <mergeCell ref="CY4:DA4"/>
    <mergeCell ref="CY30:DA30"/>
    <mergeCell ref="CY31:DA31"/>
    <mergeCell ref="CY34:DA34"/>
    <mergeCell ref="CG83:CJ83"/>
    <mergeCell ref="CJ4:CL4"/>
    <mergeCell ref="CJ30:CL30"/>
    <mergeCell ref="CJ31:CL31"/>
    <mergeCell ref="CJ34:CL34"/>
    <mergeCell ref="CJ35:CL35"/>
    <mergeCell ref="CG35:CI35"/>
    <mergeCell ref="CG37:CI37"/>
    <mergeCell ref="CJ37:CL37"/>
    <mergeCell ref="CM34:CO34"/>
    <mergeCell ref="DT4:DV4"/>
    <mergeCell ref="DT30:DV30"/>
    <mergeCell ref="DT31:DV31"/>
    <mergeCell ref="DT34:DV34"/>
    <mergeCell ref="DT35:DV35"/>
    <mergeCell ref="DE4:DG4"/>
    <mergeCell ref="DE30:DG30"/>
    <mergeCell ref="DE31:DG31"/>
    <mergeCell ref="DE34:DG34"/>
    <mergeCell ref="DE35:DG35"/>
    <mergeCell ref="DE37:DG37"/>
    <mergeCell ref="DB4:DD4"/>
    <mergeCell ref="DB30:DD30"/>
    <mergeCell ref="DB31:DD31"/>
    <mergeCell ref="DB34:DD34"/>
    <mergeCell ref="CS30:CU30"/>
    <mergeCell ref="CS31:CU31"/>
    <mergeCell ref="CS34:CU34"/>
    <mergeCell ref="DT37:DV37"/>
    <mergeCell ref="DH4:DJ4"/>
    <mergeCell ref="DH30:DJ30"/>
    <mergeCell ref="DH31:DJ31"/>
    <mergeCell ref="CY35:DA35"/>
    <mergeCell ref="CY37:DA37"/>
    <mergeCell ref="CM37:CO37"/>
    <mergeCell ref="CG4:CI4"/>
    <mergeCell ref="CG30:CI30"/>
    <mergeCell ref="CM4:CO4"/>
    <mergeCell ref="CM30:CO30"/>
    <mergeCell ref="CM31:CO31"/>
    <mergeCell ref="CG31:CI31"/>
    <mergeCell ref="CG34:CI34"/>
    <mergeCell ref="CM35:CO35"/>
    <mergeCell ref="CP37:CR37"/>
    <mergeCell ref="CV4:CX4"/>
    <mergeCell ref="CV30:CX30"/>
    <mergeCell ref="CV31:CX31"/>
    <mergeCell ref="AS37:AU37"/>
    <mergeCell ref="AS34:AU34"/>
    <mergeCell ref="AV37:AX37"/>
    <mergeCell ref="BL35:BN35"/>
    <mergeCell ref="AS30:AU30"/>
    <mergeCell ref="CA37:CC37"/>
    <mergeCell ref="CD4:CF4"/>
    <mergeCell ref="CD30:CF30"/>
    <mergeCell ref="CD31:CF31"/>
    <mergeCell ref="CD34:CF34"/>
    <mergeCell ref="CD35:CF35"/>
    <mergeCell ref="CD37:CF37"/>
    <mergeCell ref="CA4:CC4"/>
    <mergeCell ref="CA30:CC30"/>
    <mergeCell ref="CA34:CC34"/>
    <mergeCell ref="BQ31:BS31"/>
    <mergeCell ref="CS35:CU35"/>
    <mergeCell ref="AP37:AR37"/>
    <mergeCell ref="C3:D3"/>
    <mergeCell ref="K4:O4"/>
    <mergeCell ref="P4:R4"/>
    <mergeCell ref="Y4:AA4"/>
    <mergeCell ref="V4:X4"/>
    <mergeCell ref="S4:U4"/>
    <mergeCell ref="C4:D4"/>
    <mergeCell ref="AE30:AG30"/>
    <mergeCell ref="AB30:AD30"/>
    <mergeCell ref="AE37:AG37"/>
    <mergeCell ref="AB37:AD37"/>
    <mergeCell ref="AB35:AD35"/>
    <mergeCell ref="AB34:AD34"/>
    <mergeCell ref="AB31:AD31"/>
    <mergeCell ref="AE31:AG31"/>
    <mergeCell ref="AE34:AG34"/>
    <mergeCell ref="AE35:AG35"/>
    <mergeCell ref="AK31:AM31"/>
    <mergeCell ref="AK34:AM34"/>
    <mergeCell ref="AP30:AR30"/>
    <mergeCell ref="AP31:AR31"/>
    <mergeCell ref="AP34:AR34"/>
    <mergeCell ref="AH37:AJ37"/>
    <mergeCell ref="AH31:AJ31"/>
    <mergeCell ref="AH34:AJ34"/>
    <mergeCell ref="AH35:AJ35"/>
    <mergeCell ref="AK37:AM37"/>
    <mergeCell ref="B5:B28"/>
    <mergeCell ref="AB4:AD4"/>
    <mergeCell ref="AE4:AG4"/>
    <mergeCell ref="AP4:AR4"/>
    <mergeCell ref="AK4:AO4"/>
    <mergeCell ref="AK30:AM30"/>
    <mergeCell ref="AH30:AJ30"/>
    <mergeCell ref="AH4:AJ4"/>
    <mergeCell ref="AK35:AM35"/>
    <mergeCell ref="AP35:AR35"/>
    <mergeCell ref="AS35:AU35"/>
    <mergeCell ref="AV35:AX35"/>
    <mergeCell ref="BB35:BD35"/>
    <mergeCell ref="AY35:BA35"/>
    <mergeCell ref="AS31:AU31"/>
    <mergeCell ref="AV31:AX31"/>
    <mergeCell ref="BB4:BF4"/>
    <mergeCell ref="BB30:BD30"/>
    <mergeCell ref="BB31:BD31"/>
    <mergeCell ref="AY30:BA30"/>
    <mergeCell ref="AY31:BA31"/>
    <mergeCell ref="AY4:BA4"/>
    <mergeCell ref="AS4:AU4"/>
    <mergeCell ref="AV4:AX4"/>
    <mergeCell ref="CS37:CU37"/>
    <mergeCell ref="CV35:CX35"/>
    <mergeCell ref="CV37:CX37"/>
    <mergeCell ref="CP4:CR4"/>
    <mergeCell ref="CP30:CR30"/>
    <mergeCell ref="CP31:CR31"/>
    <mergeCell ref="CP34:CR34"/>
    <mergeCell ref="BV4:BZ4"/>
    <mergeCell ref="CV34:CX34"/>
    <mergeCell ref="CS4:CU4"/>
    <mergeCell ref="AV34:AX34"/>
    <mergeCell ref="BB34:BD34"/>
    <mergeCell ref="AY34:BA34"/>
    <mergeCell ref="BG4:BK4"/>
    <mergeCell ref="BL4:BP4"/>
    <mergeCell ref="BQ4:BU4"/>
    <mergeCell ref="BL30:BN30"/>
    <mergeCell ref="BL31:BN31"/>
    <mergeCell ref="BQ30:BS30"/>
    <mergeCell ref="AV30:AX30"/>
    <mergeCell ref="AY37:BA37"/>
    <mergeCell ref="CA35:CC35"/>
    <mergeCell ref="HC4:HE4"/>
    <mergeCell ref="HC30:HE30"/>
    <mergeCell ref="HC31:HE31"/>
    <mergeCell ref="HC34:HE34"/>
    <mergeCell ref="HC35:HE35"/>
    <mergeCell ref="HC37:HE37"/>
    <mergeCell ref="HF4:HH4"/>
    <mergeCell ref="HF31:HH31"/>
    <mergeCell ref="HF34:HH34"/>
    <mergeCell ref="HF35:HH35"/>
    <mergeCell ref="HF37:HH37"/>
    <mergeCell ref="BL37:BN37"/>
    <mergeCell ref="BQ37:BS37"/>
    <mergeCell ref="BB37:BD37"/>
    <mergeCell ref="BL34:BN34"/>
    <mergeCell ref="BQ34:BS34"/>
    <mergeCell ref="BQ35:BS35"/>
    <mergeCell ref="CA31:CC31"/>
    <mergeCell ref="DQ35:DS35"/>
    <mergeCell ref="DQ37:DS37"/>
    <mergeCell ref="DK4:DM4"/>
    <mergeCell ref="DK30:DM30"/>
    <mergeCell ref="DK31:DM31"/>
    <mergeCell ref="DK34:DM34"/>
    <mergeCell ref="DK35:DM35"/>
    <mergeCell ref="DK37:DM37"/>
    <mergeCell ref="DN4:DP4"/>
    <mergeCell ref="DN30:DP30"/>
    <mergeCell ref="DQ4:DS4"/>
    <mergeCell ref="DQ30:DS30"/>
    <mergeCell ref="DQ31:DS31"/>
    <mergeCell ref="DQ34:DS34"/>
    <mergeCell ref="FS35:FU35"/>
    <mergeCell ref="FS37:FU37"/>
    <mergeCell ref="FY4:GA4"/>
    <mergeCell ref="ID30:IF30"/>
    <mergeCell ref="ID31:IF31"/>
    <mergeCell ref="ID34:IF34"/>
    <mergeCell ref="ID35:IF35"/>
    <mergeCell ref="IJ4:IL4"/>
    <mergeCell ref="IJ30:IL30"/>
    <mergeCell ref="IJ31:IL31"/>
    <mergeCell ref="IJ34:IL34"/>
    <mergeCell ref="IJ35:IL35"/>
    <mergeCell ref="IJ37:IL37"/>
    <mergeCell ref="IA4:IC4"/>
    <mergeCell ref="IA30:IC30"/>
    <mergeCell ref="IA31:IC31"/>
    <mergeCell ref="IA34:IC34"/>
    <mergeCell ref="IA35:IC35"/>
    <mergeCell ref="IA37:IC37"/>
    <mergeCell ref="HX35:HZ35"/>
    <mergeCell ref="HX37:HZ37"/>
    <mergeCell ref="HL4:HN4"/>
    <mergeCell ref="HL30:HN30"/>
    <mergeCell ref="HL31:HN31"/>
    <mergeCell ref="HL34:HN34"/>
    <mergeCell ref="HL35:HN35"/>
    <mergeCell ref="HL37:HN37"/>
    <mergeCell ref="HI4:HK4"/>
    <mergeCell ref="HI31:HK31"/>
    <mergeCell ref="HI34:HK34"/>
    <mergeCell ref="HI35:HK35"/>
    <mergeCell ref="HI37:HK37"/>
    <mergeCell ref="IP4:IR4"/>
    <mergeCell ref="IP30:IR30"/>
    <mergeCell ref="IP31:IR31"/>
    <mergeCell ref="IP34:IR34"/>
    <mergeCell ref="IP35:IR35"/>
    <mergeCell ref="IP37:IR37"/>
    <mergeCell ref="IP36:IR36"/>
    <mergeCell ref="JE37:JG37"/>
    <mergeCell ref="JB3:JD3"/>
    <mergeCell ref="JB4:JD4"/>
    <mergeCell ref="JB30:JD30"/>
    <mergeCell ref="JB31:JD31"/>
    <mergeCell ref="JB32:JD32"/>
    <mergeCell ref="JB34:JD34"/>
    <mergeCell ref="JB35:JD35"/>
    <mergeCell ref="JB36:JD36"/>
    <mergeCell ref="JB37:JD37"/>
    <mergeCell ref="JE3:JG3"/>
    <mergeCell ref="JE4:JG4"/>
    <mergeCell ref="JE30:JG30"/>
    <mergeCell ref="JE31:JG31"/>
    <mergeCell ref="JE32:JG32"/>
    <mergeCell ref="JE34:JG34"/>
    <mergeCell ref="JE35:JG35"/>
    <mergeCell ref="JE36:JG36"/>
    <mergeCell ref="IY3:JA3"/>
    <mergeCell ref="IY4:JA4"/>
    <mergeCell ref="IY30:JA30"/>
    <mergeCell ref="IY31:JA31"/>
    <mergeCell ref="IY34:JA34"/>
    <mergeCell ref="IS36:IU36"/>
    <mergeCell ref="IS37:IU37"/>
    <mergeCell ref="KC35:KE35"/>
    <mergeCell ref="KC36:KE36"/>
    <mergeCell ref="KC37:KE37"/>
    <mergeCell ref="KI3:KK3"/>
    <mergeCell ref="KI4:KK4"/>
    <mergeCell ref="KI30:KK30"/>
    <mergeCell ref="KI31:KK31"/>
    <mergeCell ref="KI32:KK32"/>
    <mergeCell ref="KI34:KK34"/>
    <mergeCell ref="KI35:KK35"/>
    <mergeCell ref="KC3:KE3"/>
    <mergeCell ref="KC4:KE4"/>
    <mergeCell ref="KC30:KE30"/>
    <mergeCell ref="KC31:KE31"/>
    <mergeCell ref="KC32:KE32"/>
    <mergeCell ref="KC34:KE34"/>
    <mergeCell ref="JW32:JY32"/>
    <mergeCell ref="JW34:JY34"/>
    <mergeCell ref="JZ3:KB3"/>
    <mergeCell ref="JZ4:KB4"/>
    <mergeCell ref="JZ30:KB30"/>
    <mergeCell ref="JZ31:KB31"/>
    <mergeCell ref="KL3:KN3"/>
    <mergeCell ref="KL4:KN4"/>
    <mergeCell ref="KL30:KN30"/>
    <mergeCell ref="KL31:KN31"/>
    <mergeCell ref="KL32:KN32"/>
    <mergeCell ref="KL34:KN34"/>
    <mergeCell ref="KL35:KN35"/>
    <mergeCell ref="KL36:KN36"/>
    <mergeCell ref="KL37:KN37"/>
    <mergeCell ref="KX36:KZ36"/>
    <mergeCell ref="KX37:KZ37"/>
    <mergeCell ref="KU3:KW3"/>
    <mergeCell ref="KU4:KW4"/>
    <mergeCell ref="KU30:KW30"/>
    <mergeCell ref="KU31:KW31"/>
    <mergeCell ref="KU32:KW32"/>
    <mergeCell ref="KU34:KW34"/>
    <mergeCell ref="KU35:KW35"/>
    <mergeCell ref="KU36:KW36"/>
    <mergeCell ref="KX3:KZ3"/>
    <mergeCell ref="KX4:KZ4"/>
    <mergeCell ref="KX30:KZ30"/>
    <mergeCell ref="KX31:KZ31"/>
    <mergeCell ref="KX32:KZ32"/>
    <mergeCell ref="KX34:KZ34"/>
    <mergeCell ref="KX35:KZ35"/>
    <mergeCell ref="KO34:KQ34"/>
    <mergeCell ref="KO35:KQ35"/>
    <mergeCell ref="KO36:KQ36"/>
    <mergeCell ref="KO37:KQ37"/>
    <mergeCell ref="KR3:KT3"/>
    <mergeCell ref="KR4:KT4"/>
    <mergeCell ref="LA36:LC36"/>
    <mergeCell ref="LA37:LC37"/>
    <mergeCell ref="MQ35:MS35"/>
    <mergeCell ref="MQ36:MS36"/>
    <mergeCell ref="LG3:LI3"/>
    <mergeCell ref="LG4:LI4"/>
    <mergeCell ref="LG30:LI30"/>
    <mergeCell ref="LG31:LI31"/>
    <mergeCell ref="LG32:LI32"/>
    <mergeCell ref="LG34:LI34"/>
    <mergeCell ref="LG35:LI35"/>
    <mergeCell ref="LG36:LI36"/>
    <mergeCell ref="MQ3:MS3"/>
    <mergeCell ref="MQ4:MS4"/>
    <mergeCell ref="MQ30:MS30"/>
    <mergeCell ref="MQ31:MS31"/>
    <mergeCell ref="MQ32:MS32"/>
    <mergeCell ref="MQ33:MS33"/>
    <mergeCell ref="MQ34:MS34"/>
    <mergeCell ref="MQ37:MS37"/>
    <mergeCell ref="LJ36:LL36"/>
    <mergeCell ref="LJ37:LL37"/>
    <mergeCell ref="LJ33:LL33"/>
    <mergeCell ref="LM3:LO3"/>
    <mergeCell ref="LM4:LO4"/>
    <mergeCell ref="LM30:LO30"/>
    <mergeCell ref="LP36:LR36"/>
    <mergeCell ref="LP37:LR37"/>
    <mergeCell ref="LP33:LR33"/>
    <mergeCell ref="LS3:LU3"/>
    <mergeCell ref="LS4:LU4"/>
    <mergeCell ref="LS30:LU30"/>
    <mergeCell ref="MZ33:NB33"/>
    <mergeCell ref="MZ34:NB34"/>
    <mergeCell ref="NF35:NH35"/>
    <mergeCell ref="NF36:NH36"/>
    <mergeCell ref="NF37:NH37"/>
    <mergeCell ref="NC3:NE3"/>
    <mergeCell ref="NC4:NE4"/>
    <mergeCell ref="NC30:NE30"/>
    <mergeCell ref="NC31:NE31"/>
    <mergeCell ref="NC32:NE32"/>
    <mergeCell ref="NC33:NE33"/>
    <mergeCell ref="NC34:NE34"/>
    <mergeCell ref="NI35:NK35"/>
    <mergeCell ref="NI36:NK36"/>
    <mergeCell ref="NC37:NE37"/>
    <mergeCell ref="NF3:NH3"/>
    <mergeCell ref="NF4:NH4"/>
    <mergeCell ref="NF30:NH30"/>
    <mergeCell ref="NF31:NH31"/>
    <mergeCell ref="NF32:NH32"/>
    <mergeCell ref="NF33:NH33"/>
    <mergeCell ref="NF34:NH34"/>
    <mergeCell ref="MZ35:NB35"/>
    <mergeCell ref="MZ36:NB36"/>
    <mergeCell ref="NL35:NN35"/>
    <mergeCell ref="NL36:NN36"/>
    <mergeCell ref="NL37:NN37"/>
    <mergeCell ref="NI3:NK3"/>
    <mergeCell ref="NI4:NK4"/>
    <mergeCell ref="NI30:NK30"/>
    <mergeCell ref="NI31:NK31"/>
    <mergeCell ref="NI32:NK32"/>
    <mergeCell ref="NI33:NK33"/>
    <mergeCell ref="NI34:NK34"/>
    <mergeCell ref="NO35:NQ35"/>
    <mergeCell ref="NO36:NQ36"/>
    <mergeCell ref="NI37:NK37"/>
    <mergeCell ref="NL3:NN3"/>
    <mergeCell ref="NL4:NN4"/>
    <mergeCell ref="NL30:NN30"/>
    <mergeCell ref="NL31:NN31"/>
    <mergeCell ref="NL32:NN32"/>
    <mergeCell ref="NL33:NN33"/>
    <mergeCell ref="NL34:NN34"/>
    <mergeCell ref="NR35:NT35"/>
    <mergeCell ref="NR36:NT36"/>
    <mergeCell ref="NR37:NT37"/>
    <mergeCell ref="NO3:NQ3"/>
    <mergeCell ref="NO4:NQ4"/>
    <mergeCell ref="NO30:NQ30"/>
    <mergeCell ref="NO31:NQ31"/>
    <mergeCell ref="NO32:NQ32"/>
    <mergeCell ref="NO33:NQ33"/>
    <mergeCell ref="NO34:NQ34"/>
    <mergeCell ref="NU35:NW35"/>
    <mergeCell ref="NU36:NW36"/>
    <mergeCell ref="NO37:NQ37"/>
    <mergeCell ref="NR3:NT3"/>
    <mergeCell ref="NR4:NT4"/>
    <mergeCell ref="NR30:NT30"/>
    <mergeCell ref="NR31:NT31"/>
    <mergeCell ref="NR32:NT32"/>
    <mergeCell ref="NR33:NT33"/>
    <mergeCell ref="NR34:NT34"/>
    <mergeCell ref="NX35:NZ35"/>
    <mergeCell ref="NX36:NZ36"/>
    <mergeCell ref="NX37:NZ37"/>
    <mergeCell ref="NU3:NW3"/>
    <mergeCell ref="NU4:NW4"/>
    <mergeCell ref="NU30:NW30"/>
    <mergeCell ref="NU31:NW31"/>
    <mergeCell ref="NU32:NW32"/>
    <mergeCell ref="NU33:NW33"/>
    <mergeCell ref="NU34:NW34"/>
    <mergeCell ref="OD35:OF35"/>
    <mergeCell ref="OD36:OF36"/>
    <mergeCell ref="NU37:NW37"/>
    <mergeCell ref="NX3:NZ3"/>
    <mergeCell ref="NX4:NZ4"/>
    <mergeCell ref="NX30:NZ30"/>
    <mergeCell ref="NX31:NZ31"/>
    <mergeCell ref="NX32:NZ32"/>
    <mergeCell ref="NX33:NZ33"/>
    <mergeCell ref="NX34:NZ34"/>
    <mergeCell ref="OA32:OC32"/>
    <mergeCell ref="OA33:OC33"/>
    <mergeCell ref="OD3:OF3"/>
    <mergeCell ref="OD4:OF4"/>
    <mergeCell ref="OD30:OF30"/>
    <mergeCell ref="OD31:OF31"/>
    <mergeCell ref="OD32:OF32"/>
    <mergeCell ref="OD33:OF33"/>
    <mergeCell ref="OD34:OF34"/>
    <mergeCell ref="OA37:OC37"/>
    <mergeCell ref="OA3:OC3"/>
    <mergeCell ref="OA4:OC4"/>
    <mergeCell ref="OD37:OF37"/>
    <mergeCell ref="OG3:OI3"/>
    <mergeCell ref="OG4:OI4"/>
    <mergeCell ref="OG30:OI30"/>
    <mergeCell ref="OG31:OI31"/>
    <mergeCell ref="OG32:OI32"/>
    <mergeCell ref="OG33:OI33"/>
    <mergeCell ref="OG34:OI34"/>
    <mergeCell ref="OG35:OI35"/>
    <mergeCell ref="OG36:OI36"/>
    <mergeCell ref="OJ4:OL4"/>
    <mergeCell ref="OJ30:OL30"/>
    <mergeCell ref="OJ31:OL31"/>
    <mergeCell ref="OJ32:OL32"/>
    <mergeCell ref="OJ33:OL33"/>
    <mergeCell ref="OJ34:OL34"/>
    <mergeCell ref="OM33:OO33"/>
    <mergeCell ref="OM34:OO34"/>
    <mergeCell ref="OM35:OO35"/>
    <mergeCell ref="OM36:OO36"/>
    <mergeCell ref="OJ37:OL37"/>
    <mergeCell ref="OJ3:OL3"/>
    <mergeCell ref="OP3:OR3"/>
    <mergeCell ref="OP4:OR4"/>
    <mergeCell ref="OP30:OR30"/>
    <mergeCell ref="OP31:OR31"/>
    <mergeCell ref="OP32:OR32"/>
    <mergeCell ref="OV33:OX33"/>
    <mergeCell ref="OV34:OX34"/>
    <mergeCell ref="OV35:OX35"/>
    <mergeCell ref="OV36:OX36"/>
    <mergeCell ref="OV3:OX3"/>
    <mergeCell ref="OV4:OX4"/>
    <mergeCell ref="OV30:OX30"/>
    <mergeCell ref="OV31:OX31"/>
    <mergeCell ref="OV32:OX32"/>
    <mergeCell ref="OG37:OI37"/>
    <mergeCell ref="OP37:OR37"/>
    <mergeCell ref="OS3:OU3"/>
    <mergeCell ref="OS4:OU4"/>
    <mergeCell ref="OS30:OU30"/>
    <mergeCell ref="OS31:OU31"/>
    <mergeCell ref="OS32:OU32"/>
    <mergeCell ref="OJ35:OL35"/>
    <mergeCell ref="OJ36:OL36"/>
    <mergeCell ref="OP33:OR33"/>
    <mergeCell ref="OP34:OR34"/>
    <mergeCell ref="OP35:OR35"/>
    <mergeCell ref="OP36:OR36"/>
    <mergeCell ref="OY33:PA33"/>
    <mergeCell ref="OY34:PA34"/>
    <mergeCell ref="OY35:PA35"/>
    <mergeCell ref="OY36:PA36"/>
    <mergeCell ref="OY37:PA37"/>
    <mergeCell ref="PE33:PG33"/>
    <mergeCell ref="PE34:PG34"/>
    <mergeCell ref="PE35:PG35"/>
    <mergeCell ref="PE36:PG36"/>
    <mergeCell ref="OV37:OX37"/>
    <mergeCell ref="OY3:PA3"/>
    <mergeCell ref="OY4:PA4"/>
    <mergeCell ref="OY30:PA30"/>
    <mergeCell ref="OY31:PA31"/>
    <mergeCell ref="OY32:PA32"/>
    <mergeCell ref="OS33:OU33"/>
    <mergeCell ref="OS34:OU34"/>
    <mergeCell ref="OS35:OU35"/>
    <mergeCell ref="OS36:OU36"/>
    <mergeCell ref="OS37:OU37"/>
    <mergeCell ref="PH33:PJ33"/>
    <mergeCell ref="PH34:PJ34"/>
    <mergeCell ref="PH35:PJ35"/>
    <mergeCell ref="PH36:PJ36"/>
    <mergeCell ref="PH37:PJ37"/>
    <mergeCell ref="PE3:PG3"/>
    <mergeCell ref="PE4:PG4"/>
    <mergeCell ref="PE30:PG30"/>
    <mergeCell ref="PE31:PG31"/>
    <mergeCell ref="PE32:PG32"/>
    <mergeCell ref="PK33:PM33"/>
    <mergeCell ref="PK34:PM34"/>
    <mergeCell ref="PK35:PM35"/>
    <mergeCell ref="PK36:PM36"/>
    <mergeCell ref="PB37:PD37"/>
    <mergeCell ref="PB3:PD3"/>
    <mergeCell ref="PB4:PD4"/>
    <mergeCell ref="PB30:PD30"/>
    <mergeCell ref="PB31:PD31"/>
    <mergeCell ref="PB32:PD32"/>
    <mergeCell ref="PB33:PD33"/>
    <mergeCell ref="PB34:PD34"/>
    <mergeCell ref="PB35:PD35"/>
    <mergeCell ref="PB36:PD36"/>
    <mergeCell ref="PE37:PG37"/>
    <mergeCell ref="PH3:PJ3"/>
    <mergeCell ref="PH4:PJ4"/>
    <mergeCell ref="PH30:PJ30"/>
    <mergeCell ref="PH31:PJ31"/>
    <mergeCell ref="PH32:PJ32"/>
    <mergeCell ref="PN33:PP33"/>
    <mergeCell ref="PN34:PP34"/>
    <mergeCell ref="PN35:PP35"/>
    <mergeCell ref="PN36:PP36"/>
    <mergeCell ref="PN37:PP37"/>
    <mergeCell ref="PK3:PM3"/>
    <mergeCell ref="PK4:PM4"/>
    <mergeCell ref="PK30:PM30"/>
    <mergeCell ref="PK31:PM31"/>
    <mergeCell ref="PK32:PM32"/>
    <mergeCell ref="PW34:PY34"/>
    <mergeCell ref="PW35:PY35"/>
    <mergeCell ref="PW36:PY36"/>
    <mergeCell ref="PW37:PY37"/>
    <mergeCell ref="PT37:PV37"/>
    <mergeCell ref="PK37:PM37"/>
    <mergeCell ref="PN3:PP3"/>
    <mergeCell ref="PN4:PP4"/>
    <mergeCell ref="PN30:PP30"/>
    <mergeCell ref="PN31:PP31"/>
    <mergeCell ref="PN32:PP32"/>
    <mergeCell ref="PQ33:PS33"/>
    <mergeCell ref="PQ34:PS34"/>
    <mergeCell ref="PQ35:PS35"/>
    <mergeCell ref="PQ36:PS36"/>
    <mergeCell ref="PW3:PY3"/>
    <mergeCell ref="PT33:PV33"/>
    <mergeCell ref="PT34:PV34"/>
    <mergeCell ref="PT35:PV35"/>
    <mergeCell ref="PT36:PV36"/>
    <mergeCell ref="PQ3:PS3"/>
    <mergeCell ref="PQ4:PS4"/>
    <mergeCell ref="PQ30:PS30"/>
    <mergeCell ref="PQ31:PS31"/>
    <mergeCell ref="PQ32:PS32"/>
    <mergeCell ref="QC34:QE34"/>
    <mergeCell ref="QC35:QE35"/>
    <mergeCell ref="QC36:QE36"/>
    <mergeCell ref="PQ37:PS37"/>
    <mergeCell ref="PT3:PV3"/>
    <mergeCell ref="PT4:PV4"/>
    <mergeCell ref="PT30:PV30"/>
    <mergeCell ref="PT31:PV31"/>
    <mergeCell ref="PT32:PV32"/>
    <mergeCell ref="PZ34:QB34"/>
    <mergeCell ref="PZ35:QB35"/>
    <mergeCell ref="PZ36:QB36"/>
    <mergeCell ref="PZ37:QB37"/>
    <mergeCell ref="QC3:QE3"/>
    <mergeCell ref="QC4:QE4"/>
    <mergeCell ref="QC30:QE30"/>
    <mergeCell ref="QC31:QE31"/>
    <mergeCell ref="QC32:QE32"/>
    <mergeCell ref="QC33:QE33"/>
    <mergeCell ref="PZ3:QB3"/>
    <mergeCell ref="PZ4:QB4"/>
    <mergeCell ref="PZ30:QB30"/>
    <mergeCell ref="PZ31:QB31"/>
    <mergeCell ref="PZ32:QB32"/>
    <mergeCell ref="PZ33:QB33"/>
    <mergeCell ref="PW4:PY4"/>
    <mergeCell ref="PW30:PY30"/>
    <mergeCell ref="PW31:PY31"/>
    <mergeCell ref="PW32:PY32"/>
    <mergeCell ref="PW33:PY33"/>
    <mergeCell ref="QF34:QH34"/>
    <mergeCell ref="QF35:QH35"/>
    <mergeCell ref="QF36:QH36"/>
    <mergeCell ref="QF37:QH37"/>
    <mergeCell ref="QI3:QK3"/>
    <mergeCell ref="QI4:QK4"/>
    <mergeCell ref="QI30:QK30"/>
    <mergeCell ref="QI31:QK31"/>
    <mergeCell ref="QI32:QK32"/>
    <mergeCell ref="QI33:QK33"/>
    <mergeCell ref="QC37:QE37"/>
    <mergeCell ref="QF3:QH3"/>
    <mergeCell ref="QF4:QH4"/>
    <mergeCell ref="QF30:QH30"/>
    <mergeCell ref="QF31:QH31"/>
    <mergeCell ref="QF32:QH32"/>
    <mergeCell ref="QF33:QH33"/>
    <mergeCell ref="QL34:QN34"/>
    <mergeCell ref="QL35:QN35"/>
    <mergeCell ref="QL36:QN36"/>
    <mergeCell ref="QL37:QN37"/>
    <mergeCell ref="QO3:QQ3"/>
    <mergeCell ref="QO4:QQ4"/>
    <mergeCell ref="QO30:QQ30"/>
    <mergeCell ref="QO31:QQ31"/>
    <mergeCell ref="QO32:QQ32"/>
    <mergeCell ref="QO33:QQ33"/>
    <mergeCell ref="QI34:QK34"/>
    <mergeCell ref="QI35:QK35"/>
    <mergeCell ref="QI36:QK36"/>
    <mergeCell ref="QI37:QK37"/>
    <mergeCell ref="QL3:QN3"/>
    <mergeCell ref="QL4:QN4"/>
    <mergeCell ref="QL30:QN30"/>
    <mergeCell ref="QL31:QN31"/>
    <mergeCell ref="QL32:QN32"/>
    <mergeCell ref="QL33:QN33"/>
    <mergeCell ref="QR34:QT34"/>
    <mergeCell ref="QR35:QT35"/>
    <mergeCell ref="QR36:QT36"/>
    <mergeCell ref="QR37:QT37"/>
    <mergeCell ref="QU3:QW3"/>
    <mergeCell ref="QU4:QW4"/>
    <mergeCell ref="QU30:QW30"/>
    <mergeCell ref="QU31:QW31"/>
    <mergeCell ref="QU32:QW32"/>
    <mergeCell ref="QU33:QW33"/>
    <mergeCell ref="QO34:QQ34"/>
    <mergeCell ref="QO35:QQ35"/>
    <mergeCell ref="QO36:QQ36"/>
    <mergeCell ref="QO37:QQ37"/>
    <mergeCell ref="QR3:QT3"/>
    <mergeCell ref="QR4:QT4"/>
    <mergeCell ref="QR30:QT30"/>
    <mergeCell ref="QR31:QT31"/>
    <mergeCell ref="QR32:QT32"/>
    <mergeCell ref="QR33:QT33"/>
    <mergeCell ref="QX34:QZ34"/>
    <mergeCell ref="QX35:QZ35"/>
    <mergeCell ref="QX36:QZ36"/>
    <mergeCell ref="QX37:QZ37"/>
    <mergeCell ref="RA3:RC3"/>
    <mergeCell ref="RA4:RC4"/>
    <mergeCell ref="RA30:RC30"/>
    <mergeCell ref="RA31:RC31"/>
    <mergeCell ref="RA32:RC32"/>
    <mergeCell ref="RA33:RC33"/>
    <mergeCell ref="QU34:QW34"/>
    <mergeCell ref="QU35:QW35"/>
    <mergeCell ref="QU36:QW36"/>
    <mergeCell ref="QU37:QW37"/>
    <mergeCell ref="QX3:QZ3"/>
    <mergeCell ref="QX4:QZ4"/>
    <mergeCell ref="QX30:QZ30"/>
    <mergeCell ref="QX31:QZ31"/>
    <mergeCell ref="QX32:QZ32"/>
    <mergeCell ref="QX33:QZ33"/>
    <mergeCell ref="RD34:RF34"/>
    <mergeCell ref="RD35:RF35"/>
    <mergeCell ref="RD36:RF36"/>
    <mergeCell ref="RD37:RF37"/>
    <mergeCell ref="RG3:RI3"/>
    <mergeCell ref="RG4:RI4"/>
    <mergeCell ref="RG30:RI30"/>
    <mergeCell ref="RG31:RI31"/>
    <mergeCell ref="RG32:RI32"/>
    <mergeCell ref="RG33:RI33"/>
    <mergeCell ref="RA34:RC34"/>
    <mergeCell ref="RA35:RC35"/>
    <mergeCell ref="RA36:RC36"/>
    <mergeCell ref="RA37:RC37"/>
    <mergeCell ref="RD3:RF3"/>
    <mergeCell ref="RD4:RF4"/>
    <mergeCell ref="RD30:RF30"/>
    <mergeCell ref="RD31:RF31"/>
    <mergeCell ref="RD32:RF32"/>
    <mergeCell ref="RD33:RF33"/>
    <mergeCell ref="SB31:SD31"/>
    <mergeCell ref="SB32:SD32"/>
    <mergeCell ref="SE33:SG33"/>
    <mergeCell ref="SE34:SG34"/>
    <mergeCell ref="SE35:SG35"/>
    <mergeCell ref="SE36:SG36"/>
    <mergeCell ref="SE37:SG37"/>
    <mergeCell ref="RY3:SA3"/>
    <mergeCell ref="RG34:RI34"/>
    <mergeCell ref="RG35:RI35"/>
    <mergeCell ref="RG36:RI36"/>
    <mergeCell ref="RG37:RI37"/>
    <mergeCell ref="RJ3:RL3"/>
    <mergeCell ref="RJ4:RL4"/>
    <mergeCell ref="RJ30:RL30"/>
    <mergeCell ref="RJ31:RL31"/>
    <mergeCell ref="RJ32:RL32"/>
    <mergeCell ref="RJ33:RL33"/>
    <mergeCell ref="SE30:SG30"/>
    <mergeCell ref="SE31:SG31"/>
    <mergeCell ref="SE32:SG32"/>
    <mergeCell ref="SB33:SD33"/>
    <mergeCell ref="SB34:SD34"/>
    <mergeCell ref="SB35:SD35"/>
    <mergeCell ref="SB36:SD36"/>
    <mergeCell ref="SB37:SD37"/>
    <mergeCell ref="RY36:SA36"/>
    <mergeCell ref="RY37:SA37"/>
    <mergeCell ref="SB3:SD3"/>
    <mergeCell ref="SB4:SD4"/>
    <mergeCell ref="SB30:SD30"/>
    <mergeCell ref="RM34:RO34"/>
    <mergeCell ref="RM35:RO35"/>
    <mergeCell ref="RM36:RO36"/>
    <mergeCell ref="RM37:RO37"/>
    <mergeCell ref="RP3:RR3"/>
    <mergeCell ref="RP4:RR4"/>
    <mergeCell ref="RP30:RR30"/>
    <mergeCell ref="RP31:RR31"/>
    <mergeCell ref="RP32:RR32"/>
    <mergeCell ref="RP33:RR33"/>
    <mergeCell ref="RJ34:RL34"/>
    <mergeCell ref="RJ35:RL35"/>
    <mergeCell ref="RJ36:RL36"/>
    <mergeCell ref="RJ37:RL37"/>
    <mergeCell ref="RM3:RO3"/>
    <mergeCell ref="RM4:RO4"/>
    <mergeCell ref="RM30:RO30"/>
    <mergeCell ref="RM31:RO31"/>
    <mergeCell ref="RM32:RO32"/>
    <mergeCell ref="RM33:RO33"/>
    <mergeCell ref="SH34:SJ34"/>
    <mergeCell ref="SH35:SJ35"/>
    <mergeCell ref="SH36:SJ36"/>
    <mergeCell ref="SH37:SJ37"/>
    <mergeCell ref="SK3:SM3"/>
    <mergeCell ref="SK4:SM4"/>
    <mergeCell ref="SK30:SM30"/>
    <mergeCell ref="SK31:SM31"/>
    <mergeCell ref="SK32:SM32"/>
    <mergeCell ref="SK33:SM33"/>
    <mergeCell ref="RP34:RR34"/>
    <mergeCell ref="RP35:RR35"/>
    <mergeCell ref="RP36:RR36"/>
    <mergeCell ref="RP37:RR37"/>
    <mergeCell ref="RS3:RU3"/>
    <mergeCell ref="RS4:RU4"/>
    <mergeCell ref="RS30:RU30"/>
    <mergeCell ref="RS31:RU31"/>
    <mergeCell ref="RS32:RU32"/>
    <mergeCell ref="RV33:RX33"/>
    <mergeCell ref="RV34:RX34"/>
    <mergeCell ref="RV35:RX35"/>
    <mergeCell ref="RV36:RX36"/>
    <mergeCell ref="RV37:RX37"/>
    <mergeCell ref="SE3:SG3"/>
    <mergeCell ref="SE4:SG4"/>
    <mergeCell ref="SH3:SJ3"/>
    <mergeCell ref="SH4:SJ4"/>
    <mergeCell ref="SH30:SJ30"/>
    <mergeCell ref="SH31:SJ31"/>
    <mergeCell ref="SH32:SJ32"/>
    <mergeCell ref="SH33:SJ33"/>
    <mergeCell ref="SN34:SP34"/>
    <mergeCell ref="SN35:SP35"/>
    <mergeCell ref="SN36:SP36"/>
    <mergeCell ref="SN37:SP37"/>
    <mergeCell ref="SQ3:SS3"/>
    <mergeCell ref="SQ4:SS4"/>
    <mergeCell ref="SQ30:SS30"/>
    <mergeCell ref="SQ31:SS31"/>
    <mergeCell ref="SQ32:SS32"/>
    <mergeCell ref="SQ33:SS33"/>
    <mergeCell ref="SK34:SM34"/>
    <mergeCell ref="SK35:SM35"/>
    <mergeCell ref="SK36:SM36"/>
    <mergeCell ref="SK37:SM37"/>
    <mergeCell ref="SN3:SP3"/>
    <mergeCell ref="SN4:SP4"/>
    <mergeCell ref="SN30:SP30"/>
    <mergeCell ref="SN31:SP31"/>
    <mergeCell ref="SN32:SP32"/>
    <mergeCell ref="SN33:SP33"/>
    <mergeCell ref="SQ34:SS34"/>
    <mergeCell ref="SQ35:SS35"/>
    <mergeCell ref="SQ36:SS36"/>
    <mergeCell ref="SQ37:SS37"/>
    <mergeCell ref="TF34:TH34"/>
    <mergeCell ref="TF35:TH35"/>
    <mergeCell ref="TF36:TH36"/>
    <mergeCell ref="TF37:TH37"/>
    <mergeCell ref="SZ3:TB3"/>
    <mergeCell ref="SZ4:TB4"/>
    <mergeCell ref="SZ30:TB30"/>
    <mergeCell ref="SZ31:TB31"/>
    <mergeCell ref="SZ32:TB32"/>
    <mergeCell ref="SZ33:TB33"/>
    <mergeCell ref="TF3:TH3"/>
    <mergeCell ref="TF4:TH4"/>
    <mergeCell ref="TF30:TH30"/>
    <mergeCell ref="TF31:TH31"/>
    <mergeCell ref="TF32:TH32"/>
    <mergeCell ref="TF33:TH33"/>
    <mergeCell ref="TC30:TE30"/>
    <mergeCell ref="TC31:TE31"/>
    <mergeCell ref="TC34:TE34"/>
    <mergeCell ref="TC35:TE35"/>
    <mergeCell ref="TC36:TE36"/>
    <mergeCell ref="TC37:TE37"/>
    <mergeCell ref="SZ34:TB34"/>
    <mergeCell ref="SZ35:TB35"/>
    <mergeCell ref="SZ36:TB36"/>
    <mergeCell ref="SZ37:TB37"/>
    <mergeCell ref="TC3:TE3"/>
    <mergeCell ref="TC4:TE4"/>
    <mergeCell ref="ST3:SV3"/>
    <mergeCell ref="ST4:SV4"/>
    <mergeCell ref="ST30:SV30"/>
    <mergeCell ref="ST31:SV31"/>
    <mergeCell ref="ST32:SV32"/>
    <mergeCell ref="ST33:SV33"/>
    <mergeCell ref="TC32:TE32"/>
    <mergeCell ref="TC33:TE33"/>
    <mergeCell ref="SW34:SY34"/>
    <mergeCell ref="SW35:SY35"/>
    <mergeCell ref="SW36:SY36"/>
    <mergeCell ref="SW37:SY37"/>
    <mergeCell ref="ST34:SV34"/>
    <mergeCell ref="ST35:SV35"/>
    <mergeCell ref="ST36:SV36"/>
    <mergeCell ref="ST37:SV37"/>
    <mergeCell ref="SW3:SY3"/>
    <mergeCell ref="SW4:SY4"/>
    <mergeCell ref="SW30:SY30"/>
    <mergeCell ref="SW31:SY31"/>
    <mergeCell ref="SW32:SY32"/>
    <mergeCell ref="SW33:SY33"/>
  </mergeCells>
  <phoneticPr fontId="1" type="noConversion"/>
  <conditionalFormatting sqref="K5:O28 DT5:DV14 DT16:DV28 DT15:DW15">
    <cfRule type="containsText" dxfId="573" priority="573" operator="containsText" text="흡연">
      <formula>NOT(ISERROR(SEARCH("흡연",K5)))</formula>
    </cfRule>
  </conditionalFormatting>
  <conditionalFormatting sqref="P5:R28">
    <cfRule type="containsText" dxfId="572" priority="572" operator="containsText" text="흡연">
      <formula>NOT(ISERROR(SEARCH("흡연",P5)))</formula>
    </cfRule>
  </conditionalFormatting>
  <conditionalFormatting sqref="K4:O4">
    <cfRule type="cellIs" dxfId="571" priority="571" operator="equal">
      <formula>$K$2</formula>
    </cfRule>
  </conditionalFormatting>
  <conditionalFormatting sqref="P4:R4">
    <cfRule type="cellIs" dxfId="570" priority="570" operator="equal">
      <formula>$K$2</formula>
    </cfRule>
  </conditionalFormatting>
  <conditionalFormatting sqref="S5:U28">
    <cfRule type="containsText" dxfId="569" priority="569" operator="containsText" text="흡연">
      <formula>NOT(ISERROR(SEARCH("흡연",S5)))</formula>
    </cfRule>
  </conditionalFormatting>
  <conditionalFormatting sqref="S4:U4">
    <cfRule type="cellIs" dxfId="568" priority="568" operator="equal">
      <formula>$K$2</formula>
    </cfRule>
  </conditionalFormatting>
  <conditionalFormatting sqref="V5:X28">
    <cfRule type="containsText" dxfId="567" priority="567" operator="containsText" text="흡연">
      <formula>NOT(ISERROR(SEARCH("흡연",V5)))</formula>
    </cfRule>
  </conditionalFormatting>
  <conditionalFormatting sqref="V4:X4">
    <cfRule type="cellIs" dxfId="566" priority="566" operator="equal">
      <formula>$K$2</formula>
    </cfRule>
  </conditionalFormatting>
  <conditionalFormatting sqref="Y5:AA28">
    <cfRule type="containsText" dxfId="565" priority="565" operator="containsText" text="흡연">
      <formula>NOT(ISERROR(SEARCH("흡연",Y5)))</formula>
    </cfRule>
  </conditionalFormatting>
  <conditionalFormatting sqref="Y4:AA4">
    <cfRule type="cellIs" dxfId="564" priority="564" operator="equal">
      <formula>$K$2</formula>
    </cfRule>
  </conditionalFormatting>
  <conditionalFormatting sqref="AB5:AD28">
    <cfRule type="containsText" dxfId="563" priority="563" operator="containsText" text="흡연">
      <formula>NOT(ISERROR(SEARCH("흡연",AB5)))</formula>
    </cfRule>
  </conditionalFormatting>
  <conditionalFormatting sqref="AB4:AD4">
    <cfRule type="cellIs" dxfId="562" priority="562" operator="equal">
      <formula>$K$2</formula>
    </cfRule>
  </conditionalFormatting>
  <conditionalFormatting sqref="AE5:AG28">
    <cfRule type="containsText" dxfId="561" priority="561" operator="containsText" text="흡연">
      <formula>NOT(ISERROR(SEARCH("흡연",AE5)))</formula>
    </cfRule>
  </conditionalFormatting>
  <conditionalFormatting sqref="AE4:AG4">
    <cfRule type="cellIs" dxfId="560" priority="560" operator="equal">
      <formula>$K$2</formula>
    </cfRule>
  </conditionalFormatting>
  <conditionalFormatting sqref="AH5:AJ28">
    <cfRule type="containsText" dxfId="559" priority="559" operator="containsText" text="흡연">
      <formula>NOT(ISERROR(SEARCH("흡연",AH5)))</formula>
    </cfRule>
  </conditionalFormatting>
  <conditionalFormatting sqref="AH4:AJ4">
    <cfRule type="cellIs" dxfId="558" priority="558" operator="equal">
      <formula>$K$2</formula>
    </cfRule>
  </conditionalFormatting>
  <conditionalFormatting sqref="AK5:AO28">
    <cfRule type="containsText" dxfId="557" priority="557" operator="containsText" text="흡연">
      <formula>NOT(ISERROR(SEARCH("흡연",AK5)))</formula>
    </cfRule>
  </conditionalFormatting>
  <conditionalFormatting sqref="AK4:AO4">
    <cfRule type="cellIs" dxfId="556" priority="556" operator="equal">
      <formula>$K$2</formula>
    </cfRule>
  </conditionalFormatting>
  <conditionalFormatting sqref="AP5:AR28">
    <cfRule type="containsText" dxfId="555" priority="555" operator="containsText" text="흡연">
      <formula>NOT(ISERROR(SEARCH("흡연",AP5)))</formula>
    </cfRule>
  </conditionalFormatting>
  <conditionalFormatting sqref="AP4:AR4">
    <cfRule type="cellIs" dxfId="554" priority="554" operator="equal">
      <formula>$K$2</formula>
    </cfRule>
  </conditionalFormatting>
  <conditionalFormatting sqref="AS5:AU28">
    <cfRule type="containsText" dxfId="553" priority="553" operator="containsText" text="흡연">
      <formula>NOT(ISERROR(SEARCH("흡연",AS5)))</formula>
    </cfRule>
  </conditionalFormatting>
  <conditionalFormatting sqref="AS4:AU4">
    <cfRule type="cellIs" dxfId="552" priority="552" operator="equal">
      <formula>$K$2</formula>
    </cfRule>
  </conditionalFormatting>
  <conditionalFormatting sqref="AV5:AX28">
    <cfRule type="containsText" dxfId="551" priority="551" operator="containsText" text="흡연">
      <formula>NOT(ISERROR(SEARCH("흡연",AV5)))</formula>
    </cfRule>
  </conditionalFormatting>
  <conditionalFormatting sqref="AV4:AX4">
    <cfRule type="cellIs" dxfId="550" priority="550" operator="equal">
      <formula>$K$2</formula>
    </cfRule>
  </conditionalFormatting>
  <conditionalFormatting sqref="C5:C28">
    <cfRule type="cellIs" dxfId="549" priority="549" operator="equal">
      <formula>$C$3+0</formula>
    </cfRule>
  </conditionalFormatting>
  <conditionalFormatting sqref="D5:D28">
    <cfRule type="cellIs" dxfId="548" priority="548" operator="equal">
      <formula>$C$3+1</formula>
    </cfRule>
  </conditionalFormatting>
  <conditionalFormatting sqref="AY5:BA28">
    <cfRule type="containsText" dxfId="547" priority="547" operator="containsText" text="흡연">
      <formula>NOT(ISERROR(SEARCH("흡연",AY5)))</formula>
    </cfRule>
  </conditionalFormatting>
  <conditionalFormatting sqref="AY4:BA4">
    <cfRule type="cellIs" dxfId="546" priority="546" operator="equal">
      <formula>$K$2</formula>
    </cfRule>
  </conditionalFormatting>
  <conditionalFormatting sqref="BB5:BF28">
    <cfRule type="containsText" dxfId="545" priority="545" operator="containsText" text="흡연">
      <formula>NOT(ISERROR(SEARCH("흡연",BB5)))</formula>
    </cfRule>
  </conditionalFormatting>
  <conditionalFormatting sqref="BB4:BF4">
    <cfRule type="cellIs" dxfId="544" priority="544" operator="equal">
      <formula>$K$2</formula>
    </cfRule>
  </conditionalFormatting>
  <conditionalFormatting sqref="BG5:BK28">
    <cfRule type="containsText" dxfId="543" priority="543" operator="containsText" text="흡연">
      <formula>NOT(ISERROR(SEARCH("흡연",BG5)))</formula>
    </cfRule>
  </conditionalFormatting>
  <conditionalFormatting sqref="BG4:BK4">
    <cfRule type="cellIs" dxfId="542" priority="542" operator="equal">
      <formula>$K$2</formula>
    </cfRule>
  </conditionalFormatting>
  <conditionalFormatting sqref="BL5:BP28">
    <cfRule type="containsText" dxfId="541" priority="541" operator="containsText" text="흡연">
      <formula>NOT(ISERROR(SEARCH("흡연",BL5)))</formula>
    </cfRule>
  </conditionalFormatting>
  <conditionalFormatting sqref="BL4:BP4">
    <cfRule type="cellIs" dxfId="540" priority="540" operator="equal">
      <formula>$K$2</formula>
    </cfRule>
  </conditionalFormatting>
  <conditionalFormatting sqref="BQ5:BU28">
    <cfRule type="containsText" dxfId="539" priority="539" operator="containsText" text="흡연">
      <formula>NOT(ISERROR(SEARCH("흡연",BQ5)))</formula>
    </cfRule>
  </conditionalFormatting>
  <conditionalFormatting sqref="BQ4:BU4">
    <cfRule type="cellIs" dxfId="538" priority="538" operator="equal">
      <formula>$K$2</formula>
    </cfRule>
  </conditionalFormatting>
  <conditionalFormatting sqref="BV5:BZ28">
    <cfRule type="containsText" dxfId="537" priority="537" operator="containsText" text="흡연">
      <formula>NOT(ISERROR(SEARCH("흡연",BV5)))</formula>
    </cfRule>
  </conditionalFormatting>
  <conditionalFormatting sqref="BV4:BZ4">
    <cfRule type="cellIs" dxfId="536" priority="536" operator="equal">
      <formula>$K$2</formula>
    </cfRule>
  </conditionalFormatting>
  <conditionalFormatting sqref="CA5:CC28">
    <cfRule type="containsText" dxfId="535" priority="535" operator="containsText" text="흡연">
      <formula>NOT(ISERROR(SEARCH("흡연",CA5)))</formula>
    </cfRule>
  </conditionalFormatting>
  <conditionalFormatting sqref="CA4:CC4">
    <cfRule type="cellIs" dxfId="534" priority="534" operator="equal">
      <formula>$K$2</formula>
    </cfRule>
  </conditionalFormatting>
  <conditionalFormatting sqref="CD5:CF28">
    <cfRule type="containsText" dxfId="533" priority="533" operator="containsText" text="흡연">
      <formula>NOT(ISERROR(SEARCH("흡연",CD5)))</formula>
    </cfRule>
  </conditionalFormatting>
  <conditionalFormatting sqref="CD4:CF4">
    <cfRule type="cellIs" dxfId="532" priority="532" operator="equal">
      <formula>$K$2</formula>
    </cfRule>
  </conditionalFormatting>
  <conditionalFormatting sqref="CG5:CI28">
    <cfRule type="containsText" dxfId="531" priority="531" operator="containsText" text="흡연">
      <formula>NOT(ISERROR(SEARCH("흡연",CG5)))</formula>
    </cfRule>
  </conditionalFormatting>
  <conditionalFormatting sqref="CG4:CI4">
    <cfRule type="cellIs" dxfId="530" priority="530" operator="equal">
      <formula>$K$2</formula>
    </cfRule>
  </conditionalFormatting>
  <conditionalFormatting sqref="CJ5:CL28">
    <cfRule type="containsText" dxfId="529" priority="529" operator="containsText" text="흡연">
      <formula>NOT(ISERROR(SEARCH("흡연",CJ5)))</formula>
    </cfRule>
  </conditionalFormatting>
  <conditionalFormatting sqref="CJ4:CL4">
    <cfRule type="cellIs" dxfId="528" priority="528" operator="equal">
      <formula>$K$2</formula>
    </cfRule>
  </conditionalFormatting>
  <conditionalFormatting sqref="CM5:CO28">
    <cfRule type="containsText" dxfId="527" priority="527" operator="containsText" text="흡연">
      <formula>NOT(ISERROR(SEARCH("흡연",CM5)))</formula>
    </cfRule>
  </conditionalFormatting>
  <conditionalFormatting sqref="CM4:CO4">
    <cfRule type="cellIs" dxfId="526" priority="526" operator="equal">
      <formula>$K$2</formula>
    </cfRule>
  </conditionalFormatting>
  <conditionalFormatting sqref="CP5:CR28">
    <cfRule type="containsText" dxfId="525" priority="525" operator="containsText" text="흡연">
      <formula>NOT(ISERROR(SEARCH("흡연",CP5)))</formula>
    </cfRule>
  </conditionalFormatting>
  <conditionalFormatting sqref="CP4:CR4">
    <cfRule type="cellIs" dxfId="524" priority="524" operator="equal">
      <formula>$K$2</formula>
    </cfRule>
  </conditionalFormatting>
  <conditionalFormatting sqref="CS5:CU28">
    <cfRule type="containsText" dxfId="523" priority="523" operator="containsText" text="흡연">
      <formula>NOT(ISERROR(SEARCH("흡연",CS5)))</formula>
    </cfRule>
  </conditionalFormatting>
  <conditionalFormatting sqref="CS4:CU4">
    <cfRule type="cellIs" dxfId="522" priority="522" operator="equal">
      <formula>$K$2</formula>
    </cfRule>
  </conditionalFormatting>
  <conditionalFormatting sqref="CV5:CX28">
    <cfRule type="containsText" dxfId="521" priority="521" operator="containsText" text="흡연">
      <formula>NOT(ISERROR(SEARCH("흡연",CV5)))</formula>
    </cfRule>
  </conditionalFormatting>
  <conditionalFormatting sqref="CV4:CX4">
    <cfRule type="cellIs" dxfId="520" priority="520" operator="equal">
      <formula>$K$2</formula>
    </cfRule>
  </conditionalFormatting>
  <conditionalFormatting sqref="CY5:DA28">
    <cfRule type="containsText" dxfId="519" priority="519" operator="containsText" text="흡연">
      <formula>NOT(ISERROR(SEARCH("흡연",CY5)))</formula>
    </cfRule>
  </conditionalFormatting>
  <conditionalFormatting sqref="CY4:DA4">
    <cfRule type="cellIs" dxfId="518" priority="518" operator="equal">
      <formula>$K$2</formula>
    </cfRule>
  </conditionalFormatting>
  <conditionalFormatting sqref="DB5:DD28">
    <cfRule type="containsText" dxfId="517" priority="517" operator="containsText" text="흡연">
      <formula>NOT(ISERROR(SEARCH("흡연",DB5)))</formula>
    </cfRule>
  </conditionalFormatting>
  <conditionalFormatting sqref="DB4:DD4">
    <cfRule type="cellIs" dxfId="516" priority="516" operator="equal">
      <formula>$K$2</formula>
    </cfRule>
  </conditionalFormatting>
  <conditionalFormatting sqref="DE5:DG28">
    <cfRule type="containsText" dxfId="515" priority="515" operator="containsText" text="흡연">
      <formula>NOT(ISERROR(SEARCH("흡연",DE5)))</formula>
    </cfRule>
  </conditionalFormatting>
  <conditionalFormatting sqref="DE4:DG4">
    <cfRule type="cellIs" dxfId="514" priority="514" operator="equal">
      <formula>$K$2</formula>
    </cfRule>
  </conditionalFormatting>
  <conditionalFormatting sqref="DH5:DJ28">
    <cfRule type="containsText" dxfId="513" priority="513" operator="containsText" text="흡연">
      <formula>NOT(ISERROR(SEARCH("흡연",DH5)))</formula>
    </cfRule>
  </conditionalFormatting>
  <conditionalFormatting sqref="DH4:DJ4">
    <cfRule type="cellIs" dxfId="512" priority="512" operator="equal">
      <formula>$K$2</formula>
    </cfRule>
  </conditionalFormatting>
  <conditionalFormatting sqref="DK5:DM28">
    <cfRule type="containsText" dxfId="511" priority="511" operator="containsText" text="흡연">
      <formula>NOT(ISERROR(SEARCH("흡연",DK5)))</formula>
    </cfRule>
  </conditionalFormatting>
  <conditionalFormatting sqref="DK4:DM4">
    <cfRule type="cellIs" dxfId="510" priority="510" operator="equal">
      <formula>$K$2</formula>
    </cfRule>
  </conditionalFormatting>
  <conditionalFormatting sqref="DN5:DP28">
    <cfRule type="containsText" dxfId="509" priority="509" operator="containsText" text="흡연">
      <formula>NOT(ISERROR(SEARCH("흡연",DN5)))</formula>
    </cfRule>
  </conditionalFormatting>
  <conditionalFormatting sqref="DN4:DP4">
    <cfRule type="cellIs" dxfId="508" priority="508" operator="equal">
      <formula>$K$2</formula>
    </cfRule>
  </conditionalFormatting>
  <conditionalFormatting sqref="DQ5:DS28">
    <cfRule type="containsText" dxfId="507" priority="507" operator="containsText" text="흡연">
      <formula>NOT(ISERROR(SEARCH("흡연",DQ5)))</formula>
    </cfRule>
  </conditionalFormatting>
  <conditionalFormatting sqref="DQ4:DS4">
    <cfRule type="cellIs" dxfId="506" priority="506" operator="equal">
      <formula>$K$2</formula>
    </cfRule>
  </conditionalFormatting>
  <conditionalFormatting sqref="DT4:DV4">
    <cfRule type="cellIs" dxfId="505" priority="505" operator="equal">
      <formula>$K$2</formula>
    </cfRule>
  </conditionalFormatting>
  <conditionalFormatting sqref="DW5:DY14 DW16:DY28 DX15:DY15">
    <cfRule type="containsText" dxfId="504" priority="504" operator="containsText" text="흡연">
      <formula>NOT(ISERROR(SEARCH("흡연",DW5)))</formula>
    </cfRule>
  </conditionalFormatting>
  <conditionalFormatting sqref="DW4:DY4">
    <cfRule type="cellIs" dxfId="503" priority="503" operator="equal">
      <formula>$K$2</formula>
    </cfRule>
  </conditionalFormatting>
  <conditionalFormatting sqref="DZ15">
    <cfRule type="containsText" dxfId="502" priority="502" operator="containsText" text="흡연">
      <formula>NOT(ISERROR(SEARCH("흡연",DZ15)))</formula>
    </cfRule>
  </conditionalFormatting>
  <conditionalFormatting sqref="DZ5:EB14 DZ16:EB28 EA15:EB15">
    <cfRule type="containsText" dxfId="501" priority="501" operator="containsText" text="흡연">
      <formula>NOT(ISERROR(SEARCH("흡연",DZ5)))</formula>
    </cfRule>
  </conditionalFormatting>
  <conditionalFormatting sqref="DZ4:EB4">
    <cfRule type="cellIs" dxfId="500" priority="500" operator="equal">
      <formula>$K$2</formula>
    </cfRule>
  </conditionalFormatting>
  <conditionalFormatting sqref="EC15">
    <cfRule type="containsText" dxfId="499" priority="499" operator="containsText" text="흡연">
      <formula>NOT(ISERROR(SEARCH("흡연",EC15)))</formula>
    </cfRule>
  </conditionalFormatting>
  <conditionalFormatting sqref="EC5:EE14 EC16:EE28 ED15:EE15">
    <cfRule type="containsText" dxfId="498" priority="498" operator="containsText" text="흡연">
      <formula>NOT(ISERROR(SEARCH("흡연",EC5)))</formula>
    </cfRule>
  </conditionalFormatting>
  <conditionalFormatting sqref="EC4:EE4">
    <cfRule type="cellIs" dxfId="497" priority="497" operator="equal">
      <formula>$K$2</formula>
    </cfRule>
  </conditionalFormatting>
  <conditionalFormatting sqref="EF15">
    <cfRule type="containsText" dxfId="496" priority="496" operator="containsText" text="흡연">
      <formula>NOT(ISERROR(SEARCH("흡연",EF15)))</formula>
    </cfRule>
  </conditionalFormatting>
  <conditionalFormatting sqref="EF5:EH14 EF16:EH28 EG15:EH15">
    <cfRule type="containsText" dxfId="495" priority="495" operator="containsText" text="흡연">
      <formula>NOT(ISERROR(SEARCH("흡연",EF5)))</formula>
    </cfRule>
  </conditionalFormatting>
  <conditionalFormatting sqref="EF4:EH4">
    <cfRule type="cellIs" dxfId="494" priority="494" operator="equal">
      <formula>$K$2</formula>
    </cfRule>
  </conditionalFormatting>
  <conditionalFormatting sqref="EI15">
    <cfRule type="containsText" dxfId="493" priority="493" operator="containsText" text="흡연">
      <formula>NOT(ISERROR(SEARCH("흡연",EI15)))</formula>
    </cfRule>
  </conditionalFormatting>
  <conditionalFormatting sqref="EI5:EK14 EI16:EK28 EJ15:EK15">
    <cfRule type="containsText" dxfId="492" priority="492" operator="containsText" text="흡연">
      <formula>NOT(ISERROR(SEARCH("흡연",EI5)))</formula>
    </cfRule>
  </conditionalFormatting>
  <conditionalFormatting sqref="EI4:EK4">
    <cfRule type="cellIs" dxfId="491" priority="491" operator="equal">
      <formula>$K$2</formula>
    </cfRule>
  </conditionalFormatting>
  <conditionalFormatting sqref="EL15">
    <cfRule type="containsText" dxfId="490" priority="490" operator="containsText" text="흡연">
      <formula>NOT(ISERROR(SEARCH("흡연",EL15)))</formula>
    </cfRule>
  </conditionalFormatting>
  <conditionalFormatting sqref="EL5:EN14 EL16:EN28 EM15:EN15">
    <cfRule type="containsText" dxfId="489" priority="489" operator="containsText" text="흡연">
      <formula>NOT(ISERROR(SEARCH("흡연",EL5)))</formula>
    </cfRule>
  </conditionalFormatting>
  <conditionalFormatting sqref="EL4:EN4">
    <cfRule type="cellIs" dxfId="488" priority="488" operator="equal">
      <formula>$K$2</formula>
    </cfRule>
  </conditionalFormatting>
  <conditionalFormatting sqref="EO15">
    <cfRule type="containsText" dxfId="487" priority="487" operator="containsText" text="흡연">
      <formula>NOT(ISERROR(SEARCH("흡연",EO15)))</formula>
    </cfRule>
  </conditionalFormatting>
  <conditionalFormatting sqref="EO5:EQ14 EO16:EQ28 EP15:EQ15">
    <cfRule type="containsText" dxfId="486" priority="486" operator="containsText" text="흡연">
      <formula>NOT(ISERROR(SEARCH("흡연",EO5)))</formula>
    </cfRule>
  </conditionalFormatting>
  <conditionalFormatting sqref="EO4:EQ4">
    <cfRule type="cellIs" dxfId="485" priority="485" operator="equal">
      <formula>$K$2</formula>
    </cfRule>
  </conditionalFormatting>
  <conditionalFormatting sqref="ER15">
    <cfRule type="containsText" dxfId="484" priority="484" operator="containsText" text="흡연">
      <formula>NOT(ISERROR(SEARCH("흡연",ER15)))</formula>
    </cfRule>
  </conditionalFormatting>
  <conditionalFormatting sqref="ER5:ET10 ER16:ET28 ES15:ET15 ER13:ET14 ET12">
    <cfRule type="containsText" dxfId="483" priority="483" operator="containsText" text="흡연">
      <formula>NOT(ISERROR(SEARCH("흡연",ER5)))</formula>
    </cfRule>
  </conditionalFormatting>
  <conditionalFormatting sqref="ER4:ET4">
    <cfRule type="cellIs" dxfId="482" priority="482" operator="equal">
      <formula>$K$2</formula>
    </cfRule>
  </conditionalFormatting>
  <conditionalFormatting sqref="EU15">
    <cfRule type="containsText" dxfId="481" priority="481" operator="containsText" text="흡연">
      <formula>NOT(ISERROR(SEARCH("흡연",EU15)))</formula>
    </cfRule>
  </conditionalFormatting>
  <conditionalFormatting sqref="EU5:EW10 EU16:EW28 EV15:EW15 EU13:EW14 EW12">
    <cfRule type="containsText" dxfId="480" priority="480" operator="containsText" text="흡연">
      <formula>NOT(ISERROR(SEARCH("흡연",EU5)))</formula>
    </cfRule>
  </conditionalFormatting>
  <conditionalFormatting sqref="EU4:EW4">
    <cfRule type="cellIs" dxfId="479" priority="479" operator="equal">
      <formula>$K$2</formula>
    </cfRule>
  </conditionalFormatting>
  <conditionalFormatting sqref="ER11:ET11">
    <cfRule type="containsText" dxfId="478" priority="478" operator="containsText" text="흡연">
      <formula>NOT(ISERROR(SEARCH("흡연",ER11)))</formula>
    </cfRule>
  </conditionalFormatting>
  <conditionalFormatting sqref="ER12:ES12">
    <cfRule type="containsText" dxfId="477" priority="477" operator="containsText" text="흡연">
      <formula>NOT(ISERROR(SEARCH("흡연",ER12)))</formula>
    </cfRule>
  </conditionalFormatting>
  <conditionalFormatting sqref="EX15">
    <cfRule type="containsText" dxfId="476" priority="476" operator="containsText" text="흡연">
      <formula>NOT(ISERROR(SEARCH("흡연",EX15)))</formula>
    </cfRule>
  </conditionalFormatting>
  <conditionalFormatting sqref="EX5:EZ10 EX16:EZ28 EY15:EZ15 EX12:EZ14 EZ11">
    <cfRule type="containsText" dxfId="475" priority="475" operator="containsText" text="흡연">
      <formula>NOT(ISERROR(SEARCH("흡연",EX5)))</formula>
    </cfRule>
  </conditionalFormatting>
  <conditionalFormatting sqref="EX4:EZ4">
    <cfRule type="cellIs" dxfId="474" priority="474" operator="equal">
      <formula>$K$2</formula>
    </cfRule>
  </conditionalFormatting>
  <conditionalFormatting sqref="EU11:EW11">
    <cfRule type="containsText" dxfId="473" priority="473" operator="containsText" text="흡연">
      <formula>NOT(ISERROR(SEARCH("흡연",EU11)))</formula>
    </cfRule>
  </conditionalFormatting>
  <conditionalFormatting sqref="EU12:EV12">
    <cfRule type="containsText" dxfId="472" priority="472" operator="containsText" text="흡연">
      <formula>NOT(ISERROR(SEARCH("흡연",EU12)))</formula>
    </cfRule>
  </conditionalFormatting>
  <conditionalFormatting sqref="FA15">
    <cfRule type="containsText" dxfId="471" priority="471" operator="containsText" text="흡연">
      <formula>NOT(ISERROR(SEARCH("흡연",FA15)))</formula>
    </cfRule>
  </conditionalFormatting>
  <conditionalFormatting sqref="FA5:FC11 FA16:FC28 FB15:FC15 FA13:FC14 FC12">
    <cfRule type="containsText" dxfId="470" priority="470" operator="containsText" text="흡연">
      <formula>NOT(ISERROR(SEARCH("흡연",FA5)))</formula>
    </cfRule>
  </conditionalFormatting>
  <conditionalFormatting sqref="FA4:FC4">
    <cfRule type="cellIs" dxfId="469" priority="469" operator="equal">
      <formula>$K$2</formula>
    </cfRule>
  </conditionalFormatting>
  <conditionalFormatting sqref="EX11:EY11">
    <cfRule type="containsText" dxfId="468" priority="468" operator="containsText" text="흡연">
      <formula>NOT(ISERROR(SEARCH("흡연",EX11)))</formula>
    </cfRule>
  </conditionalFormatting>
  <conditionalFormatting sqref="FD15">
    <cfRule type="containsText" dxfId="467" priority="467" operator="containsText" text="흡연">
      <formula>NOT(ISERROR(SEARCH("흡연",FD15)))</formula>
    </cfRule>
  </conditionalFormatting>
  <conditionalFormatting sqref="FD5:FF14 FD16:FF28 FE15:FF15">
    <cfRule type="containsText" dxfId="466" priority="466" operator="containsText" text="흡연">
      <formula>NOT(ISERROR(SEARCH("흡연",FD5)))</formula>
    </cfRule>
  </conditionalFormatting>
  <conditionalFormatting sqref="FD4:FF4">
    <cfRule type="cellIs" dxfId="465" priority="465" operator="equal">
      <formula>$K$2</formula>
    </cfRule>
  </conditionalFormatting>
  <conditionalFormatting sqref="FA12:FB12">
    <cfRule type="containsText" dxfId="464" priority="464" operator="containsText" text="흡연">
      <formula>NOT(ISERROR(SEARCH("흡연",FA12)))</formula>
    </cfRule>
  </conditionalFormatting>
  <conditionalFormatting sqref="FG15">
    <cfRule type="containsText" dxfId="463" priority="463" operator="containsText" text="흡연">
      <formula>NOT(ISERROR(SEARCH("흡연",FG15)))</formula>
    </cfRule>
  </conditionalFormatting>
  <conditionalFormatting sqref="FG5:FI14 FG16:FI28 FH15:FI15">
    <cfRule type="containsText" dxfId="462" priority="462" operator="containsText" text="흡연">
      <formula>NOT(ISERROR(SEARCH("흡연",FG5)))</formula>
    </cfRule>
  </conditionalFormatting>
  <conditionalFormatting sqref="FG4:FI4">
    <cfRule type="cellIs" dxfId="461" priority="461" operator="equal">
      <formula>$K$2</formula>
    </cfRule>
  </conditionalFormatting>
  <conditionalFormatting sqref="FJ15">
    <cfRule type="containsText" dxfId="460" priority="460" operator="containsText" text="흡연">
      <formula>NOT(ISERROR(SEARCH("흡연",FJ15)))</formula>
    </cfRule>
  </conditionalFormatting>
  <conditionalFormatting sqref="FJ5:FL14 FJ16:FL28 FK15:FL15">
    <cfRule type="containsText" dxfId="459" priority="459" operator="containsText" text="흡연">
      <formula>NOT(ISERROR(SEARCH("흡연",FJ5)))</formula>
    </cfRule>
  </conditionalFormatting>
  <conditionalFormatting sqref="FJ4:FL4">
    <cfRule type="cellIs" dxfId="458" priority="458" operator="equal">
      <formula>$K$2</formula>
    </cfRule>
  </conditionalFormatting>
  <conditionalFormatting sqref="FM15">
    <cfRule type="containsText" dxfId="457" priority="457" operator="containsText" text="흡연">
      <formula>NOT(ISERROR(SEARCH("흡연",FM15)))</formula>
    </cfRule>
  </conditionalFormatting>
  <conditionalFormatting sqref="FM5:FO14 FM16:FO28 FN15:FO15">
    <cfRule type="containsText" dxfId="456" priority="456" operator="containsText" text="흡연">
      <formula>NOT(ISERROR(SEARCH("흡연",FM5)))</formula>
    </cfRule>
  </conditionalFormatting>
  <conditionalFormatting sqref="FM4:FO4">
    <cfRule type="cellIs" dxfId="455" priority="455" operator="equal">
      <formula>$K$2</formula>
    </cfRule>
  </conditionalFormatting>
  <conditionalFormatting sqref="FP15">
    <cfRule type="containsText" dxfId="454" priority="454" operator="containsText" text="흡연">
      <formula>NOT(ISERROR(SEARCH("흡연",FP15)))</formula>
    </cfRule>
  </conditionalFormatting>
  <conditionalFormatting sqref="FP5:FR14 FP16:FR28 FQ15:FR15">
    <cfRule type="containsText" dxfId="453" priority="453" operator="containsText" text="흡연">
      <formula>NOT(ISERROR(SEARCH("흡연",FP5)))</formula>
    </cfRule>
  </conditionalFormatting>
  <conditionalFormatting sqref="FP4:FR4">
    <cfRule type="cellIs" dxfId="452" priority="452" operator="equal">
      <formula>$K$2</formula>
    </cfRule>
  </conditionalFormatting>
  <conditionalFormatting sqref="FS15">
    <cfRule type="containsText" dxfId="451" priority="451" operator="containsText" text="흡연">
      <formula>NOT(ISERROR(SEARCH("흡연",FS15)))</formula>
    </cfRule>
  </conditionalFormatting>
  <conditionalFormatting sqref="FS5:FU14 FS16:FU28 FT15:FU15">
    <cfRule type="containsText" dxfId="450" priority="450" operator="containsText" text="흡연">
      <formula>NOT(ISERROR(SEARCH("흡연",FS5)))</formula>
    </cfRule>
  </conditionalFormatting>
  <conditionalFormatting sqref="FS4:FU4">
    <cfRule type="cellIs" dxfId="449" priority="449" operator="equal">
      <formula>$K$2</formula>
    </cfRule>
  </conditionalFormatting>
  <conditionalFormatting sqref="FV15">
    <cfRule type="containsText" dxfId="448" priority="448" operator="containsText" text="흡연">
      <formula>NOT(ISERROR(SEARCH("흡연",FV15)))</formula>
    </cfRule>
  </conditionalFormatting>
  <conditionalFormatting sqref="FV5:FX14 FV16:FX28 FW15:FX15">
    <cfRule type="containsText" dxfId="447" priority="447" operator="containsText" text="흡연">
      <formula>NOT(ISERROR(SEARCH("흡연",FV5)))</formula>
    </cfRule>
  </conditionalFormatting>
  <conditionalFormatting sqref="FV4:FX4">
    <cfRule type="cellIs" dxfId="446" priority="446" operator="equal">
      <formula>$K$2</formula>
    </cfRule>
  </conditionalFormatting>
  <conditionalFormatting sqref="FY15">
    <cfRule type="containsText" dxfId="445" priority="445" operator="containsText" text="흡연">
      <formula>NOT(ISERROR(SEARCH("흡연",FY15)))</formula>
    </cfRule>
  </conditionalFormatting>
  <conditionalFormatting sqref="FY5:GA14 FY16:GA28 FZ15:GA15">
    <cfRule type="containsText" dxfId="444" priority="444" operator="containsText" text="흡연">
      <formula>NOT(ISERROR(SEARCH("흡연",FY5)))</formula>
    </cfRule>
  </conditionalFormatting>
  <conditionalFormatting sqref="FY4:GA4">
    <cfRule type="cellIs" dxfId="443" priority="443" operator="equal">
      <formula>$K$2</formula>
    </cfRule>
  </conditionalFormatting>
  <conditionalFormatting sqref="GB15">
    <cfRule type="containsText" dxfId="442" priority="442" operator="containsText" text="흡연">
      <formula>NOT(ISERROR(SEARCH("흡연",GB15)))</formula>
    </cfRule>
  </conditionalFormatting>
  <conditionalFormatting sqref="GB5:GD14 GB16:GD28 GC15:GD15">
    <cfRule type="containsText" dxfId="441" priority="441" operator="containsText" text="흡연">
      <formula>NOT(ISERROR(SEARCH("흡연",GB5)))</formula>
    </cfRule>
  </conditionalFormatting>
  <conditionalFormatting sqref="GB4:GD4">
    <cfRule type="cellIs" dxfId="440" priority="440" operator="equal">
      <formula>$K$2</formula>
    </cfRule>
  </conditionalFormatting>
  <conditionalFormatting sqref="GE15">
    <cfRule type="containsText" dxfId="439" priority="439" operator="containsText" text="흡연">
      <formula>NOT(ISERROR(SEARCH("흡연",GE15)))</formula>
    </cfRule>
  </conditionalFormatting>
  <conditionalFormatting sqref="GE5:GG14 GE16:GG28 GF15:GG15">
    <cfRule type="containsText" dxfId="438" priority="438" operator="containsText" text="흡연">
      <formula>NOT(ISERROR(SEARCH("흡연",GE5)))</formula>
    </cfRule>
  </conditionalFormatting>
  <conditionalFormatting sqref="GE4:GG4">
    <cfRule type="cellIs" dxfId="437" priority="437" operator="equal">
      <formula>$K$2</formula>
    </cfRule>
  </conditionalFormatting>
  <conditionalFormatting sqref="GH15">
    <cfRule type="containsText" dxfId="436" priority="436" operator="containsText" text="흡연">
      <formula>NOT(ISERROR(SEARCH("흡연",GH15)))</formula>
    </cfRule>
  </conditionalFormatting>
  <conditionalFormatting sqref="GH5:GJ10 GH16:GJ28 GI15:GJ15 GH12:GJ14 GJ11">
    <cfRule type="containsText" dxfId="435" priority="435" operator="containsText" text="흡연">
      <formula>NOT(ISERROR(SEARCH("흡연",GH5)))</formula>
    </cfRule>
  </conditionalFormatting>
  <conditionalFormatting sqref="GH4:GJ4">
    <cfRule type="cellIs" dxfId="434" priority="434" operator="equal">
      <formula>$K$2</formula>
    </cfRule>
  </conditionalFormatting>
  <conditionalFormatting sqref="GK15">
    <cfRule type="containsText" dxfId="433" priority="433" operator="containsText" text="흡연">
      <formula>NOT(ISERROR(SEARCH("흡연",GK15)))</formula>
    </cfRule>
  </conditionalFormatting>
  <conditionalFormatting sqref="GK5:GM14 GK16:GM28 GL15:GM15">
    <cfRule type="containsText" dxfId="432" priority="432" operator="containsText" text="흡연">
      <formula>NOT(ISERROR(SEARCH("흡연",GK5)))</formula>
    </cfRule>
  </conditionalFormatting>
  <conditionalFormatting sqref="GK4:GM4">
    <cfRule type="cellIs" dxfId="431" priority="431" operator="equal">
      <formula>$K$2</formula>
    </cfRule>
  </conditionalFormatting>
  <conditionalFormatting sqref="GH11:GI11">
    <cfRule type="containsText" dxfId="430" priority="430" operator="containsText" text="흡연">
      <formula>NOT(ISERROR(SEARCH("흡연",GH11)))</formula>
    </cfRule>
  </conditionalFormatting>
  <conditionalFormatting sqref="GN15">
    <cfRule type="containsText" dxfId="429" priority="429" operator="containsText" text="흡연">
      <formula>NOT(ISERROR(SEARCH("흡연",GN15)))</formula>
    </cfRule>
  </conditionalFormatting>
  <conditionalFormatting sqref="GN5:GP14 GN16:GP28 GO15:GP15">
    <cfRule type="containsText" dxfId="428" priority="428" operator="containsText" text="흡연">
      <formula>NOT(ISERROR(SEARCH("흡연",GN5)))</formula>
    </cfRule>
  </conditionalFormatting>
  <conditionalFormatting sqref="GN4:GP4">
    <cfRule type="cellIs" dxfId="427" priority="427" operator="equal">
      <formula>$K$2</formula>
    </cfRule>
  </conditionalFormatting>
  <conditionalFormatting sqref="GQ15">
    <cfRule type="containsText" dxfId="426" priority="426" operator="containsText" text="흡연">
      <formula>NOT(ISERROR(SEARCH("흡연",GQ15)))</formula>
    </cfRule>
  </conditionalFormatting>
  <conditionalFormatting sqref="GQ5:GS14 GQ16:GS28 GR15:GS15">
    <cfRule type="containsText" dxfId="425" priority="425" operator="containsText" text="흡연">
      <formula>NOT(ISERROR(SEARCH("흡연",GQ5)))</formula>
    </cfRule>
  </conditionalFormatting>
  <conditionalFormatting sqref="GQ4:GS4">
    <cfRule type="cellIs" dxfId="424" priority="424" operator="equal">
      <formula>$K$2</formula>
    </cfRule>
  </conditionalFormatting>
  <conditionalFormatting sqref="GT15">
    <cfRule type="containsText" dxfId="423" priority="423" operator="containsText" text="흡연">
      <formula>NOT(ISERROR(SEARCH("흡연",GT15)))</formula>
    </cfRule>
  </conditionalFormatting>
  <conditionalFormatting sqref="GT6:GV14 GT16:GV28 GU15:GV15">
    <cfRule type="containsText" dxfId="422" priority="422" operator="containsText" text="흡연">
      <formula>NOT(ISERROR(SEARCH("흡연",GT6)))</formula>
    </cfRule>
  </conditionalFormatting>
  <conditionalFormatting sqref="GT4:GV4">
    <cfRule type="cellIs" dxfId="421" priority="421" operator="equal">
      <formula>$K$2</formula>
    </cfRule>
  </conditionalFormatting>
  <conditionalFormatting sqref="GW15">
    <cfRule type="containsText" dxfId="420" priority="420" operator="containsText" text="흡연">
      <formula>NOT(ISERROR(SEARCH("흡연",GW15)))</formula>
    </cfRule>
  </conditionalFormatting>
  <conditionalFormatting sqref="GW5:GY14 GW16:GY28 GX15:GY15">
    <cfRule type="containsText" dxfId="419" priority="419" operator="containsText" text="흡연">
      <formula>NOT(ISERROR(SEARCH("흡연",GW5)))</formula>
    </cfRule>
  </conditionalFormatting>
  <conditionalFormatting sqref="GW4:GY4">
    <cfRule type="cellIs" dxfId="418" priority="418" operator="equal">
      <formula>$K$2</formula>
    </cfRule>
  </conditionalFormatting>
  <conditionalFormatting sqref="GT5:GV5">
    <cfRule type="containsText" dxfId="417" priority="417" operator="containsText" text="흡연">
      <formula>NOT(ISERROR(SEARCH("흡연",GT5)))</formula>
    </cfRule>
  </conditionalFormatting>
  <conditionalFormatting sqref="GZ15">
    <cfRule type="containsText" dxfId="416" priority="416" operator="containsText" text="흡연">
      <formula>NOT(ISERROR(SEARCH("흡연",GZ15)))</formula>
    </cfRule>
  </conditionalFormatting>
  <conditionalFormatting sqref="GZ5:HB14 GZ16:HB28 HA15:HB15">
    <cfRule type="containsText" dxfId="415" priority="415" operator="containsText" text="흡연">
      <formula>NOT(ISERROR(SEARCH("흡연",GZ5)))</formula>
    </cfRule>
  </conditionalFormatting>
  <conditionalFormatting sqref="GZ4:HB4">
    <cfRule type="cellIs" dxfId="414" priority="414" operator="equal">
      <formula>$K$2</formula>
    </cfRule>
  </conditionalFormatting>
  <conditionalFormatting sqref="HC5:HE5">
    <cfRule type="containsText" dxfId="413" priority="413" operator="containsText" text="흡연">
      <formula>NOT(ISERROR(SEARCH("흡연",HC5)))</formula>
    </cfRule>
  </conditionalFormatting>
  <conditionalFormatting sqref="HC4:HE4">
    <cfRule type="cellIs" dxfId="412" priority="412" operator="equal">
      <formula>$K$2</formula>
    </cfRule>
  </conditionalFormatting>
  <conditionalFormatting sqref="GZ34:HE34">
    <cfRule type="cellIs" dxfId="411" priority="411" operator="greaterThan">
      <formula>10</formula>
    </cfRule>
  </conditionalFormatting>
  <conditionalFormatting sqref="HF5:HH5">
    <cfRule type="containsText" dxfId="410" priority="410" operator="containsText" text="흡연">
      <formula>NOT(ISERROR(SEARCH("흡연",HF5)))</formula>
    </cfRule>
  </conditionalFormatting>
  <conditionalFormatting sqref="HF4:HH4">
    <cfRule type="cellIs" dxfId="409" priority="409" operator="equal">
      <formula>$K$2</formula>
    </cfRule>
  </conditionalFormatting>
  <conditionalFormatting sqref="HF34:HH34">
    <cfRule type="cellIs" dxfId="408" priority="408" operator="greaterThan">
      <formula>10</formula>
    </cfRule>
  </conditionalFormatting>
  <conditionalFormatting sqref="HI5:HK5">
    <cfRule type="containsText" dxfId="407" priority="407" operator="containsText" text="흡연">
      <formula>NOT(ISERROR(SEARCH("흡연",HI5)))</formula>
    </cfRule>
  </conditionalFormatting>
  <conditionalFormatting sqref="HI4:HK4">
    <cfRule type="cellIs" dxfId="406" priority="406" operator="equal">
      <formula>$K$2</formula>
    </cfRule>
  </conditionalFormatting>
  <conditionalFormatting sqref="HI34:HK34">
    <cfRule type="cellIs" dxfId="405" priority="405" operator="greaterThan">
      <formula>10</formula>
    </cfRule>
  </conditionalFormatting>
  <conditionalFormatting sqref="HL5:HN5">
    <cfRule type="containsText" dxfId="404" priority="404" operator="containsText" text="흡연">
      <formula>NOT(ISERROR(SEARCH("흡연",HL5)))</formula>
    </cfRule>
  </conditionalFormatting>
  <conditionalFormatting sqref="HL4:HN4">
    <cfRule type="cellIs" dxfId="403" priority="403" operator="equal">
      <formula>$K$2</formula>
    </cfRule>
  </conditionalFormatting>
  <conditionalFormatting sqref="HL34:HN34">
    <cfRule type="cellIs" dxfId="402" priority="402" operator="greaterThan">
      <formula>10</formula>
    </cfRule>
  </conditionalFormatting>
  <conditionalFormatting sqref="HO5:HQ5">
    <cfRule type="containsText" dxfId="401" priority="401" operator="containsText" text="흡연">
      <formula>NOT(ISERROR(SEARCH("흡연",HO5)))</formula>
    </cfRule>
  </conditionalFormatting>
  <conditionalFormatting sqref="HO4:HQ4">
    <cfRule type="cellIs" dxfId="400" priority="400" operator="equal">
      <formula>$K$2</formula>
    </cfRule>
  </conditionalFormatting>
  <conditionalFormatting sqref="HO34:HQ34">
    <cfRule type="cellIs" dxfId="399" priority="399" operator="greaterThan">
      <formula>10</formula>
    </cfRule>
  </conditionalFormatting>
  <conditionalFormatting sqref="HR5:HT5">
    <cfRule type="containsText" dxfId="398" priority="398" operator="containsText" text="흡연">
      <formula>NOT(ISERROR(SEARCH("흡연",HR5)))</formula>
    </cfRule>
  </conditionalFormatting>
  <conditionalFormatting sqref="HR4:HT4">
    <cfRule type="cellIs" dxfId="397" priority="397" operator="equal">
      <formula>$K$2</formula>
    </cfRule>
  </conditionalFormatting>
  <conditionalFormatting sqref="HR34:HT34">
    <cfRule type="cellIs" dxfId="396" priority="396" operator="greaterThan">
      <formula>10</formula>
    </cfRule>
  </conditionalFormatting>
  <conditionalFormatting sqref="HU5:HW5">
    <cfRule type="containsText" dxfId="395" priority="395" operator="containsText" text="흡연">
      <formula>NOT(ISERROR(SEARCH("흡연",HU5)))</formula>
    </cfRule>
  </conditionalFormatting>
  <conditionalFormatting sqref="HU4:HW4">
    <cfRule type="cellIs" dxfId="394" priority="394" operator="equal">
      <formula>$K$2</formula>
    </cfRule>
  </conditionalFormatting>
  <conditionalFormatting sqref="HU34:HW34">
    <cfRule type="cellIs" dxfId="393" priority="393" operator="greaterThan">
      <formula>10</formula>
    </cfRule>
  </conditionalFormatting>
  <conditionalFormatting sqref="HX5:HZ5">
    <cfRule type="containsText" dxfId="392" priority="392" operator="containsText" text="흡연">
      <formula>NOT(ISERROR(SEARCH("흡연",HX5)))</formula>
    </cfRule>
  </conditionalFormatting>
  <conditionalFormatting sqref="HX4:HZ4">
    <cfRule type="cellIs" dxfId="391" priority="391" operator="equal">
      <formula>$K$2</formula>
    </cfRule>
  </conditionalFormatting>
  <conditionalFormatting sqref="HX34:HZ34">
    <cfRule type="cellIs" dxfId="390" priority="390" operator="greaterThan">
      <formula>10</formula>
    </cfRule>
  </conditionalFormatting>
  <conditionalFormatting sqref="IA5:IC5">
    <cfRule type="containsText" dxfId="389" priority="389" operator="containsText" text="흡연">
      <formula>NOT(ISERROR(SEARCH("흡연",IA5)))</formula>
    </cfRule>
  </conditionalFormatting>
  <conditionalFormatting sqref="IA4:IC4">
    <cfRule type="cellIs" dxfId="388" priority="388" operator="equal">
      <formula>$K$2</formula>
    </cfRule>
  </conditionalFormatting>
  <conditionalFormatting sqref="IA34:IC34">
    <cfRule type="cellIs" dxfId="387" priority="387" operator="greaterThan">
      <formula>10</formula>
    </cfRule>
  </conditionalFormatting>
  <conditionalFormatting sqref="ID5:IF5">
    <cfRule type="containsText" dxfId="386" priority="386" operator="containsText" text="흡연">
      <formula>NOT(ISERROR(SEARCH("흡연",ID5)))</formula>
    </cfRule>
  </conditionalFormatting>
  <conditionalFormatting sqref="ID4:IF4">
    <cfRule type="cellIs" dxfId="385" priority="385" operator="equal">
      <formula>$K$2</formula>
    </cfRule>
  </conditionalFormatting>
  <conditionalFormatting sqref="ID34:IF34">
    <cfRule type="cellIs" dxfId="384" priority="384" operator="greaterThan">
      <formula>10</formula>
    </cfRule>
  </conditionalFormatting>
  <conditionalFormatting sqref="IG5:II5">
    <cfRule type="containsText" dxfId="383" priority="383" operator="containsText" text="흡연">
      <formula>NOT(ISERROR(SEARCH("흡연",IG5)))</formula>
    </cfRule>
  </conditionalFormatting>
  <conditionalFormatting sqref="IG4:II4">
    <cfRule type="cellIs" dxfId="382" priority="382" operator="equal">
      <formula>$K$2</formula>
    </cfRule>
  </conditionalFormatting>
  <conditionalFormatting sqref="IG34:II34">
    <cfRule type="cellIs" dxfId="381" priority="381" operator="greaterThan">
      <formula>10</formula>
    </cfRule>
  </conditionalFormatting>
  <conditionalFormatting sqref="IJ5:IL5">
    <cfRule type="containsText" dxfId="380" priority="380" operator="containsText" text="흡연">
      <formula>NOT(ISERROR(SEARCH("흡연",IJ5)))</formula>
    </cfRule>
  </conditionalFormatting>
  <conditionalFormatting sqref="IJ4:IL4">
    <cfRule type="cellIs" dxfId="379" priority="379" operator="equal">
      <formula>$K$2</formula>
    </cfRule>
  </conditionalFormatting>
  <conditionalFormatting sqref="IJ34:IL34">
    <cfRule type="cellIs" dxfId="378" priority="378" operator="greaterThan">
      <formula>10</formula>
    </cfRule>
  </conditionalFormatting>
  <conditionalFormatting sqref="IM5:IO5">
    <cfRule type="containsText" dxfId="377" priority="377" operator="containsText" text="흡연">
      <formula>NOT(ISERROR(SEARCH("흡연",IM5)))</formula>
    </cfRule>
  </conditionalFormatting>
  <conditionalFormatting sqref="IM4:IO4">
    <cfRule type="cellIs" dxfId="376" priority="376" operator="equal">
      <formula>$K$2</formula>
    </cfRule>
  </conditionalFormatting>
  <conditionalFormatting sqref="IM34:IO34">
    <cfRule type="cellIs" dxfId="375" priority="375" operator="greaterThan">
      <formula>10</formula>
    </cfRule>
  </conditionalFormatting>
  <conditionalFormatting sqref="IP5:IR5">
    <cfRule type="containsText" dxfId="374" priority="374" operator="containsText" text="흡연">
      <formula>NOT(ISERROR(SEARCH("흡연",IP5)))</formula>
    </cfRule>
  </conditionalFormatting>
  <conditionalFormatting sqref="IP4:IR4">
    <cfRule type="cellIs" dxfId="373" priority="373" operator="equal">
      <formula>$K$2</formula>
    </cfRule>
  </conditionalFormatting>
  <conditionalFormatting sqref="IP34:IR34">
    <cfRule type="cellIs" dxfId="372" priority="372" operator="greaterThan">
      <formula>10</formula>
    </cfRule>
  </conditionalFormatting>
  <conditionalFormatting sqref="IS5:IU5">
    <cfRule type="containsText" dxfId="371" priority="371" operator="containsText" text="흡연">
      <formula>NOT(ISERROR(SEARCH("흡연",IS5)))</formula>
    </cfRule>
  </conditionalFormatting>
  <conditionalFormatting sqref="IS4:IU4">
    <cfRule type="cellIs" dxfId="370" priority="370" operator="equal">
      <formula>$K$2</formula>
    </cfRule>
  </conditionalFormatting>
  <conditionalFormatting sqref="IS34:IU34">
    <cfRule type="cellIs" dxfId="369" priority="369" operator="greaterThan">
      <formula>10</formula>
    </cfRule>
  </conditionalFormatting>
  <conditionalFormatting sqref="IV5:IX5">
    <cfRule type="containsText" dxfId="368" priority="368" operator="containsText" text="흡연">
      <formula>NOT(ISERROR(SEARCH("흡연",IV5)))</formula>
    </cfRule>
  </conditionalFormatting>
  <conditionalFormatting sqref="IV4:IX4">
    <cfRule type="cellIs" dxfId="367" priority="367" operator="equal">
      <formula>$K$2</formula>
    </cfRule>
  </conditionalFormatting>
  <conditionalFormatting sqref="IV34:IX34">
    <cfRule type="cellIs" dxfId="366" priority="366" operator="greaterThan">
      <formula>10</formula>
    </cfRule>
  </conditionalFormatting>
  <conditionalFormatting sqref="IY5:JA5">
    <cfRule type="containsText" dxfId="365" priority="365" operator="containsText" text="흡연">
      <formula>NOT(ISERROR(SEARCH("흡연",IY5)))</formula>
    </cfRule>
  </conditionalFormatting>
  <conditionalFormatting sqref="IY4:JA4">
    <cfRule type="cellIs" dxfId="364" priority="364" operator="equal">
      <formula>$K$2</formula>
    </cfRule>
  </conditionalFormatting>
  <conditionalFormatting sqref="IY34:JA34">
    <cfRule type="cellIs" dxfId="363" priority="363" operator="greaterThan">
      <formula>10</formula>
    </cfRule>
  </conditionalFormatting>
  <conditionalFormatting sqref="JB5:JD5">
    <cfRule type="containsText" dxfId="362" priority="362" operator="containsText" text="흡연">
      <formula>NOT(ISERROR(SEARCH("흡연",JB5)))</formula>
    </cfRule>
  </conditionalFormatting>
  <conditionalFormatting sqref="JB4:JD4">
    <cfRule type="cellIs" dxfId="361" priority="361" operator="equal">
      <formula>$K$2</formula>
    </cfRule>
  </conditionalFormatting>
  <conditionalFormatting sqref="JB34:JD34">
    <cfRule type="cellIs" dxfId="360" priority="360" operator="greaterThan">
      <formula>10</formula>
    </cfRule>
  </conditionalFormatting>
  <conditionalFormatting sqref="JE5:JG5">
    <cfRule type="containsText" dxfId="359" priority="359" operator="containsText" text="흡연">
      <formula>NOT(ISERROR(SEARCH("흡연",JE5)))</formula>
    </cfRule>
  </conditionalFormatting>
  <conditionalFormatting sqref="JE4:JG4">
    <cfRule type="cellIs" dxfId="358" priority="358" operator="equal">
      <formula>$K$2</formula>
    </cfRule>
  </conditionalFormatting>
  <conditionalFormatting sqref="JE34:JG34">
    <cfRule type="cellIs" dxfId="357" priority="357" operator="greaterThan">
      <formula>10</formula>
    </cfRule>
  </conditionalFormatting>
  <conditionalFormatting sqref="JH5:JJ5">
    <cfRule type="containsText" dxfId="356" priority="356" operator="containsText" text="흡연">
      <formula>NOT(ISERROR(SEARCH("흡연",JH5)))</formula>
    </cfRule>
  </conditionalFormatting>
  <conditionalFormatting sqref="JH4:JJ4">
    <cfRule type="cellIs" dxfId="355" priority="355" operator="equal">
      <formula>$K$2</formula>
    </cfRule>
  </conditionalFormatting>
  <conditionalFormatting sqref="JH34:JJ34">
    <cfRule type="cellIs" dxfId="354" priority="354" operator="greaterThan">
      <formula>10</formula>
    </cfRule>
  </conditionalFormatting>
  <conditionalFormatting sqref="JK5:JM5">
    <cfRule type="containsText" dxfId="353" priority="353" operator="containsText" text="흡연">
      <formula>NOT(ISERROR(SEARCH("흡연",JK5)))</formula>
    </cfRule>
  </conditionalFormatting>
  <conditionalFormatting sqref="JK4:JM4">
    <cfRule type="cellIs" dxfId="352" priority="352" operator="equal">
      <formula>$K$2</formula>
    </cfRule>
  </conditionalFormatting>
  <conditionalFormatting sqref="JK34:JM34">
    <cfRule type="cellIs" dxfId="351" priority="351" operator="greaterThan">
      <formula>10</formula>
    </cfRule>
  </conditionalFormatting>
  <conditionalFormatting sqref="JN5:JP5">
    <cfRule type="containsText" dxfId="350" priority="350" operator="containsText" text="흡연">
      <formula>NOT(ISERROR(SEARCH("흡연",JN5)))</formula>
    </cfRule>
  </conditionalFormatting>
  <conditionalFormatting sqref="JN4:JP4">
    <cfRule type="cellIs" dxfId="349" priority="349" operator="equal">
      <formula>$K$2</formula>
    </cfRule>
  </conditionalFormatting>
  <conditionalFormatting sqref="JN34:JP34">
    <cfRule type="cellIs" dxfId="348" priority="348" operator="greaterThan">
      <formula>10</formula>
    </cfRule>
  </conditionalFormatting>
  <conditionalFormatting sqref="JQ5:JS5">
    <cfRule type="containsText" dxfId="347" priority="347" operator="containsText" text="흡연">
      <formula>NOT(ISERROR(SEARCH("흡연",JQ5)))</formula>
    </cfRule>
  </conditionalFormatting>
  <conditionalFormatting sqref="JQ4:JS4">
    <cfRule type="cellIs" dxfId="346" priority="346" operator="equal">
      <formula>$K$2</formula>
    </cfRule>
  </conditionalFormatting>
  <conditionalFormatting sqref="JQ34:JS34">
    <cfRule type="cellIs" dxfId="345" priority="345" operator="greaterThan">
      <formula>10</formula>
    </cfRule>
  </conditionalFormatting>
  <conditionalFormatting sqref="JT5:JV5">
    <cfRule type="containsText" dxfId="344" priority="344" operator="containsText" text="흡연">
      <formula>NOT(ISERROR(SEARCH("흡연",JT5)))</formula>
    </cfRule>
  </conditionalFormatting>
  <conditionalFormatting sqref="JT4:JV4">
    <cfRule type="cellIs" dxfId="343" priority="343" operator="equal">
      <formula>$K$2</formula>
    </cfRule>
  </conditionalFormatting>
  <conditionalFormatting sqref="JT34:JV34">
    <cfRule type="cellIs" dxfId="342" priority="342" operator="greaterThan">
      <formula>10</formula>
    </cfRule>
  </conditionalFormatting>
  <conditionalFormatting sqref="JW5:JY5">
    <cfRule type="containsText" dxfId="341" priority="341" operator="containsText" text="흡연">
      <formula>NOT(ISERROR(SEARCH("흡연",JW5)))</formula>
    </cfRule>
  </conditionalFormatting>
  <conditionalFormatting sqref="JW4:JY4">
    <cfRule type="cellIs" dxfId="340" priority="340" operator="equal">
      <formula>$K$2</formula>
    </cfRule>
  </conditionalFormatting>
  <conditionalFormatting sqref="JW34:JY34">
    <cfRule type="cellIs" dxfId="339" priority="339" operator="greaterThan">
      <formula>10</formula>
    </cfRule>
  </conditionalFormatting>
  <conditionalFormatting sqref="JZ5:KB5">
    <cfRule type="containsText" dxfId="338" priority="338" operator="containsText" text="흡연">
      <formula>NOT(ISERROR(SEARCH("흡연",JZ5)))</formula>
    </cfRule>
  </conditionalFormatting>
  <conditionalFormatting sqref="JZ4:KB4">
    <cfRule type="cellIs" dxfId="337" priority="337" operator="equal">
      <formula>$K$2</formula>
    </cfRule>
  </conditionalFormatting>
  <conditionalFormatting sqref="JZ34:KB34">
    <cfRule type="cellIs" dxfId="336" priority="336" operator="greaterThan">
      <formula>10</formula>
    </cfRule>
  </conditionalFormatting>
  <conditionalFormatting sqref="KC5:KE5">
    <cfRule type="containsText" dxfId="335" priority="335" operator="containsText" text="흡연">
      <formula>NOT(ISERROR(SEARCH("흡연",KC5)))</formula>
    </cfRule>
  </conditionalFormatting>
  <conditionalFormatting sqref="KC4:KE4">
    <cfRule type="cellIs" dxfId="334" priority="334" operator="equal">
      <formula>$K$2</formula>
    </cfRule>
  </conditionalFormatting>
  <conditionalFormatting sqref="KC34:KE34">
    <cfRule type="cellIs" dxfId="333" priority="333" operator="greaterThan">
      <formula>10</formula>
    </cfRule>
  </conditionalFormatting>
  <conditionalFormatting sqref="KF5:KH5">
    <cfRule type="containsText" dxfId="332" priority="332" operator="containsText" text="흡연">
      <formula>NOT(ISERROR(SEARCH("흡연",KF5)))</formula>
    </cfRule>
  </conditionalFormatting>
  <conditionalFormatting sqref="KF4:KH4">
    <cfRule type="cellIs" dxfId="331" priority="331" operator="equal">
      <formula>$K$2</formula>
    </cfRule>
  </conditionalFormatting>
  <conditionalFormatting sqref="KF34:KH34">
    <cfRule type="cellIs" dxfId="330" priority="330" operator="greaterThan">
      <formula>10</formula>
    </cfRule>
  </conditionalFormatting>
  <conditionalFormatting sqref="KI5:KK5">
    <cfRule type="containsText" dxfId="329" priority="329" operator="containsText" text="흡연">
      <formula>NOT(ISERROR(SEARCH("흡연",KI5)))</formula>
    </cfRule>
  </conditionalFormatting>
  <conditionalFormatting sqref="KI4:KK4">
    <cfRule type="cellIs" dxfId="328" priority="328" operator="equal">
      <formula>$K$2</formula>
    </cfRule>
  </conditionalFormatting>
  <conditionalFormatting sqref="KI34:KK34">
    <cfRule type="cellIs" dxfId="327" priority="327" operator="greaterThan">
      <formula>10</formula>
    </cfRule>
  </conditionalFormatting>
  <conditionalFormatting sqref="KL5:KN5">
    <cfRule type="containsText" dxfId="326" priority="326" operator="containsText" text="흡연">
      <formula>NOT(ISERROR(SEARCH("흡연",KL5)))</formula>
    </cfRule>
  </conditionalFormatting>
  <conditionalFormatting sqref="KL4:KN4">
    <cfRule type="cellIs" dxfId="325" priority="325" operator="equal">
      <formula>$K$2</formula>
    </cfRule>
  </conditionalFormatting>
  <conditionalFormatting sqref="KL34:KN34">
    <cfRule type="cellIs" dxfId="324" priority="324" operator="greaterThan">
      <formula>10</formula>
    </cfRule>
  </conditionalFormatting>
  <conditionalFormatting sqref="KO5:KQ5">
    <cfRule type="containsText" dxfId="323" priority="323" operator="containsText" text="흡연">
      <formula>NOT(ISERROR(SEARCH("흡연",KO5)))</formula>
    </cfRule>
  </conditionalFormatting>
  <conditionalFormatting sqref="KO4:KQ4">
    <cfRule type="cellIs" dxfId="322" priority="322" operator="equal">
      <formula>$K$2</formula>
    </cfRule>
  </conditionalFormatting>
  <conditionalFormatting sqref="KO34:KQ34">
    <cfRule type="cellIs" dxfId="321" priority="321" operator="greaterThan">
      <formula>10</formula>
    </cfRule>
  </conditionalFormatting>
  <conditionalFormatting sqref="KR5:KT5">
    <cfRule type="containsText" dxfId="320" priority="320" operator="containsText" text="흡연">
      <formula>NOT(ISERROR(SEARCH("흡연",KR5)))</formula>
    </cfRule>
  </conditionalFormatting>
  <conditionalFormatting sqref="KR4:KT4">
    <cfRule type="cellIs" dxfId="319" priority="319" operator="equal">
      <formula>$K$2</formula>
    </cfRule>
  </conditionalFormatting>
  <conditionalFormatting sqref="KR34:KT34">
    <cfRule type="cellIs" dxfId="318" priority="318" operator="greaterThan">
      <formula>10</formula>
    </cfRule>
  </conditionalFormatting>
  <conditionalFormatting sqref="KU5:KW5">
    <cfRule type="containsText" dxfId="317" priority="317" operator="containsText" text="흡연">
      <formula>NOT(ISERROR(SEARCH("흡연",KU5)))</formula>
    </cfRule>
  </conditionalFormatting>
  <conditionalFormatting sqref="KU4:KW4">
    <cfRule type="cellIs" dxfId="316" priority="316" operator="equal">
      <formula>$K$2</formula>
    </cfRule>
  </conditionalFormatting>
  <conditionalFormatting sqref="KU34:KW34">
    <cfRule type="cellIs" dxfId="315" priority="315" operator="greaterThan">
      <formula>10</formula>
    </cfRule>
  </conditionalFormatting>
  <conditionalFormatting sqref="KX5:KZ5">
    <cfRule type="containsText" dxfId="314" priority="314" operator="containsText" text="흡연">
      <formula>NOT(ISERROR(SEARCH("흡연",KX5)))</formula>
    </cfRule>
  </conditionalFormatting>
  <conditionalFormatting sqref="KX4:KZ4">
    <cfRule type="cellIs" dxfId="313" priority="313" operator="equal">
      <formula>$K$2</formula>
    </cfRule>
  </conditionalFormatting>
  <conditionalFormatting sqref="KX34:KZ34">
    <cfRule type="cellIs" dxfId="312" priority="312" operator="greaterThan">
      <formula>10</formula>
    </cfRule>
  </conditionalFormatting>
  <conditionalFormatting sqref="LA5:LC5">
    <cfRule type="containsText" dxfId="311" priority="311" operator="containsText" text="흡연">
      <formula>NOT(ISERROR(SEARCH("흡연",LA5)))</formula>
    </cfRule>
  </conditionalFormatting>
  <conditionalFormatting sqref="LA4:LC4">
    <cfRule type="cellIs" dxfId="310" priority="310" operator="equal">
      <formula>$K$2</formula>
    </cfRule>
  </conditionalFormatting>
  <conditionalFormatting sqref="LA34:LC34">
    <cfRule type="cellIs" dxfId="309" priority="309" operator="greaterThan">
      <formula>10</formula>
    </cfRule>
  </conditionalFormatting>
  <conditionalFormatting sqref="LD5:LF5">
    <cfRule type="containsText" dxfId="308" priority="308" operator="containsText" text="흡연">
      <formula>NOT(ISERROR(SEARCH("흡연",LD5)))</formula>
    </cfRule>
  </conditionalFormatting>
  <conditionalFormatting sqref="LD4:LF4">
    <cfRule type="cellIs" dxfId="307" priority="307" operator="equal">
      <formula>$K$2</formula>
    </cfRule>
  </conditionalFormatting>
  <conditionalFormatting sqref="LD34:LF34">
    <cfRule type="cellIs" dxfId="306" priority="306" operator="greaterThan">
      <formula>10</formula>
    </cfRule>
  </conditionalFormatting>
  <conditionalFormatting sqref="LG5:LI5">
    <cfRule type="containsText" dxfId="305" priority="305" operator="containsText" text="흡연">
      <formula>NOT(ISERROR(SEARCH("흡연",LG5)))</formula>
    </cfRule>
  </conditionalFormatting>
  <conditionalFormatting sqref="LG4:LI4">
    <cfRule type="cellIs" dxfId="304" priority="304" operator="equal">
      <formula>$K$2</formula>
    </cfRule>
  </conditionalFormatting>
  <conditionalFormatting sqref="LG34:LI34">
    <cfRule type="cellIs" dxfId="303" priority="303" operator="greaterThan">
      <formula>10</formula>
    </cfRule>
  </conditionalFormatting>
  <conditionalFormatting sqref="LJ5:LL5">
    <cfRule type="containsText" dxfId="302" priority="302" operator="containsText" text="흡연">
      <formula>NOT(ISERROR(SEARCH("흡연",LJ5)))</formula>
    </cfRule>
  </conditionalFormatting>
  <conditionalFormatting sqref="LJ4:LL4">
    <cfRule type="cellIs" dxfId="301" priority="301" operator="equal">
      <formula>$K$2</formula>
    </cfRule>
  </conditionalFormatting>
  <conditionalFormatting sqref="LJ34:LL34">
    <cfRule type="cellIs" dxfId="300" priority="300" operator="greaterThan">
      <formula>10</formula>
    </cfRule>
  </conditionalFormatting>
  <conditionalFormatting sqref="LM5:LO5">
    <cfRule type="containsText" dxfId="299" priority="299" operator="containsText" text="흡연">
      <formula>NOT(ISERROR(SEARCH("흡연",LM5)))</formula>
    </cfRule>
  </conditionalFormatting>
  <conditionalFormatting sqref="LM4:LO4">
    <cfRule type="cellIs" dxfId="298" priority="298" operator="equal">
      <formula>$K$2</formula>
    </cfRule>
  </conditionalFormatting>
  <conditionalFormatting sqref="LM34:LO34">
    <cfRule type="cellIs" dxfId="297" priority="297" operator="greaterThan">
      <formula>10</formula>
    </cfRule>
  </conditionalFormatting>
  <conditionalFormatting sqref="LP5:LR5">
    <cfRule type="containsText" dxfId="296" priority="296" operator="containsText" text="흡연">
      <formula>NOT(ISERROR(SEARCH("흡연",LP5)))</formula>
    </cfRule>
  </conditionalFormatting>
  <conditionalFormatting sqref="LP4:LR4">
    <cfRule type="cellIs" dxfId="295" priority="295" operator="equal">
      <formula>$K$2</formula>
    </cfRule>
  </conditionalFormatting>
  <conditionalFormatting sqref="LP34:LR34">
    <cfRule type="cellIs" dxfId="294" priority="294" operator="greaterThan">
      <formula>10</formula>
    </cfRule>
  </conditionalFormatting>
  <conditionalFormatting sqref="LS5:LU5">
    <cfRule type="containsText" dxfId="293" priority="293" operator="containsText" text="흡연">
      <formula>NOT(ISERROR(SEARCH("흡연",LS5)))</formula>
    </cfRule>
  </conditionalFormatting>
  <conditionalFormatting sqref="LS4:LU4">
    <cfRule type="cellIs" dxfId="292" priority="292" operator="equal">
      <formula>$K$2</formula>
    </cfRule>
  </conditionalFormatting>
  <conditionalFormatting sqref="LS34:LU34">
    <cfRule type="cellIs" dxfId="291" priority="291" operator="greaterThan">
      <formula>10</formula>
    </cfRule>
  </conditionalFormatting>
  <conditionalFormatting sqref="LV5:LX5">
    <cfRule type="containsText" dxfId="290" priority="290" operator="containsText" text="흡연">
      <formula>NOT(ISERROR(SEARCH("흡연",LV5)))</formula>
    </cfRule>
  </conditionalFormatting>
  <conditionalFormatting sqref="LV4:LX4">
    <cfRule type="cellIs" dxfId="289" priority="289" operator="equal">
      <formula>$K$2</formula>
    </cfRule>
  </conditionalFormatting>
  <conditionalFormatting sqref="LV34:LX34">
    <cfRule type="cellIs" dxfId="288" priority="288" operator="greaterThan">
      <formula>10</formula>
    </cfRule>
  </conditionalFormatting>
  <conditionalFormatting sqref="LY5:MA5">
    <cfRule type="containsText" dxfId="287" priority="287" operator="containsText" text="흡연">
      <formula>NOT(ISERROR(SEARCH("흡연",LY5)))</formula>
    </cfRule>
  </conditionalFormatting>
  <conditionalFormatting sqref="LY4:MA4">
    <cfRule type="cellIs" dxfId="286" priority="286" operator="equal">
      <formula>$K$2</formula>
    </cfRule>
  </conditionalFormatting>
  <conditionalFormatting sqref="LY34:MA34">
    <cfRule type="cellIs" dxfId="285" priority="285" operator="greaterThan">
      <formula>10</formula>
    </cfRule>
  </conditionalFormatting>
  <conditionalFormatting sqref="MB5:MD5">
    <cfRule type="containsText" dxfId="284" priority="284" operator="containsText" text="흡연">
      <formula>NOT(ISERROR(SEARCH("흡연",MB5)))</formula>
    </cfRule>
  </conditionalFormatting>
  <conditionalFormatting sqref="MB4:MD4">
    <cfRule type="cellIs" dxfId="283" priority="283" operator="equal">
      <formula>$K$2</formula>
    </cfRule>
  </conditionalFormatting>
  <conditionalFormatting sqref="MB34:MD34">
    <cfRule type="cellIs" dxfId="282" priority="282" operator="greaterThan">
      <formula>10</formula>
    </cfRule>
  </conditionalFormatting>
  <conditionalFormatting sqref="ME5:MG5">
    <cfRule type="containsText" dxfId="281" priority="281" operator="containsText" text="흡연">
      <formula>NOT(ISERROR(SEARCH("흡연",ME5)))</formula>
    </cfRule>
  </conditionalFormatting>
  <conditionalFormatting sqref="ME4:MG4">
    <cfRule type="cellIs" dxfId="280" priority="280" operator="equal">
      <formula>$K$2</formula>
    </cfRule>
  </conditionalFormatting>
  <conditionalFormatting sqref="ME34:MG34">
    <cfRule type="cellIs" dxfId="279" priority="279" operator="greaterThan">
      <formula>10</formula>
    </cfRule>
  </conditionalFormatting>
  <conditionalFormatting sqref="MH5:MJ5">
    <cfRule type="containsText" dxfId="278" priority="278" operator="containsText" text="흡연">
      <formula>NOT(ISERROR(SEARCH("흡연",MH5)))</formula>
    </cfRule>
  </conditionalFormatting>
  <conditionalFormatting sqref="MH4:MJ4">
    <cfRule type="cellIs" dxfId="277" priority="277" operator="equal">
      <formula>$K$2</formula>
    </cfRule>
  </conditionalFormatting>
  <conditionalFormatting sqref="MH34:MJ34">
    <cfRule type="cellIs" dxfId="276" priority="276" operator="greaterThan">
      <formula>10</formula>
    </cfRule>
  </conditionalFormatting>
  <conditionalFormatting sqref="MK5:MM5">
    <cfRule type="containsText" dxfId="275" priority="275" operator="containsText" text="흡연">
      <formula>NOT(ISERROR(SEARCH("흡연",MK5)))</formula>
    </cfRule>
  </conditionalFormatting>
  <conditionalFormatting sqref="MK4:MM4">
    <cfRule type="cellIs" dxfId="274" priority="274" operator="equal">
      <formula>$K$2</formula>
    </cfRule>
  </conditionalFormatting>
  <conditionalFormatting sqref="MK34:MM34">
    <cfRule type="cellIs" dxfId="273" priority="273" operator="greaterThan">
      <formula>10</formula>
    </cfRule>
  </conditionalFormatting>
  <conditionalFormatting sqref="MN5:MP5">
    <cfRule type="containsText" dxfId="272" priority="272" operator="containsText" text="흡연">
      <formula>NOT(ISERROR(SEARCH("흡연",MN5)))</formula>
    </cfRule>
  </conditionalFormatting>
  <conditionalFormatting sqref="MN4:MP4">
    <cfRule type="cellIs" dxfId="271" priority="271" operator="equal">
      <formula>$K$2</formula>
    </cfRule>
  </conditionalFormatting>
  <conditionalFormatting sqref="MN34:MP34">
    <cfRule type="cellIs" dxfId="270" priority="270" operator="greaterThan">
      <formula>10</formula>
    </cfRule>
  </conditionalFormatting>
  <conditionalFormatting sqref="MQ5:MS5">
    <cfRule type="containsText" dxfId="269" priority="269" operator="containsText" text="흡연">
      <formula>NOT(ISERROR(SEARCH("흡연",MQ5)))</formula>
    </cfRule>
  </conditionalFormatting>
  <conditionalFormatting sqref="MQ4:MS4">
    <cfRule type="cellIs" dxfId="268" priority="268" operator="equal">
      <formula>$K$2</formula>
    </cfRule>
  </conditionalFormatting>
  <conditionalFormatting sqref="MQ34:MS34">
    <cfRule type="cellIs" dxfId="267" priority="267" operator="greaterThan">
      <formula>10</formula>
    </cfRule>
  </conditionalFormatting>
  <conditionalFormatting sqref="MT5:MV5">
    <cfRule type="containsText" dxfId="266" priority="266" operator="containsText" text="흡연">
      <formula>NOT(ISERROR(SEARCH("흡연",MT5)))</formula>
    </cfRule>
  </conditionalFormatting>
  <conditionalFormatting sqref="MT4:MV4">
    <cfRule type="cellIs" dxfId="265" priority="265" operator="equal">
      <formula>$K$2</formula>
    </cfRule>
  </conditionalFormatting>
  <conditionalFormatting sqref="MT34:MV34">
    <cfRule type="cellIs" dxfId="264" priority="264" operator="greaterThan">
      <formula>10</formula>
    </cfRule>
  </conditionalFormatting>
  <conditionalFormatting sqref="MW5:MY5">
    <cfRule type="containsText" dxfId="263" priority="263" operator="containsText" text="흡연">
      <formula>NOT(ISERROR(SEARCH("흡연",MW5)))</formula>
    </cfRule>
  </conditionalFormatting>
  <conditionalFormatting sqref="MW4:MY4">
    <cfRule type="cellIs" dxfId="262" priority="262" operator="equal">
      <formula>$K$2</formula>
    </cfRule>
  </conditionalFormatting>
  <conditionalFormatting sqref="MW34:MY34">
    <cfRule type="cellIs" dxfId="261" priority="261" operator="greaterThan">
      <formula>10</formula>
    </cfRule>
  </conditionalFormatting>
  <conditionalFormatting sqref="MZ5:NB5">
    <cfRule type="containsText" dxfId="260" priority="260" operator="containsText" text="흡연">
      <formula>NOT(ISERROR(SEARCH("흡연",MZ5)))</formula>
    </cfRule>
  </conditionalFormatting>
  <conditionalFormatting sqref="MZ4:NB4">
    <cfRule type="cellIs" dxfId="259" priority="259" operator="equal">
      <formula>$K$2</formula>
    </cfRule>
  </conditionalFormatting>
  <conditionalFormatting sqref="MZ34:NB34">
    <cfRule type="cellIs" dxfId="258" priority="258" operator="greaterThan">
      <formula>10</formula>
    </cfRule>
  </conditionalFormatting>
  <conditionalFormatting sqref="NC5:NE5">
    <cfRule type="containsText" dxfId="257" priority="257" operator="containsText" text="흡연">
      <formula>NOT(ISERROR(SEARCH("흡연",NC5)))</formula>
    </cfRule>
  </conditionalFormatting>
  <conditionalFormatting sqref="NC4:NE4">
    <cfRule type="cellIs" dxfId="256" priority="256" operator="equal">
      <formula>$K$2</formula>
    </cfRule>
  </conditionalFormatting>
  <conditionalFormatting sqref="NC34:NE34">
    <cfRule type="cellIs" dxfId="255" priority="255" operator="greaterThan">
      <formula>10</formula>
    </cfRule>
  </conditionalFormatting>
  <conditionalFormatting sqref="NF5:NH5">
    <cfRule type="containsText" dxfId="254" priority="254" operator="containsText" text="흡연">
      <formula>NOT(ISERROR(SEARCH("흡연",NF5)))</formula>
    </cfRule>
  </conditionalFormatting>
  <conditionalFormatting sqref="NF4:NH4">
    <cfRule type="cellIs" dxfId="253" priority="253" operator="equal">
      <formula>$K$2</formula>
    </cfRule>
  </conditionalFormatting>
  <conditionalFormatting sqref="NF34:NH34">
    <cfRule type="cellIs" dxfId="252" priority="252" operator="greaterThan">
      <formula>10</formula>
    </cfRule>
  </conditionalFormatting>
  <conditionalFormatting sqref="NI5:NK5">
    <cfRule type="containsText" dxfId="251" priority="251" operator="containsText" text="흡연">
      <formula>NOT(ISERROR(SEARCH("흡연",NI5)))</formula>
    </cfRule>
  </conditionalFormatting>
  <conditionalFormatting sqref="NI4:NK4">
    <cfRule type="cellIs" dxfId="250" priority="250" operator="equal">
      <formula>$K$2</formula>
    </cfRule>
  </conditionalFormatting>
  <conditionalFormatting sqref="NI34:NK34">
    <cfRule type="cellIs" dxfId="249" priority="249" operator="greaterThan">
      <formula>10</formula>
    </cfRule>
  </conditionalFormatting>
  <conditionalFormatting sqref="NL5:NN5">
    <cfRule type="containsText" dxfId="248" priority="248" operator="containsText" text="흡연">
      <formula>NOT(ISERROR(SEARCH("흡연",NL5)))</formula>
    </cfRule>
  </conditionalFormatting>
  <conditionalFormatting sqref="NL4:NN4">
    <cfRule type="cellIs" dxfId="247" priority="247" operator="equal">
      <formula>$K$2</formula>
    </cfRule>
  </conditionalFormatting>
  <conditionalFormatting sqref="NL34:NN34">
    <cfRule type="cellIs" dxfId="246" priority="246" operator="greaterThan">
      <formula>10</formula>
    </cfRule>
  </conditionalFormatting>
  <conditionalFormatting sqref="NO5:NQ5">
    <cfRule type="containsText" dxfId="245" priority="245" operator="containsText" text="흡연">
      <formula>NOT(ISERROR(SEARCH("흡연",NO5)))</formula>
    </cfRule>
  </conditionalFormatting>
  <conditionalFormatting sqref="NO4:NQ4">
    <cfRule type="cellIs" dxfId="244" priority="244" operator="equal">
      <formula>$K$2</formula>
    </cfRule>
  </conditionalFormatting>
  <conditionalFormatting sqref="NO34:NQ34">
    <cfRule type="cellIs" dxfId="243" priority="243" operator="greaterThan">
      <formula>10</formula>
    </cfRule>
  </conditionalFormatting>
  <conditionalFormatting sqref="NR5:NT5">
    <cfRule type="containsText" dxfId="242" priority="242" operator="containsText" text="흡연">
      <formula>NOT(ISERROR(SEARCH("흡연",NR5)))</formula>
    </cfRule>
  </conditionalFormatting>
  <conditionalFormatting sqref="NR4:NT4">
    <cfRule type="cellIs" dxfId="241" priority="241" operator="equal">
      <formula>$K$2</formula>
    </cfRule>
  </conditionalFormatting>
  <conditionalFormatting sqref="NR34:NT34">
    <cfRule type="cellIs" dxfId="240" priority="240" operator="greaterThan">
      <formula>10</formula>
    </cfRule>
  </conditionalFormatting>
  <conditionalFormatting sqref="NU5:NW5">
    <cfRule type="containsText" dxfId="239" priority="239" operator="containsText" text="흡연">
      <formula>NOT(ISERROR(SEARCH("흡연",NU5)))</formula>
    </cfRule>
  </conditionalFormatting>
  <conditionalFormatting sqref="NU4:NW4">
    <cfRule type="cellIs" dxfId="238" priority="238" operator="equal">
      <formula>$K$2</formula>
    </cfRule>
  </conditionalFormatting>
  <conditionalFormatting sqref="NU34:NW34">
    <cfRule type="cellIs" dxfId="237" priority="237" operator="greaterThan">
      <formula>10</formula>
    </cfRule>
  </conditionalFormatting>
  <conditionalFormatting sqref="NU6:NW28">
    <cfRule type="notContainsBlanks" dxfId="236" priority="236">
      <formula>LEN(TRIM(NU6))&gt;0</formula>
    </cfRule>
    <cfRule type="notContainsBlanks" dxfId="235" priority="574">
      <formula>LEN(TRIM(NU6))&gt;0</formula>
    </cfRule>
  </conditionalFormatting>
  <conditionalFormatting sqref="NX5:NZ5">
    <cfRule type="containsText" dxfId="234" priority="234" operator="containsText" text="흡연">
      <formula>NOT(ISERROR(SEARCH("흡연",NX5)))</formula>
    </cfRule>
  </conditionalFormatting>
  <conditionalFormatting sqref="NX4:NZ4">
    <cfRule type="cellIs" dxfId="233" priority="233" operator="equal">
      <formula>$K$2</formula>
    </cfRule>
  </conditionalFormatting>
  <conditionalFormatting sqref="NX34:NZ34">
    <cfRule type="cellIs" dxfId="232" priority="232" operator="greaterThan">
      <formula>10</formula>
    </cfRule>
  </conditionalFormatting>
  <conditionalFormatting sqref="NX6:NZ28">
    <cfRule type="notContainsBlanks" dxfId="231" priority="231">
      <formula>LEN(TRIM(NX6))&gt;0</formula>
    </cfRule>
    <cfRule type="notContainsBlanks" dxfId="230" priority="235">
      <formula>LEN(TRIM(NX6))&gt;0</formula>
    </cfRule>
  </conditionalFormatting>
  <conditionalFormatting sqref="OA5:OC5">
    <cfRule type="containsText" dxfId="229" priority="229" operator="containsText" text="흡연">
      <formula>NOT(ISERROR(SEARCH("흡연",OA5)))</formula>
    </cfRule>
  </conditionalFormatting>
  <conditionalFormatting sqref="OA4:OC4">
    <cfRule type="cellIs" dxfId="228" priority="228" operator="equal">
      <formula>$K$2</formula>
    </cfRule>
  </conditionalFormatting>
  <conditionalFormatting sqref="OA34:OC34">
    <cfRule type="cellIs" dxfId="227" priority="227" operator="greaterThan">
      <formula>10</formula>
    </cfRule>
  </conditionalFormatting>
  <conditionalFormatting sqref="OA6:OC28">
    <cfRule type="notContainsBlanks" dxfId="226" priority="226">
      <formula>LEN(TRIM(OA6))&gt;0</formula>
    </cfRule>
    <cfRule type="notContainsBlanks" dxfId="225" priority="230">
      <formula>LEN(TRIM(OA6))&gt;0</formula>
    </cfRule>
  </conditionalFormatting>
  <conditionalFormatting sqref="OD5:OF5">
    <cfRule type="containsText" dxfId="224" priority="224" operator="containsText" text="흡연">
      <formula>NOT(ISERROR(SEARCH("흡연",OD5)))</formula>
    </cfRule>
  </conditionalFormatting>
  <conditionalFormatting sqref="OD4:OF4">
    <cfRule type="cellIs" dxfId="223" priority="223" operator="equal">
      <formula>$K$2</formula>
    </cfRule>
  </conditionalFormatting>
  <conditionalFormatting sqref="OD34:OF34">
    <cfRule type="cellIs" dxfId="222" priority="222" operator="greaterThan">
      <formula>10</formula>
    </cfRule>
  </conditionalFormatting>
  <conditionalFormatting sqref="OD6:OF28">
    <cfRule type="notContainsBlanks" dxfId="221" priority="221">
      <formula>LEN(TRIM(OD6))&gt;0</formula>
    </cfRule>
    <cfRule type="notContainsBlanks" dxfId="220" priority="225">
      <formula>LEN(TRIM(OD6))&gt;0</formula>
    </cfRule>
  </conditionalFormatting>
  <conditionalFormatting sqref="OG5:OI5">
    <cfRule type="containsText" dxfId="219" priority="219" operator="containsText" text="흡연">
      <formula>NOT(ISERROR(SEARCH("흡연",OG5)))</formula>
    </cfRule>
  </conditionalFormatting>
  <conditionalFormatting sqref="OG4:OI4">
    <cfRule type="cellIs" dxfId="218" priority="218" operator="equal">
      <formula>$K$2</formula>
    </cfRule>
  </conditionalFormatting>
  <conditionalFormatting sqref="OG34:OI34">
    <cfRule type="cellIs" dxfId="217" priority="217" operator="greaterThan">
      <formula>10</formula>
    </cfRule>
  </conditionalFormatting>
  <conditionalFormatting sqref="OG6:OI28">
    <cfRule type="notContainsBlanks" dxfId="216" priority="216">
      <formula>LEN(TRIM(OG6))&gt;0</formula>
    </cfRule>
    <cfRule type="notContainsBlanks" dxfId="215" priority="220">
      <formula>LEN(TRIM(OG6))&gt;0</formula>
    </cfRule>
  </conditionalFormatting>
  <conditionalFormatting sqref="OJ5:OL5">
    <cfRule type="containsText" dxfId="214" priority="214" operator="containsText" text="흡연">
      <formula>NOT(ISERROR(SEARCH("흡연",OJ5)))</formula>
    </cfRule>
  </conditionalFormatting>
  <conditionalFormatting sqref="OJ4:OL4">
    <cfRule type="cellIs" dxfId="213" priority="213" operator="equal">
      <formula>$K$2</formula>
    </cfRule>
  </conditionalFormatting>
  <conditionalFormatting sqref="OJ34:OL34">
    <cfRule type="cellIs" dxfId="212" priority="212" operator="greaterThan">
      <formula>10</formula>
    </cfRule>
  </conditionalFormatting>
  <conditionalFormatting sqref="OJ6:OL28">
    <cfRule type="notContainsBlanks" dxfId="211" priority="211">
      <formula>LEN(TRIM(OJ6))&gt;0</formula>
    </cfRule>
    <cfRule type="notContainsBlanks" dxfId="210" priority="215">
      <formula>LEN(TRIM(OJ6))&gt;0</formula>
    </cfRule>
  </conditionalFormatting>
  <conditionalFormatting sqref="OM5:OO5">
    <cfRule type="containsText" dxfId="209" priority="209" operator="containsText" text="흡연">
      <formula>NOT(ISERROR(SEARCH("흡연",OM5)))</formula>
    </cfRule>
  </conditionalFormatting>
  <conditionalFormatting sqref="OM4:OO4">
    <cfRule type="cellIs" dxfId="208" priority="208" operator="equal">
      <formula>$K$2</formula>
    </cfRule>
  </conditionalFormatting>
  <conditionalFormatting sqref="OM34:OO34">
    <cfRule type="cellIs" dxfId="207" priority="207" operator="greaterThan">
      <formula>10</formula>
    </cfRule>
  </conditionalFormatting>
  <conditionalFormatting sqref="OM6:OO28">
    <cfRule type="notContainsBlanks" dxfId="206" priority="206">
      <formula>LEN(TRIM(OM6))&gt;0</formula>
    </cfRule>
    <cfRule type="notContainsBlanks" dxfId="205" priority="210">
      <formula>LEN(TRIM(OM6))&gt;0</formula>
    </cfRule>
  </conditionalFormatting>
  <conditionalFormatting sqref="OP5:OR5">
    <cfRule type="containsText" dxfId="204" priority="204" operator="containsText" text="흡연">
      <formula>NOT(ISERROR(SEARCH("흡연",OP5)))</formula>
    </cfRule>
  </conditionalFormatting>
  <conditionalFormatting sqref="OP4:OR4">
    <cfRule type="cellIs" dxfId="203" priority="203" operator="equal">
      <formula>$K$2</formula>
    </cfRule>
  </conditionalFormatting>
  <conditionalFormatting sqref="OP34:OR34">
    <cfRule type="cellIs" dxfId="202" priority="202" operator="greaterThan">
      <formula>10</formula>
    </cfRule>
  </conditionalFormatting>
  <conditionalFormatting sqref="OP6:OR28">
    <cfRule type="notContainsBlanks" dxfId="201" priority="201">
      <formula>LEN(TRIM(OP6))&gt;0</formula>
    </cfRule>
    <cfRule type="notContainsBlanks" dxfId="200" priority="205">
      <formula>LEN(TRIM(OP6))&gt;0</formula>
    </cfRule>
  </conditionalFormatting>
  <conditionalFormatting sqref="OS5:OU5">
    <cfRule type="containsText" dxfId="199" priority="199" operator="containsText" text="흡연">
      <formula>NOT(ISERROR(SEARCH("흡연",OS5)))</formula>
    </cfRule>
  </conditionalFormatting>
  <conditionalFormatting sqref="OS4:OU4">
    <cfRule type="cellIs" dxfId="198" priority="198" operator="equal">
      <formula>$K$2</formula>
    </cfRule>
  </conditionalFormatting>
  <conditionalFormatting sqref="OS34:OU34">
    <cfRule type="cellIs" dxfId="197" priority="197" operator="greaterThan">
      <formula>10</formula>
    </cfRule>
  </conditionalFormatting>
  <conditionalFormatting sqref="OS6:OU28">
    <cfRule type="notContainsBlanks" dxfId="196" priority="196">
      <formula>LEN(TRIM(OS6))&gt;0</formula>
    </cfRule>
    <cfRule type="notContainsBlanks" dxfId="195" priority="200">
      <formula>LEN(TRIM(OS6))&gt;0</formula>
    </cfRule>
  </conditionalFormatting>
  <conditionalFormatting sqref="OV5:OX5">
    <cfRule type="containsText" dxfId="194" priority="194" operator="containsText" text="흡연">
      <formula>NOT(ISERROR(SEARCH("흡연",OV5)))</formula>
    </cfRule>
  </conditionalFormatting>
  <conditionalFormatting sqref="OV4:OX4">
    <cfRule type="cellIs" dxfId="193" priority="193" operator="equal">
      <formula>$K$2</formula>
    </cfRule>
  </conditionalFormatting>
  <conditionalFormatting sqref="OV34:OX34">
    <cfRule type="cellIs" dxfId="192" priority="192" operator="greaterThan">
      <formula>10</formula>
    </cfRule>
  </conditionalFormatting>
  <conditionalFormatting sqref="OV6:OX28">
    <cfRule type="notContainsBlanks" dxfId="191" priority="191">
      <formula>LEN(TRIM(OV6))&gt;0</formula>
    </cfRule>
    <cfRule type="notContainsBlanks" dxfId="190" priority="195">
      <formula>LEN(TRIM(OV6))&gt;0</formula>
    </cfRule>
  </conditionalFormatting>
  <conditionalFormatting sqref="OY5:PA5">
    <cfRule type="containsText" dxfId="189" priority="189" operator="containsText" text="흡연">
      <formula>NOT(ISERROR(SEARCH("흡연",OY5)))</formula>
    </cfRule>
  </conditionalFormatting>
  <conditionalFormatting sqref="OY4:PA4">
    <cfRule type="cellIs" dxfId="188" priority="188" operator="equal">
      <formula>$K$2</formula>
    </cfRule>
  </conditionalFormatting>
  <conditionalFormatting sqref="OY34:PA34">
    <cfRule type="cellIs" dxfId="187" priority="187" operator="greaterThan">
      <formula>10</formula>
    </cfRule>
  </conditionalFormatting>
  <conditionalFormatting sqref="OY6:PA28">
    <cfRule type="notContainsBlanks" dxfId="186" priority="186">
      <formula>LEN(TRIM(OY6))&gt;0</formula>
    </cfRule>
    <cfRule type="notContainsBlanks" dxfId="185" priority="190">
      <formula>LEN(TRIM(OY6))&gt;0</formula>
    </cfRule>
  </conditionalFormatting>
  <conditionalFormatting sqref="PB5:PD5">
    <cfRule type="containsText" dxfId="184" priority="184" operator="containsText" text="흡연">
      <formula>NOT(ISERROR(SEARCH("흡연",PB5)))</formula>
    </cfRule>
  </conditionalFormatting>
  <conditionalFormatting sqref="PB4:PD4">
    <cfRule type="cellIs" dxfId="183" priority="183" operator="equal">
      <formula>$K$2</formula>
    </cfRule>
  </conditionalFormatting>
  <conditionalFormatting sqref="PB34:PD34">
    <cfRule type="cellIs" dxfId="182" priority="182" operator="greaterThan">
      <formula>10</formula>
    </cfRule>
  </conditionalFormatting>
  <conditionalFormatting sqref="PB6:PD28">
    <cfRule type="notContainsBlanks" dxfId="181" priority="181">
      <formula>LEN(TRIM(PB6))&gt;0</formula>
    </cfRule>
    <cfRule type="notContainsBlanks" dxfId="180" priority="185">
      <formula>LEN(TRIM(PB6))&gt;0</formula>
    </cfRule>
  </conditionalFormatting>
  <conditionalFormatting sqref="PE5:PG5">
    <cfRule type="containsText" dxfId="179" priority="179" operator="containsText" text="흡연">
      <formula>NOT(ISERROR(SEARCH("흡연",PE5)))</formula>
    </cfRule>
  </conditionalFormatting>
  <conditionalFormatting sqref="PE4:PG4">
    <cfRule type="cellIs" dxfId="178" priority="178" operator="equal">
      <formula>$K$2</formula>
    </cfRule>
  </conditionalFormatting>
  <conditionalFormatting sqref="PE34:PG34">
    <cfRule type="cellIs" dxfId="177" priority="177" operator="greaterThan">
      <formula>10</formula>
    </cfRule>
  </conditionalFormatting>
  <conditionalFormatting sqref="PE6:PG28">
    <cfRule type="notContainsBlanks" dxfId="176" priority="176">
      <formula>LEN(TRIM(PE6))&gt;0</formula>
    </cfRule>
    <cfRule type="notContainsBlanks" dxfId="175" priority="180">
      <formula>LEN(TRIM(PE6))&gt;0</formula>
    </cfRule>
  </conditionalFormatting>
  <conditionalFormatting sqref="PH5:PJ5">
    <cfRule type="containsText" dxfId="174" priority="174" operator="containsText" text="흡연">
      <formula>NOT(ISERROR(SEARCH("흡연",PH5)))</formula>
    </cfRule>
  </conditionalFormatting>
  <conditionalFormatting sqref="PH4:PJ4">
    <cfRule type="cellIs" dxfId="173" priority="173" operator="equal">
      <formula>$K$2</formula>
    </cfRule>
  </conditionalFormatting>
  <conditionalFormatting sqref="PH34:PJ34">
    <cfRule type="cellIs" dxfId="172" priority="172" operator="greaterThan">
      <formula>10</formula>
    </cfRule>
  </conditionalFormatting>
  <conditionalFormatting sqref="PH6:PJ28">
    <cfRule type="notContainsBlanks" dxfId="171" priority="171">
      <formula>LEN(TRIM(PH6))&gt;0</formula>
    </cfRule>
    <cfRule type="notContainsBlanks" dxfId="170" priority="175">
      <formula>LEN(TRIM(PH6))&gt;0</formula>
    </cfRule>
  </conditionalFormatting>
  <conditionalFormatting sqref="PK5:PM5">
    <cfRule type="containsText" dxfId="169" priority="169" operator="containsText" text="흡연">
      <formula>NOT(ISERROR(SEARCH("흡연",PK5)))</formula>
    </cfRule>
  </conditionalFormatting>
  <conditionalFormatting sqref="PK4:PM4">
    <cfRule type="cellIs" dxfId="168" priority="168" operator="equal">
      <formula>$K$2</formula>
    </cfRule>
  </conditionalFormatting>
  <conditionalFormatting sqref="PK34:PM34">
    <cfRule type="cellIs" dxfId="167" priority="167" operator="greaterThan">
      <formula>10</formula>
    </cfRule>
  </conditionalFormatting>
  <conditionalFormatting sqref="PK6:PM28">
    <cfRule type="notContainsBlanks" dxfId="166" priority="166">
      <formula>LEN(TRIM(PK6))&gt;0</formula>
    </cfRule>
    <cfRule type="notContainsBlanks" dxfId="165" priority="170">
      <formula>LEN(TRIM(PK6))&gt;0</formula>
    </cfRule>
  </conditionalFormatting>
  <conditionalFormatting sqref="PN5:PP5">
    <cfRule type="containsText" dxfId="164" priority="164" operator="containsText" text="흡연">
      <formula>NOT(ISERROR(SEARCH("흡연",PN5)))</formula>
    </cfRule>
  </conditionalFormatting>
  <conditionalFormatting sqref="PN4:PP4">
    <cfRule type="cellIs" dxfId="163" priority="163" operator="equal">
      <formula>$K$2</formula>
    </cfRule>
  </conditionalFormatting>
  <conditionalFormatting sqref="PN34:PP34">
    <cfRule type="cellIs" dxfId="162" priority="162" operator="greaterThan">
      <formula>10</formula>
    </cfRule>
  </conditionalFormatting>
  <conditionalFormatting sqref="PN6:PP28">
    <cfRule type="notContainsBlanks" dxfId="161" priority="161">
      <formula>LEN(TRIM(PN6))&gt;0</formula>
    </cfRule>
    <cfRule type="notContainsBlanks" dxfId="160" priority="165">
      <formula>LEN(TRIM(PN6))&gt;0</formula>
    </cfRule>
  </conditionalFormatting>
  <conditionalFormatting sqref="PQ5:PS5">
    <cfRule type="containsText" dxfId="159" priority="159" operator="containsText" text="흡연">
      <formula>NOT(ISERROR(SEARCH("흡연",PQ5)))</formula>
    </cfRule>
  </conditionalFormatting>
  <conditionalFormatting sqref="PQ4:PS4">
    <cfRule type="cellIs" dxfId="158" priority="158" operator="equal">
      <formula>$K$2</formula>
    </cfRule>
  </conditionalFormatting>
  <conditionalFormatting sqref="PQ34:PS34">
    <cfRule type="cellIs" dxfId="157" priority="157" operator="greaterThan">
      <formula>10</formula>
    </cfRule>
  </conditionalFormatting>
  <conditionalFormatting sqref="PQ6:PS28">
    <cfRule type="notContainsBlanks" dxfId="156" priority="156">
      <formula>LEN(TRIM(PQ6))&gt;0</formula>
    </cfRule>
    <cfRule type="notContainsBlanks" dxfId="155" priority="160">
      <formula>LEN(TRIM(PQ6))&gt;0</formula>
    </cfRule>
  </conditionalFormatting>
  <conditionalFormatting sqref="PT5:PV5">
    <cfRule type="containsText" dxfId="154" priority="154" operator="containsText" text="흡연">
      <formula>NOT(ISERROR(SEARCH("흡연",PT5)))</formula>
    </cfRule>
  </conditionalFormatting>
  <conditionalFormatting sqref="PT4:PV4">
    <cfRule type="cellIs" dxfId="153" priority="153" operator="equal">
      <formula>$K$2</formula>
    </cfRule>
  </conditionalFormatting>
  <conditionalFormatting sqref="PT34:PV34">
    <cfRule type="cellIs" dxfId="152" priority="152" operator="greaterThan">
      <formula>10</formula>
    </cfRule>
  </conditionalFormatting>
  <conditionalFormatting sqref="PT6:PV28">
    <cfRule type="notContainsBlanks" dxfId="151" priority="151">
      <formula>LEN(TRIM(PT6))&gt;0</formula>
    </cfRule>
    <cfRule type="notContainsBlanks" dxfId="150" priority="155">
      <formula>LEN(TRIM(PT6))&gt;0</formula>
    </cfRule>
  </conditionalFormatting>
  <conditionalFormatting sqref="PW5:PY5">
    <cfRule type="containsText" dxfId="149" priority="149" operator="containsText" text="흡연">
      <formula>NOT(ISERROR(SEARCH("흡연",PW5)))</formula>
    </cfRule>
  </conditionalFormatting>
  <conditionalFormatting sqref="PW4:PY4">
    <cfRule type="cellIs" dxfId="148" priority="148" operator="equal">
      <formula>$K$2</formula>
    </cfRule>
  </conditionalFormatting>
  <conditionalFormatting sqref="PW34:PY34">
    <cfRule type="cellIs" dxfId="147" priority="147" operator="greaterThan">
      <formula>10</formula>
    </cfRule>
  </conditionalFormatting>
  <conditionalFormatting sqref="PW6:PY28">
    <cfRule type="notContainsBlanks" dxfId="146" priority="146">
      <formula>LEN(TRIM(PW6))&gt;0</formula>
    </cfRule>
    <cfRule type="notContainsBlanks" dxfId="145" priority="150">
      <formula>LEN(TRIM(PW6))&gt;0</formula>
    </cfRule>
  </conditionalFormatting>
  <conditionalFormatting sqref="PZ5:QB5">
    <cfRule type="containsText" dxfId="144" priority="144" operator="containsText" text="흡연">
      <formula>NOT(ISERROR(SEARCH("흡연",PZ5)))</formula>
    </cfRule>
  </conditionalFormatting>
  <conditionalFormatting sqref="PZ4:QB4">
    <cfRule type="cellIs" dxfId="143" priority="143" operator="equal">
      <formula>$K$2</formula>
    </cfRule>
  </conditionalFormatting>
  <conditionalFormatting sqref="PZ34:QB34">
    <cfRule type="cellIs" dxfId="142" priority="142" operator="greaterThan">
      <formula>10</formula>
    </cfRule>
  </conditionalFormatting>
  <conditionalFormatting sqref="PZ6:QB28">
    <cfRule type="notContainsBlanks" dxfId="141" priority="141">
      <formula>LEN(TRIM(PZ6))&gt;0</formula>
    </cfRule>
    <cfRule type="notContainsBlanks" dxfId="140" priority="145">
      <formula>LEN(TRIM(PZ6))&gt;0</formula>
    </cfRule>
  </conditionalFormatting>
  <conditionalFormatting sqref="QC5:QE5">
    <cfRule type="containsText" dxfId="139" priority="139" operator="containsText" text="흡연">
      <formula>NOT(ISERROR(SEARCH("흡연",QC5)))</formula>
    </cfRule>
  </conditionalFormatting>
  <conditionalFormatting sqref="QC4:QE4">
    <cfRule type="cellIs" dxfId="138" priority="138" operator="equal">
      <formula>$K$2</formula>
    </cfRule>
  </conditionalFormatting>
  <conditionalFormatting sqref="QC34:QE34">
    <cfRule type="cellIs" dxfId="137" priority="137" operator="greaterThan">
      <formula>10</formula>
    </cfRule>
  </conditionalFormatting>
  <conditionalFormatting sqref="QC6:QE28">
    <cfRule type="notContainsBlanks" dxfId="136" priority="136">
      <formula>LEN(TRIM(QC6))&gt;0</formula>
    </cfRule>
    <cfRule type="notContainsBlanks" dxfId="135" priority="140">
      <formula>LEN(TRIM(QC6))&gt;0</formula>
    </cfRule>
  </conditionalFormatting>
  <conditionalFormatting sqref="QF5:QH5">
    <cfRule type="containsText" dxfId="134" priority="134" operator="containsText" text="흡연">
      <formula>NOT(ISERROR(SEARCH("흡연",QF5)))</formula>
    </cfRule>
  </conditionalFormatting>
  <conditionalFormatting sqref="QF4:QH4">
    <cfRule type="cellIs" dxfId="133" priority="133" operator="equal">
      <formula>$K$2</formula>
    </cfRule>
  </conditionalFormatting>
  <conditionalFormatting sqref="QF34:QH34">
    <cfRule type="cellIs" dxfId="132" priority="132" operator="greaterThan">
      <formula>10</formula>
    </cfRule>
  </conditionalFormatting>
  <conditionalFormatting sqref="QF6:QH28">
    <cfRule type="notContainsBlanks" dxfId="131" priority="131">
      <formula>LEN(TRIM(QF6))&gt;0</formula>
    </cfRule>
    <cfRule type="notContainsBlanks" dxfId="130" priority="135">
      <formula>LEN(TRIM(QF6))&gt;0</formula>
    </cfRule>
  </conditionalFormatting>
  <conditionalFormatting sqref="QI5:QK5">
    <cfRule type="containsText" dxfId="129" priority="129" operator="containsText" text="흡연">
      <formula>NOT(ISERROR(SEARCH("흡연",QI5)))</formula>
    </cfRule>
  </conditionalFormatting>
  <conditionalFormatting sqref="QI4:QK4">
    <cfRule type="cellIs" dxfId="128" priority="128" operator="equal">
      <formula>$K$2</formula>
    </cfRule>
  </conditionalFormatting>
  <conditionalFormatting sqref="QI34:QK34">
    <cfRule type="cellIs" dxfId="127" priority="127" operator="greaterThan">
      <formula>10</formula>
    </cfRule>
  </conditionalFormatting>
  <conditionalFormatting sqref="QI6:QK28">
    <cfRule type="notContainsBlanks" dxfId="126" priority="126">
      <formula>LEN(TRIM(QI6))&gt;0</formula>
    </cfRule>
    <cfRule type="notContainsBlanks" dxfId="125" priority="130">
      <formula>LEN(TRIM(QI6))&gt;0</formula>
    </cfRule>
  </conditionalFormatting>
  <conditionalFormatting sqref="QL5:QN5">
    <cfRule type="containsText" dxfId="124" priority="124" operator="containsText" text="흡연">
      <formula>NOT(ISERROR(SEARCH("흡연",QL5)))</formula>
    </cfRule>
  </conditionalFormatting>
  <conditionalFormatting sqref="QL4:QN4">
    <cfRule type="cellIs" dxfId="123" priority="123" operator="equal">
      <formula>$K$2</formula>
    </cfRule>
  </conditionalFormatting>
  <conditionalFormatting sqref="QL34:QN34">
    <cfRule type="cellIs" dxfId="122" priority="122" operator="greaterThan">
      <formula>10</formula>
    </cfRule>
  </conditionalFormatting>
  <conditionalFormatting sqref="QL6:QN28">
    <cfRule type="notContainsBlanks" dxfId="121" priority="121">
      <formula>LEN(TRIM(QL6))&gt;0</formula>
    </cfRule>
    <cfRule type="notContainsBlanks" dxfId="120" priority="125">
      <formula>LEN(TRIM(QL6))&gt;0</formula>
    </cfRule>
  </conditionalFormatting>
  <conditionalFormatting sqref="QO5:QQ5">
    <cfRule type="containsText" dxfId="119" priority="119" operator="containsText" text="흡연">
      <formula>NOT(ISERROR(SEARCH("흡연",QO5)))</formula>
    </cfRule>
  </conditionalFormatting>
  <conditionalFormatting sqref="QO4:QQ4">
    <cfRule type="cellIs" dxfId="118" priority="118" operator="equal">
      <formula>$K$2</formula>
    </cfRule>
  </conditionalFormatting>
  <conditionalFormatting sqref="QO34:QQ34">
    <cfRule type="cellIs" dxfId="117" priority="117" operator="greaterThan">
      <formula>10</formula>
    </cfRule>
  </conditionalFormatting>
  <conditionalFormatting sqref="QO6:QQ28">
    <cfRule type="notContainsBlanks" dxfId="116" priority="116">
      <formula>LEN(TRIM(QO6))&gt;0</formula>
    </cfRule>
    <cfRule type="notContainsBlanks" dxfId="115" priority="120">
      <formula>LEN(TRIM(QO6))&gt;0</formula>
    </cfRule>
  </conditionalFormatting>
  <conditionalFormatting sqref="QR5:QT5">
    <cfRule type="containsText" dxfId="114" priority="114" operator="containsText" text="흡연">
      <formula>NOT(ISERROR(SEARCH("흡연",QR5)))</formula>
    </cfRule>
  </conditionalFormatting>
  <conditionalFormatting sqref="QR4:QT4">
    <cfRule type="cellIs" dxfId="113" priority="113" operator="equal">
      <formula>$K$2</formula>
    </cfRule>
  </conditionalFormatting>
  <conditionalFormatting sqref="QR34:QT34">
    <cfRule type="cellIs" dxfId="112" priority="112" operator="greaterThan">
      <formula>10</formula>
    </cfRule>
  </conditionalFormatting>
  <conditionalFormatting sqref="QR6:QT28">
    <cfRule type="notContainsBlanks" dxfId="111" priority="111">
      <formula>LEN(TRIM(QR6))&gt;0</formula>
    </cfRule>
    <cfRule type="notContainsBlanks" dxfId="110" priority="115">
      <formula>LEN(TRIM(QR6))&gt;0</formula>
    </cfRule>
  </conditionalFormatting>
  <conditionalFormatting sqref="QU5:QW5">
    <cfRule type="containsText" dxfId="109" priority="109" operator="containsText" text="흡연">
      <formula>NOT(ISERROR(SEARCH("흡연",QU5)))</formula>
    </cfRule>
  </conditionalFormatting>
  <conditionalFormatting sqref="QU4:QW4">
    <cfRule type="cellIs" dxfId="108" priority="108" operator="equal">
      <formula>$K$2</formula>
    </cfRule>
  </conditionalFormatting>
  <conditionalFormatting sqref="QU34:QW34">
    <cfRule type="cellIs" dxfId="107" priority="107" operator="greaterThan">
      <formula>10</formula>
    </cfRule>
  </conditionalFormatting>
  <conditionalFormatting sqref="QU6:QW28">
    <cfRule type="notContainsBlanks" dxfId="106" priority="106">
      <formula>LEN(TRIM(QU6))&gt;0</formula>
    </cfRule>
    <cfRule type="notContainsBlanks" dxfId="105" priority="110">
      <formula>LEN(TRIM(QU6))&gt;0</formula>
    </cfRule>
  </conditionalFormatting>
  <conditionalFormatting sqref="QX5:QZ5">
    <cfRule type="containsText" dxfId="104" priority="104" operator="containsText" text="흡연">
      <formula>NOT(ISERROR(SEARCH("흡연",QX5)))</formula>
    </cfRule>
  </conditionalFormatting>
  <conditionalFormatting sqref="QX4:QZ4">
    <cfRule type="cellIs" dxfId="103" priority="103" operator="equal">
      <formula>$K$2</formula>
    </cfRule>
  </conditionalFormatting>
  <conditionalFormatting sqref="QX34:QZ34">
    <cfRule type="cellIs" dxfId="102" priority="102" operator="greaterThan">
      <formula>10</formula>
    </cfRule>
  </conditionalFormatting>
  <conditionalFormatting sqref="QX6:QZ28">
    <cfRule type="notContainsBlanks" dxfId="101" priority="101">
      <formula>LEN(TRIM(QX6))&gt;0</formula>
    </cfRule>
    <cfRule type="notContainsBlanks" dxfId="100" priority="105">
      <formula>LEN(TRIM(QX6))&gt;0</formula>
    </cfRule>
  </conditionalFormatting>
  <conditionalFormatting sqref="RA5:RC5">
    <cfRule type="containsText" dxfId="99" priority="99" operator="containsText" text="흡연">
      <formula>NOT(ISERROR(SEARCH("흡연",RA5)))</formula>
    </cfRule>
  </conditionalFormatting>
  <conditionalFormatting sqref="RA4:RC4">
    <cfRule type="cellIs" dxfId="98" priority="98" operator="equal">
      <formula>$K$2</formula>
    </cfRule>
  </conditionalFormatting>
  <conditionalFormatting sqref="RA34:RC34">
    <cfRule type="cellIs" dxfId="97" priority="97" operator="greaterThan">
      <formula>10</formula>
    </cfRule>
  </conditionalFormatting>
  <conditionalFormatting sqref="RA6:RC28">
    <cfRule type="notContainsBlanks" dxfId="96" priority="96">
      <formula>LEN(TRIM(RA6))&gt;0</formula>
    </cfRule>
    <cfRule type="notContainsBlanks" dxfId="95" priority="100">
      <formula>LEN(TRIM(RA6))&gt;0</formula>
    </cfRule>
  </conditionalFormatting>
  <conditionalFormatting sqref="RD5:RF5">
    <cfRule type="containsText" dxfId="94" priority="94" operator="containsText" text="흡연">
      <formula>NOT(ISERROR(SEARCH("흡연",RD5)))</formula>
    </cfRule>
  </conditionalFormatting>
  <conditionalFormatting sqref="RD4:RF4">
    <cfRule type="cellIs" dxfId="93" priority="93" operator="equal">
      <formula>$K$2</formula>
    </cfRule>
  </conditionalFormatting>
  <conditionalFormatting sqref="RD34:RF34">
    <cfRule type="cellIs" dxfId="92" priority="92" operator="greaterThan">
      <formula>10</formula>
    </cfRule>
  </conditionalFormatting>
  <conditionalFormatting sqref="RD6:RF28">
    <cfRule type="notContainsBlanks" dxfId="91" priority="91">
      <formula>LEN(TRIM(RD6))&gt;0</formula>
    </cfRule>
    <cfRule type="notContainsBlanks" dxfId="90" priority="95">
      <formula>LEN(TRIM(RD6))&gt;0</formula>
    </cfRule>
  </conditionalFormatting>
  <conditionalFormatting sqref="RG5:RI5">
    <cfRule type="containsText" dxfId="89" priority="89" operator="containsText" text="흡연">
      <formula>NOT(ISERROR(SEARCH("흡연",RG5)))</formula>
    </cfRule>
  </conditionalFormatting>
  <conditionalFormatting sqref="RG4:RI4">
    <cfRule type="cellIs" dxfId="88" priority="88" operator="equal">
      <formula>$K$2</formula>
    </cfRule>
  </conditionalFormatting>
  <conditionalFormatting sqref="RG34:RI34">
    <cfRule type="cellIs" dxfId="87" priority="87" operator="greaterThan">
      <formula>10</formula>
    </cfRule>
  </conditionalFormatting>
  <conditionalFormatting sqref="RG6:RI28">
    <cfRule type="notContainsBlanks" dxfId="86" priority="86">
      <formula>LEN(TRIM(RG6))&gt;0</formula>
    </cfRule>
    <cfRule type="notContainsBlanks" dxfId="85" priority="90">
      <formula>LEN(TRIM(RG6))&gt;0</formula>
    </cfRule>
  </conditionalFormatting>
  <conditionalFormatting sqref="RJ5:RL5">
    <cfRule type="containsText" dxfId="84" priority="84" operator="containsText" text="흡연">
      <formula>NOT(ISERROR(SEARCH("흡연",RJ5)))</formula>
    </cfRule>
  </conditionalFormatting>
  <conditionalFormatting sqref="RJ4:RL4">
    <cfRule type="cellIs" dxfId="83" priority="83" operator="equal">
      <formula>$K$2</formula>
    </cfRule>
  </conditionalFormatting>
  <conditionalFormatting sqref="RJ34:RL34">
    <cfRule type="cellIs" dxfId="82" priority="82" operator="greaterThan">
      <formula>10</formula>
    </cfRule>
  </conditionalFormatting>
  <conditionalFormatting sqref="RJ6:RL28">
    <cfRule type="notContainsBlanks" dxfId="81" priority="81">
      <formula>LEN(TRIM(RJ6))&gt;0</formula>
    </cfRule>
    <cfRule type="notContainsBlanks" dxfId="80" priority="85">
      <formula>LEN(TRIM(RJ6))&gt;0</formula>
    </cfRule>
  </conditionalFormatting>
  <conditionalFormatting sqref="RM5:RO5">
    <cfRule type="containsText" dxfId="79" priority="79" operator="containsText" text="흡연">
      <formula>NOT(ISERROR(SEARCH("흡연",RM5)))</formula>
    </cfRule>
  </conditionalFormatting>
  <conditionalFormatting sqref="RM4:RO4">
    <cfRule type="cellIs" dxfId="78" priority="78" operator="equal">
      <formula>$K$2</formula>
    </cfRule>
  </conditionalFormatting>
  <conditionalFormatting sqref="RM34:RO34">
    <cfRule type="cellIs" dxfId="77" priority="77" operator="greaterThan">
      <formula>10</formula>
    </cfRule>
  </conditionalFormatting>
  <conditionalFormatting sqref="RM6:RO28">
    <cfRule type="notContainsBlanks" dxfId="76" priority="76">
      <formula>LEN(TRIM(RM6))&gt;0</formula>
    </cfRule>
    <cfRule type="notContainsBlanks" dxfId="75" priority="80">
      <formula>LEN(TRIM(RM6))&gt;0</formula>
    </cfRule>
  </conditionalFormatting>
  <conditionalFormatting sqref="RP5:RR5">
    <cfRule type="containsText" dxfId="74" priority="74" operator="containsText" text="흡연">
      <formula>NOT(ISERROR(SEARCH("흡연",RP5)))</formula>
    </cfRule>
  </conditionalFormatting>
  <conditionalFormatting sqref="RP4:RR4">
    <cfRule type="cellIs" dxfId="73" priority="73" operator="equal">
      <formula>$K$2</formula>
    </cfRule>
  </conditionalFormatting>
  <conditionalFormatting sqref="RP34:RR34">
    <cfRule type="cellIs" dxfId="72" priority="72" operator="greaterThan">
      <formula>10</formula>
    </cfRule>
  </conditionalFormatting>
  <conditionalFormatting sqref="RP6:RR28">
    <cfRule type="notContainsBlanks" dxfId="71" priority="71">
      <formula>LEN(TRIM(RP6))&gt;0</formula>
    </cfRule>
    <cfRule type="notContainsBlanks" dxfId="70" priority="75">
      <formula>LEN(TRIM(RP6))&gt;0</formula>
    </cfRule>
  </conditionalFormatting>
  <conditionalFormatting sqref="RS5:RU5">
    <cfRule type="containsText" dxfId="69" priority="69" operator="containsText" text="흡연">
      <formula>NOT(ISERROR(SEARCH("흡연",RS5)))</formula>
    </cfRule>
  </conditionalFormatting>
  <conditionalFormatting sqref="RS4:RU4">
    <cfRule type="cellIs" dxfId="68" priority="68" operator="equal">
      <formula>$K$2</formula>
    </cfRule>
  </conditionalFormatting>
  <conditionalFormatting sqref="RS34:RU34">
    <cfRule type="cellIs" dxfId="67" priority="67" operator="greaterThan">
      <formula>10</formula>
    </cfRule>
  </conditionalFormatting>
  <conditionalFormatting sqref="RS6:RU28">
    <cfRule type="notContainsBlanks" dxfId="66" priority="66">
      <formula>LEN(TRIM(RS6))&gt;0</formula>
    </cfRule>
    <cfRule type="notContainsBlanks" dxfId="65" priority="70">
      <formula>LEN(TRIM(RS6))&gt;0</formula>
    </cfRule>
  </conditionalFormatting>
  <conditionalFormatting sqref="RV5:RX5">
    <cfRule type="containsText" dxfId="64" priority="64" operator="containsText" text="흡연">
      <formula>NOT(ISERROR(SEARCH("흡연",RV5)))</formula>
    </cfRule>
  </conditionalFormatting>
  <conditionalFormatting sqref="RV4:RX4">
    <cfRule type="cellIs" dxfId="63" priority="63" operator="equal">
      <formula>$K$2</formula>
    </cfRule>
  </conditionalFormatting>
  <conditionalFormatting sqref="RV34:RX34">
    <cfRule type="cellIs" dxfId="62" priority="62" operator="greaterThan">
      <formula>10</formula>
    </cfRule>
  </conditionalFormatting>
  <conditionalFormatting sqref="RV6:RX28">
    <cfRule type="notContainsBlanks" dxfId="61" priority="61">
      <formula>LEN(TRIM(RV6))&gt;0</formula>
    </cfRule>
    <cfRule type="notContainsBlanks" dxfId="60" priority="65">
      <formula>LEN(TRIM(RV6))&gt;0</formula>
    </cfRule>
  </conditionalFormatting>
  <conditionalFormatting sqref="RY5:SA5">
    <cfRule type="containsText" dxfId="59" priority="59" operator="containsText" text="흡연">
      <formula>NOT(ISERROR(SEARCH("흡연",RY5)))</formula>
    </cfRule>
  </conditionalFormatting>
  <conditionalFormatting sqref="RY4:SA4">
    <cfRule type="cellIs" dxfId="58" priority="58" operator="equal">
      <formula>$K$2</formula>
    </cfRule>
  </conditionalFormatting>
  <conditionalFormatting sqref="RY34:SA34">
    <cfRule type="cellIs" dxfId="57" priority="57" operator="greaterThan">
      <formula>10</formula>
    </cfRule>
  </conditionalFormatting>
  <conditionalFormatting sqref="RY6:SA28">
    <cfRule type="notContainsBlanks" dxfId="56" priority="56">
      <formula>LEN(TRIM(RY6))&gt;0</formula>
    </cfRule>
    <cfRule type="notContainsBlanks" dxfId="55" priority="60">
      <formula>LEN(TRIM(RY6))&gt;0</formula>
    </cfRule>
  </conditionalFormatting>
  <conditionalFormatting sqref="SB5:SD5">
    <cfRule type="containsText" dxfId="54" priority="54" operator="containsText" text="흡연">
      <formula>NOT(ISERROR(SEARCH("흡연",SB5)))</formula>
    </cfRule>
  </conditionalFormatting>
  <conditionalFormatting sqref="SB4:SD4">
    <cfRule type="cellIs" dxfId="53" priority="53" operator="equal">
      <formula>$K$2</formula>
    </cfRule>
  </conditionalFormatting>
  <conditionalFormatting sqref="SB34:SD34">
    <cfRule type="cellIs" dxfId="52" priority="52" operator="greaterThan">
      <formula>10</formula>
    </cfRule>
  </conditionalFormatting>
  <conditionalFormatting sqref="SB6:SD28">
    <cfRule type="notContainsBlanks" dxfId="51" priority="51">
      <formula>LEN(TRIM(SB6))&gt;0</formula>
    </cfRule>
    <cfRule type="notContainsBlanks" dxfId="50" priority="55">
      <formula>LEN(TRIM(SB6))&gt;0</formula>
    </cfRule>
  </conditionalFormatting>
  <conditionalFormatting sqref="SE5:SG5">
    <cfRule type="containsText" dxfId="49" priority="49" operator="containsText" text="흡연">
      <formula>NOT(ISERROR(SEARCH("흡연",SE5)))</formula>
    </cfRule>
  </conditionalFormatting>
  <conditionalFormatting sqref="SE4:SG4">
    <cfRule type="cellIs" dxfId="48" priority="48" operator="equal">
      <formula>$K$2</formula>
    </cfRule>
  </conditionalFormatting>
  <conditionalFormatting sqref="SE34:SG34">
    <cfRule type="cellIs" dxfId="47" priority="47" operator="greaterThan">
      <formula>10</formula>
    </cfRule>
  </conditionalFormatting>
  <conditionalFormatting sqref="SE6:SG28">
    <cfRule type="notContainsBlanks" dxfId="46" priority="46">
      <formula>LEN(TRIM(SE6))&gt;0</formula>
    </cfRule>
    <cfRule type="notContainsBlanks" dxfId="45" priority="50">
      <formula>LEN(TRIM(SE6))&gt;0</formula>
    </cfRule>
  </conditionalFormatting>
  <conditionalFormatting sqref="SH5:SJ5">
    <cfRule type="containsText" dxfId="44" priority="44" operator="containsText" text="흡연">
      <formula>NOT(ISERROR(SEARCH("흡연",SH5)))</formula>
    </cfRule>
  </conditionalFormatting>
  <conditionalFormatting sqref="SH4:SJ4">
    <cfRule type="cellIs" dxfId="43" priority="43" operator="equal">
      <formula>$K$2</formula>
    </cfRule>
  </conditionalFormatting>
  <conditionalFormatting sqref="SH34:SJ34">
    <cfRule type="cellIs" dxfId="42" priority="42" operator="greaterThan">
      <formula>10</formula>
    </cfRule>
  </conditionalFormatting>
  <conditionalFormatting sqref="SH6:SJ28">
    <cfRule type="notContainsBlanks" dxfId="41" priority="41">
      <formula>LEN(TRIM(SH6))&gt;0</formula>
    </cfRule>
    <cfRule type="notContainsBlanks" dxfId="40" priority="45">
      <formula>LEN(TRIM(SH6))&gt;0</formula>
    </cfRule>
  </conditionalFormatting>
  <conditionalFormatting sqref="SK5:SM5">
    <cfRule type="containsText" dxfId="39" priority="39" operator="containsText" text="흡연">
      <formula>NOT(ISERROR(SEARCH("흡연",SK5)))</formula>
    </cfRule>
  </conditionalFormatting>
  <conditionalFormatting sqref="SK4:SM4">
    <cfRule type="cellIs" dxfId="38" priority="38" operator="equal">
      <formula>$K$2</formula>
    </cfRule>
  </conditionalFormatting>
  <conditionalFormatting sqref="SK34:SM34">
    <cfRule type="cellIs" dxfId="37" priority="37" operator="greaterThan">
      <formula>10</formula>
    </cfRule>
  </conditionalFormatting>
  <conditionalFormatting sqref="SK6:SM28">
    <cfRule type="notContainsBlanks" dxfId="36" priority="36">
      <formula>LEN(TRIM(SK6))&gt;0</formula>
    </cfRule>
    <cfRule type="notContainsBlanks" dxfId="35" priority="40">
      <formula>LEN(TRIM(SK6))&gt;0</formula>
    </cfRule>
  </conditionalFormatting>
  <conditionalFormatting sqref="SN5:SP5">
    <cfRule type="containsText" dxfId="34" priority="34" operator="containsText" text="흡연">
      <formula>NOT(ISERROR(SEARCH("흡연",SN5)))</formula>
    </cfRule>
  </conditionalFormatting>
  <conditionalFormatting sqref="SN4:SP4">
    <cfRule type="cellIs" dxfId="33" priority="33" operator="equal">
      <formula>$K$2</formula>
    </cfRule>
  </conditionalFormatting>
  <conditionalFormatting sqref="SN34:SP34">
    <cfRule type="cellIs" dxfId="32" priority="32" operator="greaterThan">
      <formula>10</formula>
    </cfRule>
  </conditionalFormatting>
  <conditionalFormatting sqref="SN6:SP28">
    <cfRule type="notContainsBlanks" dxfId="31" priority="31">
      <formula>LEN(TRIM(SN6))&gt;0</formula>
    </cfRule>
    <cfRule type="notContainsBlanks" dxfId="30" priority="35">
      <formula>LEN(TRIM(SN6))&gt;0</formula>
    </cfRule>
  </conditionalFormatting>
  <conditionalFormatting sqref="SQ5:SS5">
    <cfRule type="containsText" dxfId="29" priority="29" operator="containsText" text="흡연">
      <formula>NOT(ISERROR(SEARCH("흡연",SQ5)))</formula>
    </cfRule>
  </conditionalFormatting>
  <conditionalFormatting sqref="SQ4:SS4">
    <cfRule type="cellIs" dxfId="28" priority="28" operator="equal">
      <formula>$K$2</formula>
    </cfRule>
  </conditionalFormatting>
  <conditionalFormatting sqref="SQ34:SS34">
    <cfRule type="cellIs" dxfId="27" priority="27" operator="greaterThan">
      <formula>10</formula>
    </cfRule>
  </conditionalFormatting>
  <conditionalFormatting sqref="SQ6:SS28">
    <cfRule type="notContainsBlanks" dxfId="26" priority="26">
      <formula>LEN(TRIM(SQ6))&gt;0</formula>
    </cfRule>
    <cfRule type="notContainsBlanks" dxfId="25" priority="30">
      <formula>LEN(TRIM(SQ6))&gt;0</formula>
    </cfRule>
  </conditionalFormatting>
  <conditionalFormatting sqref="ST5:SV5">
    <cfRule type="containsText" dxfId="24" priority="24" operator="containsText" text="흡연">
      <formula>NOT(ISERROR(SEARCH("흡연",ST5)))</formula>
    </cfRule>
  </conditionalFormatting>
  <conditionalFormatting sqref="ST4:SV4">
    <cfRule type="cellIs" dxfId="23" priority="23" operator="equal">
      <formula>$K$2</formula>
    </cfRule>
  </conditionalFormatting>
  <conditionalFormatting sqref="ST34:SV34">
    <cfRule type="cellIs" dxfId="22" priority="22" operator="greaterThan">
      <formula>10</formula>
    </cfRule>
  </conditionalFormatting>
  <conditionalFormatting sqref="ST6:SV28">
    <cfRule type="notContainsBlanks" dxfId="21" priority="21">
      <formula>LEN(TRIM(ST6))&gt;0</formula>
    </cfRule>
    <cfRule type="notContainsBlanks" dxfId="20" priority="25">
      <formula>LEN(TRIM(ST6))&gt;0</formula>
    </cfRule>
  </conditionalFormatting>
  <conditionalFormatting sqref="SW5:SY5">
    <cfRule type="containsText" dxfId="19" priority="19" operator="containsText" text="흡연">
      <formula>NOT(ISERROR(SEARCH("흡연",SW5)))</formula>
    </cfRule>
  </conditionalFormatting>
  <conditionalFormatting sqref="SW4:SY4">
    <cfRule type="cellIs" dxfId="18" priority="18" operator="equal">
      <formula>$K$2</formula>
    </cfRule>
  </conditionalFormatting>
  <conditionalFormatting sqref="SW34:SY34">
    <cfRule type="cellIs" dxfId="17" priority="17" operator="greaterThan">
      <formula>10</formula>
    </cfRule>
  </conditionalFormatting>
  <conditionalFormatting sqref="SW6:SY28">
    <cfRule type="notContainsBlanks" dxfId="16" priority="16">
      <formula>LEN(TRIM(SW6))&gt;0</formula>
    </cfRule>
    <cfRule type="notContainsBlanks" dxfId="15" priority="20">
      <formula>LEN(TRIM(SW6))&gt;0</formula>
    </cfRule>
  </conditionalFormatting>
  <conditionalFormatting sqref="SZ5:TB5">
    <cfRule type="containsText" dxfId="14" priority="14" operator="containsText" text="흡연">
      <formula>NOT(ISERROR(SEARCH("흡연",SZ5)))</formula>
    </cfRule>
  </conditionalFormatting>
  <conditionalFormatting sqref="SZ4:TB4">
    <cfRule type="cellIs" dxfId="13" priority="13" operator="equal">
      <formula>$K$2</formula>
    </cfRule>
  </conditionalFormatting>
  <conditionalFormatting sqref="SZ34:TB34">
    <cfRule type="cellIs" dxfId="12" priority="12" operator="greaterThan">
      <formula>10</formula>
    </cfRule>
  </conditionalFormatting>
  <conditionalFormatting sqref="SZ6:TB28">
    <cfRule type="notContainsBlanks" dxfId="11" priority="11">
      <formula>LEN(TRIM(SZ6))&gt;0</formula>
    </cfRule>
    <cfRule type="notContainsBlanks" dxfId="10" priority="15">
      <formula>LEN(TRIM(SZ6))&gt;0</formula>
    </cfRule>
  </conditionalFormatting>
  <conditionalFormatting sqref="TC5:TE5">
    <cfRule type="containsText" dxfId="9" priority="9" operator="containsText" text="흡연">
      <formula>NOT(ISERROR(SEARCH("흡연",TC5)))</formula>
    </cfRule>
  </conditionalFormatting>
  <conditionalFormatting sqref="TC4:TE4">
    <cfRule type="cellIs" dxfId="8" priority="8" operator="equal">
      <formula>$K$2</formula>
    </cfRule>
  </conditionalFormatting>
  <conditionalFormatting sqref="TC34:TE34">
    <cfRule type="cellIs" dxfId="7" priority="7" operator="greaterThan">
      <formula>10</formula>
    </cfRule>
  </conditionalFormatting>
  <conditionalFormatting sqref="TC6:TE28">
    <cfRule type="notContainsBlanks" dxfId="6" priority="6">
      <formula>LEN(TRIM(TC6))&gt;0</formula>
    </cfRule>
    <cfRule type="notContainsBlanks" dxfId="5" priority="10">
      <formula>LEN(TRIM(TC6))&gt;0</formula>
    </cfRule>
  </conditionalFormatting>
  <conditionalFormatting sqref="TF5:TH5">
    <cfRule type="containsText" dxfId="4" priority="4" operator="containsText" text="흡연">
      <formula>NOT(ISERROR(SEARCH("흡연",TF5)))</formula>
    </cfRule>
  </conditionalFormatting>
  <conditionalFormatting sqref="TF4:TH4">
    <cfRule type="cellIs" dxfId="3" priority="3" operator="equal">
      <formula>$K$2</formula>
    </cfRule>
  </conditionalFormatting>
  <conditionalFormatting sqref="TF34:TH34">
    <cfRule type="cellIs" dxfId="2" priority="2" operator="greaterThan">
      <formula>10</formula>
    </cfRule>
  </conditionalFormatting>
  <conditionalFormatting sqref="TF6:TH28">
    <cfRule type="notContainsBlanks" dxfId="1" priority="1">
      <formula>LEN(TRIM(TF6))&gt;0</formula>
    </cfRule>
    <cfRule type="notContainsBlanks" dxfId="0" priority="5">
      <formula>LEN(TRIM(TF6))&gt;0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Year</vt:lpstr>
      <vt:lpstr>2023_LookFoward</vt:lpstr>
      <vt:lpstr>만다라트</vt:lpstr>
      <vt:lpstr>스마트폰_잠금화면</vt:lpstr>
      <vt:lpstr>Smoking Report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dcterms:created xsi:type="dcterms:W3CDTF">2023-02-06T04:18:47Z</dcterms:created>
  <dcterms:modified xsi:type="dcterms:W3CDTF">2023-07-09T22:35:32Z</dcterms:modified>
</cp:coreProperties>
</file>