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2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AD\"/>
    </mc:Choice>
  </mc:AlternateContent>
  <xr:revisionPtr revIDLastSave="0" documentId="13_ncr:1_{FEA2D802-F808-480E-83E8-DE0DEA822786}" xr6:coauthVersionLast="32" xr6:coauthVersionMax="32" xr10:uidLastSave="{00000000-0000-0000-0000-000000000000}"/>
  <bookViews>
    <workbookView xWindow="930" yWindow="0" windowWidth="18270" windowHeight="7550" xr2:uid="{00000000-000D-0000-FFFF-FFFF00000000}"/>
  </bookViews>
  <sheets>
    <sheet name="FORMA DE SOLICITUD DE MATERIAL " sheetId="1" r:id="rId1"/>
    <sheet name="EJEMPLOS DE PRECIOS" sheetId="2" r:id="rId2"/>
  </sheets>
  <definedNames>
    <definedName name="_xlnm.Print_Area" localSheetId="0">'FORMA DE SOLICITUD DE MATERIAL '!$B$2:$J$72</definedName>
  </definedNames>
  <calcPr calcId="179017"/>
</workbook>
</file>

<file path=xl/calcChain.xml><?xml version="1.0" encoding="utf-8"?>
<calcChain xmlns="http://schemas.openxmlformats.org/spreadsheetml/2006/main">
  <c r="I63" i="1" l="1"/>
  <c r="D26" i="2" l="1"/>
  <c r="I27" i="2"/>
  <c r="J63" i="1"/>
  <c r="F24" i="2"/>
  <c r="F23" i="2"/>
  <c r="F22" i="2"/>
  <c r="F21" i="2"/>
  <c r="J69" i="1" l="1"/>
  <c r="G24" i="2" l="1"/>
  <c r="G23" i="2"/>
  <c r="G22" i="2"/>
  <c r="G21" i="2"/>
  <c r="O21" i="2"/>
  <c r="N21" i="2"/>
  <c r="L22" i="2" l="1"/>
  <c r="I22" i="2"/>
  <c r="L23" i="2"/>
  <c r="I23" i="2"/>
  <c r="L21" i="2"/>
  <c r="I21" i="2"/>
  <c r="L24" i="2"/>
  <c r="I24" i="2"/>
  <c r="L26" i="2" l="1"/>
</calcChain>
</file>

<file path=xl/sharedStrings.xml><?xml version="1.0" encoding="utf-8"?>
<sst xmlns="http://schemas.openxmlformats.org/spreadsheetml/2006/main" count="47" uniqueCount="45">
  <si>
    <t>Fecha:</t>
  </si>
  <si>
    <t>Nombre de los alumnos involucrados en el proyecto.</t>
  </si>
  <si>
    <t>Carrera</t>
  </si>
  <si>
    <t>1.-</t>
  </si>
  <si>
    <t>2.-</t>
  </si>
  <si>
    <t>3.-</t>
  </si>
  <si>
    <t>4.-</t>
  </si>
  <si>
    <t>5.-</t>
  </si>
  <si>
    <t>6.-</t>
  </si>
  <si>
    <t>7.-</t>
  </si>
  <si>
    <t>8.-</t>
  </si>
  <si>
    <t>Nombre del Proyecto:</t>
  </si>
  <si>
    <t>Nombre y firma de quien entrega el material:</t>
  </si>
  <si>
    <t>DESCRIPCIÓN</t>
  </si>
  <si>
    <t>SOLICITUD DE MATERIAL</t>
  </si>
  <si>
    <t>CANT</t>
  </si>
  <si>
    <t>Solicitud de Material del CIMA</t>
  </si>
  <si>
    <t>Matrícula</t>
  </si>
  <si>
    <t>Nombre del equipo de alumnos:</t>
  </si>
  <si>
    <t>Nombre de la persona solicitante (alumno/profesor):</t>
  </si>
  <si>
    <t>Materia:</t>
  </si>
  <si>
    <t>Nombre del profesor de la materia:</t>
  </si>
  <si>
    <t>Firma del profesor de la materia:</t>
  </si>
  <si>
    <r>
      <t xml:space="preserve">Lista de material típicamente disponible en el laboratorio.
</t>
    </r>
    <r>
      <rPr>
        <sz val="12"/>
        <color theme="1"/>
        <rFont val="Calibri"/>
        <family val="2"/>
        <scheme val="minor"/>
      </rPr>
      <t>(verificar con el asesor de planta si realmente está disponible en el almacén)</t>
    </r>
  </si>
  <si>
    <t>Firma del Dir. CIMA o del asesor de planta (Alex/Edson/Arturo):</t>
  </si>
  <si>
    <t>VOLUMEN MM3</t>
  </si>
  <si>
    <t>KGS</t>
  </si>
  <si>
    <t>VOLUMEN EN CM3</t>
  </si>
  <si>
    <t>DENSIDAD G/CM3</t>
  </si>
  <si>
    <t>VOLUMEN
plg cúbicas</t>
  </si>
  <si>
    <t>ESPESOR o DIÁMETRO (plg)</t>
  </si>
  <si>
    <t>LARGO 
Ó 
LARGO X ANCHO
(plg)</t>
  </si>
  <si>
    <r>
      <rPr>
        <sz val="12"/>
        <color theme="1"/>
        <rFont val="Calibri"/>
        <family val="2"/>
        <scheme val="minor"/>
      </rPr>
      <t>El material disponible es únicamente: Aluminio, cobre electrolítico para la máquina de electroerosión y  polipropileno.   Material no disponible: T</t>
    </r>
    <r>
      <rPr>
        <b/>
        <sz val="12"/>
        <color theme="1"/>
        <rFont val="Calibri"/>
        <family val="2"/>
        <scheme val="minor"/>
      </rPr>
      <t>ornillería (tuercas, arandelas), remaches, clavos, pegamento, lijas, estopa, brocas, cortadores  etc.</t>
    </r>
    <r>
      <rPr>
        <sz val="12"/>
        <color theme="1"/>
        <rFont val="Calibri"/>
        <family val="2"/>
        <scheme val="minor"/>
      </rPr>
      <t xml:space="preserve"> </t>
    </r>
  </si>
  <si>
    <t>Dibujo del proyecto elaborado en computadora</t>
  </si>
  <si>
    <r>
      <t xml:space="preserve">Toda solicitud de material deberá realizarse estrictamente a través del presente formato, completando la información de cada campo y firmada por el profesor o asesor  del proyecto para su posterior autorización por el director del CIMA o los asesores de planta.   Los materiales son exclusivamente para aplicación académica en materias.   </t>
    </r>
    <r>
      <rPr>
        <b/>
        <sz val="11"/>
        <color theme="1"/>
        <rFont val="Calibri"/>
        <family val="2"/>
        <scheme val="minor"/>
      </rPr>
      <t>Los proyectos CAD</t>
    </r>
    <r>
      <rPr>
        <sz val="11"/>
        <color theme="1"/>
        <rFont val="Calibri"/>
        <family val="2"/>
        <scheme val="minor"/>
      </rPr>
      <t xml:space="preserve"> deben traer su propio material (la empresa que se está atendiendo debe proporcionarlo).</t>
    </r>
  </si>
  <si>
    <r>
      <t xml:space="preserve">COSTO TOTAL
</t>
    </r>
    <r>
      <rPr>
        <b/>
        <sz val="12"/>
        <color theme="1"/>
        <rFont val="Calibri"/>
        <family val="2"/>
        <scheme val="minor"/>
      </rPr>
      <t>1000 gramos de aluminio = $95.31</t>
    </r>
    <r>
      <rPr>
        <b/>
        <sz val="10"/>
        <color theme="1"/>
        <rFont val="Calibri"/>
        <family val="2"/>
        <scheme val="minor"/>
      </rPr>
      <t xml:space="preserve"> pesos neto</t>
    </r>
  </si>
  <si>
    <t>Enrique Cuan</t>
  </si>
  <si>
    <t>John McCaw</t>
  </si>
  <si>
    <t>3D Auxetics</t>
  </si>
  <si>
    <t>N/A</t>
  </si>
  <si>
    <t>IPO</t>
  </si>
  <si>
    <t>A01678211</t>
  </si>
  <si>
    <t>acrilica</t>
  </si>
  <si>
    <t>11x11</t>
  </si>
  <si>
    <t>Investigacion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</si>
</sst>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$&quot;* #,##0.00_-;\-&quot;$&quot;* #,##0.00_-;_-&quot;$&quot;* &quot;-&quot;??_-;_-@_-"/>
  </numFmts>
  <fonts count="17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9"/>
      <color theme="1"/>
      <name val="Lucida Console"/>
      <family val="3"/>
    </font>
    <font>
      <b/>
      <sz val="14"/>
      <color theme="1"/>
      <name val="Calibri"/>
      <family val="2"/>
      <scheme val="minor"/>
    </font>
    <font>
      <sz val="11"/>
      <color theme="1"/>
      <name val="Courier New"/>
      <family val="3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9"/>
      <color theme="1"/>
      <name val="Courier New"/>
      <family val="3"/>
    </font>
    <font>
      <b/>
      <sz val="12"/>
      <color rgb="FFFF0000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164" fontId="9" fillId="0" borderId="0" applyFont="0" applyFill="0" applyBorder="0" applyAlignment="0" applyProtection="0"/>
  </cellStyleXfs>
  <cellXfs count="99">
    <xf numFmtId="0" fontId="0" fillId="0" borderId="0" xfId="0"/>
    <xf numFmtId="0" fontId="0" fillId="0" borderId="0" xfId="0" applyBorder="1"/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/>
    <xf numFmtId="0" fontId="2" fillId="2" borderId="1" xfId="0" applyFont="1" applyFill="1" applyBorder="1" applyAlignment="1">
      <alignment horizontal="center" vertical="center"/>
    </xf>
    <xf numFmtId="0" fontId="0" fillId="0" borderId="0" xfId="0" applyBorder="1" applyAlignment="1"/>
    <xf numFmtId="0" fontId="2" fillId="0" borderId="0" xfId="0" applyFont="1" applyBorder="1" applyAlignment="1">
      <alignment horizontal="center" vertical="center" wrapText="1"/>
    </xf>
    <xf numFmtId="0" fontId="2" fillId="0" borderId="28" xfId="0" applyFont="1" applyBorder="1" applyAlignment="1">
      <alignment vertical="center" wrapText="1"/>
    </xf>
    <xf numFmtId="0" fontId="2" fillId="0" borderId="29" xfId="0" applyFont="1" applyBorder="1" applyAlignment="1">
      <alignment horizontal="center" vertical="center"/>
    </xf>
    <xf numFmtId="0" fontId="5" fillId="0" borderId="30" xfId="0" applyFont="1" applyBorder="1" applyAlignment="1">
      <alignment horizontal="center" vertical="center"/>
    </xf>
    <xf numFmtId="0" fontId="5" fillId="0" borderId="28" xfId="0" applyFont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vertical="center"/>
    </xf>
    <xf numFmtId="16" fontId="7" fillId="0" borderId="0" xfId="0" quotePrefix="1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6" fillId="0" borderId="34" xfId="0" applyFont="1" applyFill="1" applyBorder="1" applyAlignment="1">
      <alignment horizontal="center" vertical="center"/>
    </xf>
    <xf numFmtId="0" fontId="3" fillId="0" borderId="39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 wrapText="1"/>
    </xf>
    <xf numFmtId="0" fontId="13" fillId="0" borderId="2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2" fontId="14" fillId="0" borderId="36" xfId="0" applyNumberFormat="1" applyFont="1" applyFill="1" applyBorder="1" applyAlignment="1">
      <alignment horizontal="center" vertical="center"/>
    </xf>
    <xf numFmtId="0" fontId="14" fillId="0" borderId="35" xfId="0" applyFont="1" applyFill="1" applyBorder="1" applyAlignment="1">
      <alignment horizontal="center" vertical="center"/>
    </xf>
    <xf numFmtId="0" fontId="14" fillId="0" borderId="32" xfId="0" applyFont="1" applyFill="1" applyBorder="1" applyAlignment="1">
      <alignment horizontal="center" vertical="center"/>
    </xf>
    <xf numFmtId="2" fontId="14" fillId="0" borderId="35" xfId="0" quotePrefix="1" applyNumberFormat="1" applyFont="1" applyFill="1" applyBorder="1" applyAlignment="1">
      <alignment horizontal="center" vertical="center"/>
    </xf>
    <xf numFmtId="2" fontId="14" fillId="0" borderId="32" xfId="0" quotePrefix="1" applyNumberFormat="1" applyFont="1" applyFill="1" applyBorder="1" applyAlignment="1">
      <alignment horizontal="center" vertical="center"/>
    </xf>
    <xf numFmtId="2" fontId="7" fillId="0" borderId="0" xfId="0" applyNumberFormat="1" applyFont="1" applyFill="1" applyBorder="1" applyAlignment="1">
      <alignment horizontal="center" vertical="center"/>
    </xf>
    <xf numFmtId="0" fontId="14" fillId="0" borderId="34" xfId="0" applyFont="1" applyFill="1" applyBorder="1" applyAlignment="1">
      <alignment horizontal="center" vertical="center"/>
    </xf>
    <xf numFmtId="0" fontId="14" fillId="0" borderId="31" xfId="0" applyFont="1" applyFill="1" applyBorder="1" applyAlignment="1">
      <alignment horizontal="center" vertical="center"/>
    </xf>
    <xf numFmtId="2" fontId="14" fillId="0" borderId="33" xfId="0" applyNumberFormat="1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vertical="center"/>
    </xf>
    <xf numFmtId="2" fontId="14" fillId="0" borderId="0" xfId="0" quotePrefix="1" applyNumberFormat="1" applyFont="1" applyFill="1" applyBorder="1" applyAlignment="1">
      <alignment horizontal="center" vertical="center"/>
    </xf>
    <xf numFmtId="2" fontId="14" fillId="0" borderId="0" xfId="0" applyNumberFormat="1" applyFont="1" applyFill="1" applyBorder="1" applyAlignment="1">
      <alignment horizontal="center" vertical="center"/>
    </xf>
    <xf numFmtId="164" fontId="0" fillId="0" borderId="1" xfId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5" fontId="10" fillId="5" borderId="2" xfId="0" applyNumberFormat="1" applyFont="1" applyFill="1" applyBorder="1" applyAlignment="1">
      <alignment horizontal="center" vertical="center"/>
    </xf>
    <xf numFmtId="0" fontId="3" fillId="0" borderId="0" xfId="0" applyFont="1"/>
    <xf numFmtId="2" fontId="2" fillId="0" borderId="0" xfId="0" applyNumberFormat="1" applyFont="1" applyAlignment="1">
      <alignment horizontal="center"/>
    </xf>
    <xf numFmtId="0" fontId="5" fillId="0" borderId="13" xfId="0" applyFont="1" applyBorder="1" applyAlignment="1">
      <alignment horizontal="left" vertical="center"/>
    </xf>
    <xf numFmtId="0" fontId="5" fillId="0" borderId="14" xfId="0" applyFont="1" applyBorder="1" applyAlignment="1">
      <alignment horizontal="left" vertical="center"/>
    </xf>
    <xf numFmtId="0" fontId="5" fillId="0" borderId="15" xfId="0" applyFont="1" applyBorder="1" applyAlignment="1">
      <alignment horizontal="left" vertical="center"/>
    </xf>
    <xf numFmtId="0" fontId="5" fillId="0" borderId="16" xfId="0" applyFont="1" applyBorder="1" applyAlignment="1">
      <alignment horizontal="left" vertical="center"/>
    </xf>
    <xf numFmtId="0" fontId="5" fillId="0" borderId="17" xfId="0" applyFont="1" applyBorder="1" applyAlignment="1">
      <alignment horizontal="left" vertical="center"/>
    </xf>
    <xf numFmtId="0" fontId="5" fillId="0" borderId="18" xfId="0" applyFont="1" applyBorder="1" applyAlignment="1">
      <alignment horizontal="left" vertical="center" wrapText="1"/>
    </xf>
    <xf numFmtId="0" fontId="5" fillId="0" borderId="0" xfId="0" applyFont="1" applyBorder="1" applyAlignment="1">
      <alignment horizontal="left" vertical="center" wrapText="1"/>
    </xf>
    <xf numFmtId="0" fontId="5" fillId="0" borderId="19" xfId="0" applyFont="1" applyBorder="1" applyAlignment="1">
      <alignment horizontal="left" vertical="center" wrapText="1"/>
    </xf>
    <xf numFmtId="0" fontId="5" fillId="0" borderId="13" xfId="0" applyFont="1" applyBorder="1" applyAlignment="1">
      <alignment horizontal="left" vertical="center" wrapText="1"/>
    </xf>
    <xf numFmtId="0" fontId="5" fillId="0" borderId="14" xfId="0" applyFont="1" applyBorder="1" applyAlignment="1">
      <alignment horizontal="left" vertical="center" wrapText="1"/>
    </xf>
    <xf numFmtId="0" fontId="5" fillId="0" borderId="17" xfId="0" applyFont="1" applyBorder="1" applyAlignment="1">
      <alignment horizontal="left" vertical="center" wrapText="1"/>
    </xf>
    <xf numFmtId="0" fontId="5" fillId="0" borderId="11" xfId="0" applyFont="1" applyBorder="1" applyAlignment="1">
      <alignment horizontal="left" vertical="center" wrapText="1"/>
    </xf>
    <xf numFmtId="0" fontId="5" fillId="0" borderId="12" xfId="0" applyFont="1" applyBorder="1" applyAlignment="1">
      <alignment horizontal="left" vertical="center" wrapText="1"/>
    </xf>
    <xf numFmtId="0" fontId="2" fillId="0" borderId="26" xfId="0" applyFont="1" applyBorder="1" applyAlignment="1">
      <alignment horizontal="left" vertical="center" wrapText="1"/>
    </xf>
    <xf numFmtId="0" fontId="2" fillId="0" borderId="27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0" fillId="0" borderId="20" xfId="0" applyFont="1" applyBorder="1" applyAlignment="1">
      <alignment horizontal="left" vertical="center" wrapText="1"/>
    </xf>
    <xf numFmtId="0" fontId="0" fillId="0" borderId="21" xfId="0" applyFont="1" applyBorder="1" applyAlignment="1">
      <alignment horizontal="left" vertical="center" wrapText="1"/>
    </xf>
    <xf numFmtId="0" fontId="0" fillId="0" borderId="22" xfId="0" applyFont="1" applyBorder="1" applyAlignment="1">
      <alignment horizontal="left" vertical="center" wrapText="1"/>
    </xf>
    <xf numFmtId="0" fontId="2" fillId="0" borderId="23" xfId="0" applyFont="1" applyBorder="1" applyAlignment="1">
      <alignment horizontal="left" vertical="center" wrapText="1"/>
    </xf>
    <xf numFmtId="0" fontId="15" fillId="0" borderId="24" xfId="0" applyFont="1" applyBorder="1" applyAlignment="1">
      <alignment horizontal="left" vertical="center" wrapText="1"/>
    </xf>
    <xf numFmtId="0" fontId="15" fillId="0" borderId="25" xfId="0" applyFont="1" applyBorder="1" applyAlignment="1">
      <alignment horizontal="left" vertical="center" wrapText="1"/>
    </xf>
    <xf numFmtId="0" fontId="1" fillId="0" borderId="26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4" fillId="4" borderId="0" xfId="0" applyFont="1" applyFill="1" applyAlignment="1">
      <alignment horizontal="center"/>
    </xf>
    <xf numFmtId="0" fontId="0" fillId="0" borderId="8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2" fillId="0" borderId="0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" fillId="3" borderId="26" xfId="0" applyFont="1" applyFill="1" applyBorder="1" applyAlignment="1">
      <alignment horizontal="center" vertical="center" wrapText="1"/>
    </xf>
    <xf numFmtId="0" fontId="2" fillId="3" borderId="27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16" fillId="4" borderId="3" xfId="0" applyFont="1" applyFill="1" applyBorder="1" applyAlignment="1">
      <alignment horizontal="center" vertical="center"/>
    </xf>
    <xf numFmtId="0" fontId="16" fillId="4" borderId="14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7" xfId="0" applyBorder="1" applyAlignment="1">
      <alignment horizontal="center"/>
    </xf>
    <xf numFmtId="0" fontId="3" fillId="0" borderId="26" xfId="0" applyFont="1" applyBorder="1" applyAlignment="1">
      <alignment horizontal="left" vertical="center" wrapText="1"/>
    </xf>
    <xf numFmtId="0" fontId="3" fillId="0" borderId="27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14" fillId="0" borderId="37" xfId="0" applyFont="1" applyFill="1" applyBorder="1" applyAlignment="1">
      <alignment horizontal="left" vertical="center"/>
    </xf>
    <xf numFmtId="0" fontId="14" fillId="0" borderId="27" xfId="0" applyFont="1" applyFill="1" applyBorder="1" applyAlignment="1">
      <alignment horizontal="left" vertical="center"/>
    </xf>
    <xf numFmtId="0" fontId="14" fillId="0" borderId="38" xfId="0" applyFont="1" applyFill="1" applyBorder="1" applyAlignment="1">
      <alignment horizontal="left" vertical="center"/>
    </xf>
    <xf numFmtId="0" fontId="6" fillId="0" borderId="37" xfId="0" applyFont="1" applyFill="1" applyBorder="1" applyAlignment="1">
      <alignment horizontal="center" vertical="center"/>
    </xf>
    <xf numFmtId="0" fontId="6" fillId="0" borderId="27" xfId="0" applyFont="1" applyFill="1" applyBorder="1" applyAlignment="1">
      <alignment horizontal="center" vertical="center"/>
    </xf>
    <xf numFmtId="0" fontId="6" fillId="0" borderId="38" xfId="0" applyFont="1" applyFill="1" applyBorder="1" applyAlignment="1">
      <alignment horizontal="center" vertical="center"/>
    </xf>
    <xf numFmtId="0" fontId="0" fillId="0" borderId="26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40" xfId="0" applyBorder="1" applyAlignment="1">
      <alignment horizontal="center" wrapText="1"/>
    </xf>
    <xf numFmtId="0" fontId="0" fillId="0" borderId="41" xfId="0" applyBorder="1" applyAlignment="1">
      <alignment horizontal="center" wrapText="1"/>
    </xf>
    <xf numFmtId="0" fontId="0" fillId="0" borderId="42" xfId="0" applyBorder="1" applyAlignment="1">
      <alignment horizontal="center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20</xdr:row>
      <xdr:rowOff>405886</xdr:rowOff>
    </xdr:from>
    <xdr:to>
      <xdr:col>6</xdr:col>
      <xdr:colOff>142875</xdr:colOff>
      <xdr:row>36</xdr:row>
      <xdr:rowOff>123824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5920861"/>
          <a:ext cx="3190875" cy="2985013"/>
        </a:xfrm>
        <a:prstGeom prst="rect">
          <a:avLst/>
        </a:prstGeom>
      </xdr:spPr>
    </xdr:pic>
    <xdr:clientData/>
  </xdr:twoCellAnchor>
  <xdr:twoCellAnchor editAs="oneCell">
    <xdr:from>
      <xdr:col>6</xdr:col>
      <xdr:colOff>200024</xdr:colOff>
      <xdr:row>21</xdr:row>
      <xdr:rowOff>38100</xdr:rowOff>
    </xdr:from>
    <xdr:to>
      <xdr:col>9</xdr:col>
      <xdr:colOff>1133475</xdr:colOff>
      <xdr:row>36</xdr:row>
      <xdr:rowOff>132187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010024" y="5962650"/>
          <a:ext cx="3409951" cy="2951587"/>
        </a:xfrm>
        <a:prstGeom prst="rect">
          <a:avLst/>
        </a:prstGeom>
      </xdr:spPr>
    </xdr:pic>
    <xdr:clientData/>
  </xdr:twoCellAnchor>
  <xdr:twoCellAnchor>
    <xdr:from>
      <xdr:col>0</xdr:col>
      <xdr:colOff>752474</xdr:colOff>
      <xdr:row>58</xdr:row>
      <xdr:rowOff>190500</xdr:rowOff>
    </xdr:from>
    <xdr:to>
      <xdr:col>3</xdr:col>
      <xdr:colOff>285749</xdr:colOff>
      <xdr:row>60</xdr:row>
      <xdr:rowOff>276226</xdr:rowOff>
    </xdr:to>
    <xdr:sp macro="" textlink="">
      <xdr:nvSpPr>
        <xdr:cNvPr id="10" name="CuadroTexto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/>
      </xdr:nvSpPr>
      <xdr:spPr>
        <a:xfrm>
          <a:off x="752474" y="13325475"/>
          <a:ext cx="1819275" cy="485776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pPr algn="ctr"/>
          <a:r>
            <a:rPr lang="es-MX" sz="1400" b="1"/>
            <a:t>Densidad del aluminio:</a:t>
          </a:r>
        </a:p>
        <a:p>
          <a:pPr algn="ctr"/>
          <a:r>
            <a:rPr lang="es-MX" sz="1400" b="1"/>
            <a:t>2.7 gr/cm3</a:t>
          </a:r>
        </a:p>
      </xdr:txBody>
    </xdr:sp>
    <xdr:clientData/>
  </xdr:twoCellAnchor>
  <xdr:twoCellAnchor>
    <xdr:from>
      <xdr:col>8</xdr:col>
      <xdr:colOff>371475</xdr:colOff>
      <xdr:row>58</xdr:row>
      <xdr:rowOff>180974</xdr:rowOff>
    </xdr:from>
    <xdr:to>
      <xdr:col>9</xdr:col>
      <xdr:colOff>1209674</xdr:colOff>
      <xdr:row>60</xdr:row>
      <xdr:rowOff>266699</xdr:rowOff>
    </xdr:to>
    <xdr:sp macro="" textlink="">
      <xdr:nvSpPr>
        <xdr:cNvPr id="11" name="CuadroTexto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/>
      </xdr:nvSpPr>
      <xdr:spPr>
        <a:xfrm>
          <a:off x="5695950" y="13315949"/>
          <a:ext cx="1800224" cy="485775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pPr algn="ctr"/>
          <a:r>
            <a:rPr lang="es-MX" sz="1400" b="1"/>
            <a:t>Densidad del aluminio:</a:t>
          </a:r>
        </a:p>
        <a:p>
          <a:pPr algn="ctr"/>
          <a:r>
            <a:rPr lang="es-MX" sz="1400" b="1"/>
            <a:t>44.245 gr/plg3</a:t>
          </a:r>
        </a:p>
      </xdr:txBody>
    </xdr:sp>
    <xdr:clientData/>
  </xdr:twoCellAnchor>
  <xdr:twoCellAnchor editAs="oneCell">
    <xdr:from>
      <xdr:col>1</xdr:col>
      <xdr:colOff>76201</xdr:colOff>
      <xdr:row>1</xdr:row>
      <xdr:rowOff>65205</xdr:rowOff>
    </xdr:from>
    <xdr:to>
      <xdr:col>3</xdr:col>
      <xdr:colOff>209551</xdr:colOff>
      <xdr:row>4</xdr:row>
      <xdr:rowOff>81080</xdr:rowOff>
    </xdr:to>
    <xdr:pic>
      <xdr:nvPicPr>
        <xdr:cNvPr id="12" name="Picture 2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 l="19090" t="26203" r="21140" b="32454"/>
        <a:stretch>
          <a:fillRect/>
        </a:stretch>
      </xdr:blipFill>
      <xdr:spPr bwMode="auto">
        <a:xfrm>
          <a:off x="838201" y="255705"/>
          <a:ext cx="1657350" cy="644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238125</xdr:colOff>
      <xdr:row>4</xdr:row>
      <xdr:rowOff>85725</xdr:rowOff>
    </xdr:from>
    <xdr:to>
      <xdr:col>13</xdr:col>
      <xdr:colOff>171450</xdr:colOff>
      <xdr:row>10</xdr:row>
      <xdr:rowOff>342900</xdr:rowOff>
    </xdr:to>
    <xdr:sp macro="" textlink="">
      <xdr:nvSpPr>
        <xdr:cNvPr id="13" name="CuadroTexto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/>
      </xdr:nvSpPr>
      <xdr:spPr>
        <a:xfrm>
          <a:off x="7743825" y="904875"/>
          <a:ext cx="2219325" cy="2790825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400" b="1"/>
            <a:t>Elimina la información del ejemplo y</a:t>
          </a:r>
          <a:r>
            <a:rPr lang="es-MX" sz="1400" b="1" baseline="0"/>
            <a:t> agrega los datos que correspondan a tu petición de material.</a:t>
          </a:r>
        </a:p>
        <a:p>
          <a:endParaRPr lang="es-MX" sz="1400" b="1" baseline="0"/>
        </a:p>
        <a:p>
          <a:r>
            <a:rPr lang="es-MX" sz="1400" b="1" baseline="0"/>
            <a:t>Imprime la hoja y llévala a firma de tu profesor de materia, posteriormente la firma de un asesor del laboratorio (Alejandro/Arturo/Edson) o la firma del director del CIMA.</a:t>
          </a:r>
          <a:endParaRPr lang="es-MX" sz="1400" b="1"/>
        </a:p>
      </xdr:txBody>
    </xdr:sp>
    <xdr:clientData/>
  </xdr:twoCellAnchor>
  <xdr:twoCellAnchor editAs="oneCell">
    <xdr:from>
      <xdr:col>3</xdr:col>
      <xdr:colOff>301626</xdr:colOff>
      <xdr:row>39</xdr:row>
      <xdr:rowOff>71438</xdr:rowOff>
    </xdr:from>
    <xdr:to>
      <xdr:col>8</xdr:col>
      <xdr:colOff>464304</xdr:colOff>
      <xdr:row>57</xdr:row>
      <xdr:rowOff>55563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5435C69-C0CF-4E6E-9BF8-09EA2BDF3E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587626" y="9485313"/>
          <a:ext cx="3305928" cy="3175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0</xdr:row>
      <xdr:rowOff>142875</xdr:rowOff>
    </xdr:from>
    <xdr:to>
      <xdr:col>8</xdr:col>
      <xdr:colOff>1246648</xdr:colOff>
      <xdr:row>10</xdr:row>
      <xdr:rowOff>9304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725" y="142875"/>
          <a:ext cx="9019048" cy="1771429"/>
        </a:xfrm>
        <a:prstGeom prst="rect">
          <a:avLst/>
        </a:prstGeom>
      </xdr:spPr>
    </xdr:pic>
    <xdr:clientData/>
  </xdr:twoCellAnchor>
  <xdr:twoCellAnchor editAs="oneCell">
    <xdr:from>
      <xdr:col>0</xdr:col>
      <xdr:colOff>590550</xdr:colOff>
      <xdr:row>10</xdr:row>
      <xdr:rowOff>76201</xdr:rowOff>
    </xdr:from>
    <xdr:to>
      <xdr:col>8</xdr:col>
      <xdr:colOff>257175</xdr:colOff>
      <xdr:row>18</xdr:row>
      <xdr:rowOff>12737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0550" y="1981201"/>
          <a:ext cx="7524750" cy="14605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78"/>
  <sheetViews>
    <sheetView showGridLines="0" tabSelected="1" zoomScale="80" zoomScaleNormal="80" workbookViewId="0">
      <selection activeCell="B8" sqref="B8:J8"/>
    </sheetView>
  </sheetViews>
  <sheetFormatPr defaultColWidth="10.90625" defaultRowHeight="14.5" x14ac:dyDescent="0.35"/>
  <cols>
    <col min="5" max="5" width="3.81640625" customWidth="1"/>
    <col min="6" max="6" width="7.54296875" customWidth="1"/>
    <col min="7" max="7" width="11.26953125" customWidth="1"/>
    <col min="8" max="8" width="11.453125" customWidth="1"/>
    <col min="9" max="9" width="14.453125" customWidth="1"/>
    <col min="10" max="10" width="18.26953125" customWidth="1"/>
  </cols>
  <sheetData>
    <row r="2" spans="2:10" ht="8.25" customHeight="1" x14ac:dyDescent="0.35"/>
    <row r="3" spans="2:10" ht="15" thickBot="1" x14ac:dyDescent="0.4"/>
    <row r="4" spans="2:10" ht="25.5" customHeight="1" thickBot="1" x14ac:dyDescent="0.4">
      <c r="I4" s="4" t="s">
        <v>0</v>
      </c>
      <c r="J4" s="35">
        <v>42590</v>
      </c>
    </row>
    <row r="5" spans="2:10" ht="9.75" customHeight="1" thickBot="1" x14ac:dyDescent="0.4"/>
    <row r="6" spans="2:10" ht="25.5" customHeight="1" thickBot="1" x14ac:dyDescent="0.4">
      <c r="B6" s="60" t="s">
        <v>16</v>
      </c>
      <c r="C6" s="61"/>
      <c r="D6" s="61"/>
      <c r="E6" s="61"/>
      <c r="F6" s="61"/>
      <c r="G6" s="61"/>
      <c r="H6" s="61"/>
      <c r="I6" s="61"/>
      <c r="J6" s="62"/>
    </row>
    <row r="7" spans="2:10" ht="73.5" customHeight="1" x14ac:dyDescent="0.35">
      <c r="B7" s="54" t="s">
        <v>34</v>
      </c>
      <c r="C7" s="55"/>
      <c r="D7" s="55"/>
      <c r="E7" s="55"/>
      <c r="F7" s="55"/>
      <c r="G7" s="55"/>
      <c r="H7" s="55"/>
      <c r="I7" s="55"/>
      <c r="J7" s="56"/>
    </row>
    <row r="8" spans="2:10" ht="56.25" customHeight="1" thickBot="1" x14ac:dyDescent="0.4">
      <c r="B8" s="57" t="s">
        <v>32</v>
      </c>
      <c r="C8" s="58"/>
      <c r="D8" s="58"/>
      <c r="E8" s="58"/>
      <c r="F8" s="58"/>
      <c r="G8" s="58"/>
      <c r="H8" s="58"/>
      <c r="I8" s="58"/>
      <c r="J8" s="59"/>
    </row>
    <row r="9" spans="2:10" ht="16.5" customHeight="1" thickBot="1" x14ac:dyDescent="0.4">
      <c r="B9" s="51" t="s">
        <v>19</v>
      </c>
      <c r="C9" s="52"/>
      <c r="D9" s="52"/>
      <c r="E9" s="52"/>
      <c r="F9" s="52"/>
      <c r="G9" s="53"/>
      <c r="H9" s="51" t="s">
        <v>20</v>
      </c>
      <c r="I9" s="52"/>
      <c r="J9" s="53"/>
    </row>
    <row r="10" spans="2:10" ht="24" customHeight="1" thickBot="1" x14ac:dyDescent="0.4">
      <c r="B10" s="38" t="s">
        <v>37</v>
      </c>
      <c r="C10" s="39"/>
      <c r="D10" s="39"/>
      <c r="E10" s="39"/>
      <c r="F10" s="39"/>
      <c r="G10" s="40"/>
      <c r="H10" s="41" t="s">
        <v>44</v>
      </c>
      <c r="I10" s="39"/>
      <c r="J10" s="42"/>
    </row>
    <row r="11" spans="2:10" ht="33.75" customHeight="1" thickBot="1" x14ac:dyDescent="0.4">
      <c r="B11" s="51" t="s">
        <v>21</v>
      </c>
      <c r="C11" s="52"/>
      <c r="D11" s="53"/>
      <c r="E11" s="73" t="s">
        <v>1</v>
      </c>
      <c r="F11" s="73"/>
      <c r="G11" s="73"/>
      <c r="H11" s="74"/>
      <c r="I11" s="7" t="s">
        <v>2</v>
      </c>
      <c r="J11" s="8" t="s">
        <v>17</v>
      </c>
    </row>
    <row r="12" spans="2:10" ht="15.5" x14ac:dyDescent="0.35">
      <c r="B12" s="43" t="s">
        <v>36</v>
      </c>
      <c r="C12" s="44"/>
      <c r="D12" s="45"/>
      <c r="E12" s="6" t="s">
        <v>3</v>
      </c>
      <c r="F12" s="49" t="s">
        <v>37</v>
      </c>
      <c r="G12" s="49"/>
      <c r="H12" s="50"/>
      <c r="I12" s="10" t="s">
        <v>40</v>
      </c>
      <c r="J12" s="9" t="s">
        <v>41</v>
      </c>
    </row>
    <row r="13" spans="2:10" ht="16.5" customHeight="1" thickBot="1" x14ac:dyDescent="0.4">
      <c r="B13" s="46"/>
      <c r="C13" s="47"/>
      <c r="D13" s="48"/>
      <c r="E13" s="6" t="s">
        <v>4</v>
      </c>
      <c r="F13" s="49"/>
      <c r="G13" s="49"/>
      <c r="H13" s="50"/>
      <c r="I13" s="10"/>
      <c r="J13" s="9"/>
    </row>
    <row r="14" spans="2:10" ht="16" thickBot="1" x14ac:dyDescent="0.4">
      <c r="B14" s="51" t="s">
        <v>11</v>
      </c>
      <c r="C14" s="52"/>
      <c r="D14" s="53"/>
      <c r="E14" s="6" t="s">
        <v>5</v>
      </c>
      <c r="F14" s="49"/>
      <c r="G14" s="49"/>
      <c r="H14" s="50"/>
      <c r="I14" s="10"/>
      <c r="J14" s="9"/>
    </row>
    <row r="15" spans="2:10" ht="15.5" x14ac:dyDescent="0.35">
      <c r="B15" s="43" t="s">
        <v>38</v>
      </c>
      <c r="C15" s="44"/>
      <c r="D15" s="45"/>
      <c r="E15" s="6" t="s">
        <v>6</v>
      </c>
      <c r="F15" s="49"/>
      <c r="G15" s="49"/>
      <c r="H15" s="50"/>
      <c r="I15" s="10"/>
      <c r="J15" s="9"/>
    </row>
    <row r="16" spans="2:10" ht="16" thickBot="1" x14ac:dyDescent="0.4">
      <c r="B16" s="46"/>
      <c r="C16" s="47"/>
      <c r="D16" s="48"/>
      <c r="E16" s="6" t="s">
        <v>7</v>
      </c>
      <c r="F16" s="49"/>
      <c r="G16" s="49"/>
      <c r="H16" s="50"/>
      <c r="I16" s="10"/>
      <c r="J16" s="9"/>
    </row>
    <row r="17" spans="2:10" ht="16" thickBot="1" x14ac:dyDescent="0.4">
      <c r="B17" s="51" t="s">
        <v>18</v>
      </c>
      <c r="C17" s="52"/>
      <c r="D17" s="53"/>
      <c r="E17" s="2" t="s">
        <v>8</v>
      </c>
      <c r="F17" s="49"/>
      <c r="G17" s="49"/>
      <c r="H17" s="50"/>
      <c r="I17" s="10"/>
      <c r="J17" s="9"/>
    </row>
    <row r="18" spans="2:10" ht="15.5" x14ac:dyDescent="0.35">
      <c r="B18" s="43" t="s">
        <v>39</v>
      </c>
      <c r="C18" s="44"/>
      <c r="D18" s="45"/>
      <c r="E18" s="2" t="s">
        <v>9</v>
      </c>
      <c r="F18" s="49"/>
      <c r="G18" s="49"/>
      <c r="H18" s="50"/>
      <c r="I18" s="10"/>
      <c r="J18" s="9"/>
    </row>
    <row r="19" spans="2:10" ht="16" thickBot="1" x14ac:dyDescent="0.4">
      <c r="B19" s="46"/>
      <c r="C19" s="47"/>
      <c r="D19" s="48"/>
      <c r="E19" s="3" t="s">
        <v>10</v>
      </c>
      <c r="F19" s="49"/>
      <c r="G19" s="49"/>
      <c r="H19" s="50"/>
      <c r="I19" s="10"/>
      <c r="J19" s="9"/>
    </row>
    <row r="20" spans="2:10" ht="6.75" customHeight="1" thickBot="1" x14ac:dyDescent="0.4"/>
    <row r="21" spans="2:10" ht="32.25" customHeight="1" thickBot="1" x14ac:dyDescent="0.4">
      <c r="B21" s="76" t="s">
        <v>23</v>
      </c>
      <c r="C21" s="77"/>
      <c r="D21" s="77"/>
      <c r="E21" s="77"/>
      <c r="F21" s="77"/>
      <c r="G21" s="77"/>
      <c r="H21" s="77"/>
      <c r="I21" s="77"/>
      <c r="J21" s="78"/>
    </row>
    <row r="22" spans="2:10" x14ac:dyDescent="0.35">
      <c r="E22" s="75"/>
      <c r="F22" s="75"/>
      <c r="G22" s="75"/>
      <c r="H22" s="75"/>
      <c r="I22" s="75"/>
    </row>
    <row r="23" spans="2:10" x14ac:dyDescent="0.35">
      <c r="E23" s="14"/>
      <c r="F23" s="14"/>
      <c r="G23" s="14"/>
      <c r="H23" s="14"/>
      <c r="I23" s="14"/>
    </row>
    <row r="24" spans="2:10" x14ac:dyDescent="0.35">
      <c r="E24" s="14"/>
      <c r="F24" s="14"/>
      <c r="G24" s="14"/>
      <c r="H24" s="14"/>
      <c r="I24" s="14"/>
    </row>
    <row r="25" spans="2:10" x14ac:dyDescent="0.35">
      <c r="E25" s="14"/>
      <c r="F25" s="14"/>
      <c r="G25" s="14"/>
      <c r="H25" s="14"/>
      <c r="I25" s="14"/>
    </row>
    <row r="26" spans="2:10" x14ac:dyDescent="0.35">
      <c r="E26" s="14"/>
      <c r="F26" s="14"/>
      <c r="G26" s="14"/>
      <c r="H26" s="14"/>
      <c r="I26" s="14"/>
    </row>
    <row r="27" spans="2:10" x14ac:dyDescent="0.35">
      <c r="E27" s="14"/>
      <c r="F27" s="14"/>
      <c r="G27" s="14"/>
      <c r="H27" s="14"/>
      <c r="I27" s="14"/>
    </row>
    <row r="28" spans="2:10" x14ac:dyDescent="0.35">
      <c r="E28" s="14"/>
      <c r="F28" s="14"/>
      <c r="G28" s="14"/>
      <c r="H28" s="14"/>
      <c r="I28" s="14"/>
    </row>
    <row r="29" spans="2:10" x14ac:dyDescent="0.35">
      <c r="E29" s="14"/>
      <c r="F29" s="14"/>
      <c r="G29" s="14"/>
      <c r="H29" s="14"/>
      <c r="I29" s="14"/>
    </row>
    <row r="30" spans="2:10" x14ac:dyDescent="0.35">
      <c r="E30" s="14"/>
      <c r="F30" s="14"/>
      <c r="G30" s="14"/>
      <c r="H30" s="14"/>
      <c r="I30" s="14"/>
    </row>
    <row r="31" spans="2:10" x14ac:dyDescent="0.35">
      <c r="E31" s="14"/>
      <c r="F31" s="14"/>
      <c r="G31" s="14"/>
      <c r="H31" s="14"/>
      <c r="I31" s="14"/>
    </row>
    <row r="32" spans="2:10" x14ac:dyDescent="0.35">
      <c r="E32" s="14"/>
      <c r="F32" s="14"/>
      <c r="G32" s="14"/>
      <c r="H32" s="14"/>
      <c r="I32" s="14"/>
    </row>
    <row r="33" spans="2:10" x14ac:dyDescent="0.35">
      <c r="E33" s="14"/>
      <c r="F33" s="14"/>
      <c r="G33" s="14"/>
      <c r="H33" s="14"/>
      <c r="I33" s="14"/>
    </row>
    <row r="34" spans="2:10" x14ac:dyDescent="0.35">
      <c r="E34" s="14"/>
      <c r="F34" s="14"/>
      <c r="G34" s="14"/>
      <c r="H34" s="14"/>
      <c r="I34" s="14"/>
    </row>
    <row r="35" spans="2:10" x14ac:dyDescent="0.35">
      <c r="E35" s="14"/>
      <c r="F35" s="14"/>
      <c r="G35" s="14"/>
      <c r="H35" s="14"/>
      <c r="I35" s="14"/>
    </row>
    <row r="36" spans="2:10" x14ac:dyDescent="0.35">
      <c r="E36" s="14"/>
      <c r="F36" s="14"/>
      <c r="G36" s="14"/>
      <c r="H36" s="14"/>
      <c r="I36" s="14"/>
    </row>
    <row r="37" spans="2:10" x14ac:dyDescent="0.35">
      <c r="E37" s="14"/>
      <c r="F37" s="14"/>
      <c r="G37" s="14"/>
      <c r="H37" s="14"/>
      <c r="I37" s="14"/>
    </row>
    <row r="38" spans="2:10" x14ac:dyDescent="0.35">
      <c r="E38" s="14"/>
      <c r="F38" s="14"/>
      <c r="G38" s="14"/>
      <c r="H38" s="14"/>
      <c r="I38" s="14"/>
    </row>
    <row r="39" spans="2:10" ht="29" thickBot="1" x14ac:dyDescent="0.7">
      <c r="B39" s="63" t="s">
        <v>33</v>
      </c>
      <c r="C39" s="63"/>
      <c r="D39" s="63"/>
      <c r="E39" s="63"/>
      <c r="F39" s="63"/>
      <c r="G39" s="63"/>
      <c r="H39" s="63"/>
      <c r="I39" s="63"/>
      <c r="J39" s="63"/>
    </row>
    <row r="40" spans="2:10" ht="15" thickTop="1" x14ac:dyDescent="0.35">
      <c r="B40" s="64"/>
      <c r="C40" s="65"/>
      <c r="D40" s="65"/>
      <c r="E40" s="65"/>
      <c r="F40" s="65"/>
      <c r="G40" s="65"/>
      <c r="H40" s="65"/>
      <c r="I40" s="65"/>
      <c r="J40" s="66"/>
    </row>
    <row r="41" spans="2:10" x14ac:dyDescent="0.35">
      <c r="B41" s="67"/>
      <c r="C41" s="68"/>
      <c r="D41" s="68"/>
      <c r="E41" s="68"/>
      <c r="F41" s="68"/>
      <c r="G41" s="68"/>
      <c r="H41" s="68"/>
      <c r="I41" s="68"/>
      <c r="J41" s="69"/>
    </row>
    <row r="42" spans="2:10" ht="6.75" customHeight="1" x14ac:dyDescent="0.35">
      <c r="B42" s="67"/>
      <c r="C42" s="68"/>
      <c r="D42" s="68"/>
      <c r="E42" s="68"/>
      <c r="F42" s="68"/>
      <c r="G42" s="68"/>
      <c r="H42" s="68"/>
      <c r="I42" s="68"/>
      <c r="J42" s="69"/>
    </row>
    <row r="43" spans="2:10" x14ac:dyDescent="0.35">
      <c r="B43" s="67"/>
      <c r="C43" s="68"/>
      <c r="D43" s="68"/>
      <c r="E43" s="68"/>
      <c r="F43" s="68"/>
      <c r="G43" s="68"/>
      <c r="H43" s="68"/>
      <c r="I43" s="68"/>
      <c r="J43" s="69"/>
    </row>
    <row r="44" spans="2:10" x14ac:dyDescent="0.35">
      <c r="B44" s="67"/>
      <c r="C44" s="68"/>
      <c r="D44" s="68"/>
      <c r="E44" s="68"/>
      <c r="F44" s="68"/>
      <c r="G44" s="68"/>
      <c r="H44" s="68"/>
      <c r="I44" s="68"/>
      <c r="J44" s="69"/>
    </row>
    <row r="45" spans="2:10" x14ac:dyDescent="0.35">
      <c r="B45" s="67"/>
      <c r="C45" s="68"/>
      <c r="D45" s="68"/>
      <c r="E45" s="68"/>
      <c r="F45" s="68"/>
      <c r="G45" s="68"/>
      <c r="H45" s="68"/>
      <c r="I45" s="68"/>
      <c r="J45" s="69"/>
    </row>
    <row r="46" spans="2:10" x14ac:dyDescent="0.35">
      <c r="B46" s="67"/>
      <c r="C46" s="68"/>
      <c r="D46" s="68"/>
      <c r="E46" s="68"/>
      <c r="F46" s="68"/>
      <c r="G46" s="68"/>
      <c r="H46" s="68"/>
      <c r="I46" s="68"/>
      <c r="J46" s="69"/>
    </row>
    <row r="47" spans="2:10" x14ac:dyDescent="0.35">
      <c r="B47" s="67"/>
      <c r="C47" s="68"/>
      <c r="D47" s="68"/>
      <c r="E47" s="68"/>
      <c r="F47" s="68"/>
      <c r="G47" s="68"/>
      <c r="H47" s="68"/>
      <c r="I47" s="68"/>
      <c r="J47" s="69"/>
    </row>
    <row r="48" spans="2:10" x14ac:dyDescent="0.35">
      <c r="B48" s="67"/>
      <c r="C48" s="68"/>
      <c r="D48" s="68"/>
      <c r="E48" s="68"/>
      <c r="F48" s="68"/>
      <c r="G48" s="68"/>
      <c r="H48" s="68"/>
      <c r="I48" s="68"/>
      <c r="J48" s="69"/>
    </row>
    <row r="49" spans="2:10" x14ac:dyDescent="0.35">
      <c r="B49" s="67"/>
      <c r="C49" s="68"/>
      <c r="D49" s="68"/>
      <c r="E49" s="68"/>
      <c r="F49" s="68"/>
      <c r="G49" s="68"/>
      <c r="H49" s="68"/>
      <c r="I49" s="68"/>
      <c r="J49" s="69"/>
    </row>
    <row r="50" spans="2:10" x14ac:dyDescent="0.35">
      <c r="B50" s="67"/>
      <c r="C50" s="68"/>
      <c r="D50" s="68"/>
      <c r="E50" s="68"/>
      <c r="F50" s="68"/>
      <c r="G50" s="68"/>
      <c r="H50" s="68"/>
      <c r="I50" s="68"/>
      <c r="J50" s="69"/>
    </row>
    <row r="51" spans="2:10" x14ac:dyDescent="0.35">
      <c r="B51" s="67"/>
      <c r="C51" s="68"/>
      <c r="D51" s="68"/>
      <c r="E51" s="68"/>
      <c r="F51" s="68"/>
      <c r="G51" s="68"/>
      <c r="H51" s="68"/>
      <c r="I51" s="68"/>
      <c r="J51" s="69"/>
    </row>
    <row r="52" spans="2:10" x14ac:dyDescent="0.35">
      <c r="B52" s="67"/>
      <c r="C52" s="68"/>
      <c r="D52" s="68"/>
      <c r="E52" s="68"/>
      <c r="F52" s="68"/>
      <c r="G52" s="68"/>
      <c r="H52" s="68"/>
      <c r="I52" s="68"/>
      <c r="J52" s="69"/>
    </row>
    <row r="53" spans="2:10" x14ac:dyDescent="0.35">
      <c r="B53" s="67"/>
      <c r="C53" s="68"/>
      <c r="D53" s="68"/>
      <c r="E53" s="68"/>
      <c r="F53" s="68"/>
      <c r="G53" s="68"/>
      <c r="H53" s="68"/>
      <c r="I53" s="68"/>
      <c r="J53" s="69"/>
    </row>
    <row r="54" spans="2:10" x14ac:dyDescent="0.35">
      <c r="B54" s="67"/>
      <c r="C54" s="68"/>
      <c r="D54" s="68"/>
      <c r="E54" s="68"/>
      <c r="F54" s="68"/>
      <c r="G54" s="68"/>
      <c r="H54" s="68"/>
      <c r="I54" s="68"/>
      <c r="J54" s="69"/>
    </row>
    <row r="55" spans="2:10" x14ac:dyDescent="0.35">
      <c r="B55" s="67"/>
      <c r="C55" s="68"/>
      <c r="D55" s="68"/>
      <c r="E55" s="68"/>
      <c r="F55" s="68"/>
      <c r="G55" s="68"/>
      <c r="H55" s="68"/>
      <c r="I55" s="68"/>
      <c r="J55" s="69"/>
    </row>
    <row r="56" spans="2:10" x14ac:dyDescent="0.35">
      <c r="B56" s="67"/>
      <c r="C56" s="68"/>
      <c r="D56" s="68"/>
      <c r="E56" s="68"/>
      <c r="F56" s="68"/>
      <c r="G56" s="68"/>
      <c r="H56" s="68"/>
      <c r="I56" s="68"/>
      <c r="J56" s="69"/>
    </row>
    <row r="57" spans="2:10" x14ac:dyDescent="0.35">
      <c r="B57" s="67"/>
      <c r="C57" s="68"/>
      <c r="D57" s="68"/>
      <c r="E57" s="68"/>
      <c r="F57" s="68"/>
      <c r="G57" s="68"/>
      <c r="H57" s="68"/>
      <c r="I57" s="68"/>
      <c r="J57" s="69"/>
    </row>
    <row r="58" spans="2:10" x14ac:dyDescent="0.35">
      <c r="B58" s="67"/>
      <c r="C58" s="68"/>
      <c r="D58" s="68"/>
      <c r="E58" s="68"/>
      <c r="F58" s="68"/>
      <c r="G58" s="68"/>
      <c r="H58" s="68"/>
      <c r="I58" s="68"/>
      <c r="J58" s="69"/>
    </row>
    <row r="59" spans="2:10" ht="15" thickBot="1" x14ac:dyDescent="0.4">
      <c r="B59" s="70"/>
      <c r="C59" s="71"/>
      <c r="D59" s="71"/>
      <c r="E59" s="71"/>
      <c r="F59" s="71"/>
      <c r="G59" s="71"/>
      <c r="H59" s="71"/>
      <c r="I59" s="71"/>
      <c r="J59" s="72"/>
    </row>
    <row r="60" spans="2:10" ht="15" thickTop="1" x14ac:dyDescent="0.35">
      <c r="B60" s="79" t="s">
        <v>14</v>
      </c>
      <c r="C60" s="79"/>
      <c r="D60" s="79"/>
      <c r="E60" s="79"/>
      <c r="F60" s="79"/>
      <c r="G60" s="79"/>
      <c r="H60" s="79"/>
      <c r="I60" s="79"/>
      <c r="J60" s="79"/>
    </row>
    <row r="61" spans="2:10" ht="22.5" customHeight="1" thickBot="1" x14ac:dyDescent="0.4">
      <c r="B61" s="80"/>
      <c r="C61" s="80"/>
      <c r="D61" s="80"/>
      <c r="E61" s="80"/>
      <c r="F61" s="80"/>
      <c r="G61" s="80"/>
      <c r="H61" s="80"/>
      <c r="I61" s="80"/>
      <c r="J61" s="80"/>
    </row>
    <row r="62" spans="2:10" ht="60.75" customHeight="1" thickBot="1" x14ac:dyDescent="0.4">
      <c r="B62" s="15" t="s">
        <v>15</v>
      </c>
      <c r="C62" s="90" t="s">
        <v>13</v>
      </c>
      <c r="D62" s="91"/>
      <c r="E62" s="91"/>
      <c r="F62" s="92"/>
      <c r="G62" s="16" t="s">
        <v>30</v>
      </c>
      <c r="H62" s="17" t="s">
        <v>31</v>
      </c>
      <c r="I62" s="18" t="s">
        <v>29</v>
      </c>
      <c r="J62" s="19" t="s">
        <v>35</v>
      </c>
    </row>
    <row r="63" spans="2:10" ht="22" customHeight="1" thickBot="1" x14ac:dyDescent="0.4">
      <c r="B63" s="26">
        <v>1</v>
      </c>
      <c r="C63" s="87" t="s">
        <v>42</v>
      </c>
      <c r="D63" s="88"/>
      <c r="E63" s="88"/>
      <c r="F63" s="89"/>
      <c r="G63" s="23">
        <v>0.25</v>
      </c>
      <c r="H63" s="21" t="s">
        <v>43</v>
      </c>
      <c r="I63" s="20">
        <f>0.25*11*11</f>
        <v>30.25</v>
      </c>
      <c r="J63" s="33">
        <f>(((I63*44.245)/1000)*95.31)*B63</f>
        <v>127.56397623749999</v>
      </c>
    </row>
    <row r="64" spans="2:10" ht="22" customHeight="1" thickBot="1" x14ac:dyDescent="0.4">
      <c r="B64" s="27"/>
      <c r="C64" s="87"/>
      <c r="D64" s="88"/>
      <c r="E64" s="88"/>
      <c r="F64" s="89"/>
      <c r="G64" s="24"/>
      <c r="H64" s="22"/>
      <c r="I64" s="28"/>
      <c r="J64" s="33"/>
    </row>
    <row r="65" spans="2:12" ht="22" customHeight="1" thickBot="1" x14ac:dyDescent="0.4">
      <c r="B65" s="26"/>
      <c r="C65" s="87"/>
      <c r="D65" s="88"/>
      <c r="E65" s="88"/>
      <c r="F65" s="89"/>
      <c r="G65" s="23"/>
      <c r="H65" s="21"/>
      <c r="I65" s="20"/>
      <c r="J65" s="33"/>
    </row>
    <row r="66" spans="2:12" ht="22" customHeight="1" thickBot="1" x14ac:dyDescent="0.4">
      <c r="B66" s="27"/>
      <c r="C66" s="87"/>
      <c r="D66" s="88"/>
      <c r="E66" s="88"/>
      <c r="F66" s="89"/>
      <c r="G66" s="24"/>
      <c r="H66" s="22"/>
      <c r="I66" s="28"/>
      <c r="J66" s="33"/>
    </row>
    <row r="67" spans="2:12" ht="22" customHeight="1" thickBot="1" x14ac:dyDescent="0.4">
      <c r="B67" s="27"/>
      <c r="C67" s="87"/>
      <c r="D67" s="88"/>
      <c r="E67" s="88"/>
      <c r="F67" s="89"/>
      <c r="G67" s="24"/>
      <c r="H67" s="22"/>
      <c r="I67" s="28"/>
      <c r="J67" s="33"/>
    </row>
    <row r="68" spans="2:12" ht="10" customHeight="1" thickBot="1" x14ac:dyDescent="0.4">
      <c r="B68" s="29"/>
      <c r="C68" s="30"/>
      <c r="D68" s="30"/>
      <c r="E68" s="30"/>
      <c r="F68" s="30"/>
      <c r="G68" s="31"/>
      <c r="H68" s="29"/>
      <c r="I68" s="32"/>
    </row>
    <row r="69" spans="2:12" ht="30" customHeight="1" thickBot="1" x14ac:dyDescent="0.4">
      <c r="B69" s="11"/>
      <c r="C69" s="12"/>
      <c r="D69" s="12"/>
      <c r="E69" s="12"/>
      <c r="F69" s="12"/>
      <c r="G69" s="13"/>
      <c r="H69" s="11"/>
      <c r="I69" s="25"/>
      <c r="J69" s="34">
        <f>SUM(J63:J68)</f>
        <v>127.56397623749999</v>
      </c>
    </row>
    <row r="70" spans="2:12" ht="35.25" customHeight="1" thickBot="1" x14ac:dyDescent="0.4">
      <c r="B70" s="84" t="s">
        <v>22</v>
      </c>
      <c r="C70" s="85"/>
      <c r="D70" s="85"/>
      <c r="E70" s="85"/>
      <c r="F70" s="86"/>
      <c r="G70" s="96"/>
      <c r="H70" s="97"/>
      <c r="I70" s="97"/>
      <c r="J70" s="98"/>
      <c r="K70" s="5"/>
      <c r="L70" s="1"/>
    </row>
    <row r="71" spans="2:12" ht="36.75" customHeight="1" thickBot="1" x14ac:dyDescent="0.4">
      <c r="B71" s="84" t="s">
        <v>24</v>
      </c>
      <c r="C71" s="85"/>
      <c r="D71" s="85"/>
      <c r="E71" s="85"/>
      <c r="F71" s="86"/>
      <c r="G71" s="93"/>
      <c r="H71" s="94"/>
      <c r="I71" s="94"/>
      <c r="J71" s="95"/>
    </row>
    <row r="72" spans="2:12" ht="27" customHeight="1" thickBot="1" x14ac:dyDescent="0.4">
      <c r="B72" s="84" t="s">
        <v>12</v>
      </c>
      <c r="C72" s="85"/>
      <c r="D72" s="85"/>
      <c r="E72" s="85"/>
      <c r="F72" s="86"/>
      <c r="G72" s="81"/>
      <c r="H72" s="82"/>
      <c r="I72" s="82"/>
      <c r="J72" s="83"/>
    </row>
    <row r="73" spans="2:12" ht="22.5" customHeight="1" x14ac:dyDescent="0.35"/>
    <row r="74" spans="2:12" ht="22.5" customHeight="1" x14ac:dyDescent="0.35"/>
    <row r="75" spans="2:12" ht="9.75" customHeight="1" x14ac:dyDescent="0.35"/>
    <row r="76" spans="2:12" ht="31.5" customHeight="1" x14ac:dyDescent="0.35"/>
    <row r="77" spans="2:12" ht="27" customHeight="1" x14ac:dyDescent="0.35"/>
    <row r="78" spans="2:12" ht="31.5" customHeight="1" x14ac:dyDescent="0.35"/>
  </sheetData>
  <mergeCells count="39">
    <mergeCell ref="B60:J61"/>
    <mergeCell ref="G72:J72"/>
    <mergeCell ref="B72:F72"/>
    <mergeCell ref="C63:F63"/>
    <mergeCell ref="C64:F64"/>
    <mergeCell ref="C65:F65"/>
    <mergeCell ref="C66:F66"/>
    <mergeCell ref="C67:F67"/>
    <mergeCell ref="C62:F62"/>
    <mergeCell ref="G71:J71"/>
    <mergeCell ref="B71:F71"/>
    <mergeCell ref="G70:J70"/>
    <mergeCell ref="B70:F70"/>
    <mergeCell ref="B39:J39"/>
    <mergeCell ref="B40:J59"/>
    <mergeCell ref="E11:H11"/>
    <mergeCell ref="B14:D14"/>
    <mergeCell ref="F12:H12"/>
    <mergeCell ref="F13:H13"/>
    <mergeCell ref="F14:H14"/>
    <mergeCell ref="E22:I22"/>
    <mergeCell ref="B21:J21"/>
    <mergeCell ref="B7:J7"/>
    <mergeCell ref="B8:J8"/>
    <mergeCell ref="H9:J9"/>
    <mergeCell ref="B9:G9"/>
    <mergeCell ref="B6:J6"/>
    <mergeCell ref="B10:G10"/>
    <mergeCell ref="H10:J10"/>
    <mergeCell ref="B12:D13"/>
    <mergeCell ref="B15:D16"/>
    <mergeCell ref="B18:D19"/>
    <mergeCell ref="F18:H18"/>
    <mergeCell ref="B11:D11"/>
    <mergeCell ref="F19:H19"/>
    <mergeCell ref="F15:H15"/>
    <mergeCell ref="F16:H16"/>
    <mergeCell ref="F17:H17"/>
    <mergeCell ref="B17:D17"/>
  </mergeCells>
  <printOptions horizontalCentered="1"/>
  <pageMargins left="0.25" right="0.25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0:O27"/>
  <sheetViews>
    <sheetView zoomScale="80" zoomScaleNormal="80" workbookViewId="0">
      <selection activeCell="I20" sqref="I20"/>
    </sheetView>
  </sheetViews>
  <sheetFormatPr defaultColWidth="10.90625" defaultRowHeight="14.5" x14ac:dyDescent="0.35"/>
  <cols>
    <col min="6" max="7" width="20.81640625" customWidth="1"/>
    <col min="8" max="8" width="19" customWidth="1"/>
    <col min="9" max="9" width="19.81640625" customWidth="1"/>
  </cols>
  <sheetData>
    <row r="20" spans="2:15" x14ac:dyDescent="0.35">
      <c r="B20" t="s">
        <v>15</v>
      </c>
      <c r="F20" t="s">
        <v>25</v>
      </c>
      <c r="G20" t="s">
        <v>27</v>
      </c>
      <c r="H20" t="s">
        <v>28</v>
      </c>
      <c r="J20" t="s">
        <v>26</v>
      </c>
    </row>
    <row r="21" spans="2:15" ht="15.5" x14ac:dyDescent="0.35">
      <c r="B21" s="14">
        <v>2</v>
      </c>
      <c r="C21">
        <v>12.7</v>
      </c>
      <c r="D21">
        <v>152.4</v>
      </c>
      <c r="E21">
        <v>3660</v>
      </c>
      <c r="F21">
        <f>C21*D21*E21*B21</f>
        <v>14167713.6</v>
      </c>
      <c r="G21">
        <f>F21/1000</f>
        <v>14167.713599999999</v>
      </c>
      <c r="H21">
        <v>2.71</v>
      </c>
      <c r="I21" s="37">
        <f>(H21*G21)/1000</f>
        <v>38.394503855999993</v>
      </c>
      <c r="J21" s="36">
        <v>39</v>
      </c>
      <c r="L21">
        <f>J21/G21*1000</f>
        <v>2.7527377459126505</v>
      </c>
      <c r="N21">
        <f>D21/25.4</f>
        <v>6.0000000000000009</v>
      </c>
      <c r="O21">
        <f>E21/25.4</f>
        <v>144.09448818897638</v>
      </c>
    </row>
    <row r="22" spans="2:15" ht="15.5" x14ac:dyDescent="0.35">
      <c r="B22" s="14">
        <v>3</v>
      </c>
      <c r="C22">
        <v>25.4</v>
      </c>
      <c r="D22">
        <v>152.4</v>
      </c>
      <c r="E22">
        <v>3660</v>
      </c>
      <c r="F22">
        <f t="shared" ref="F22:F24" si="0">C22*D22*E22*B22</f>
        <v>42503140.799999997</v>
      </c>
      <c r="G22">
        <f>F22/1000</f>
        <v>42503.140799999994</v>
      </c>
      <c r="H22">
        <v>2.71</v>
      </c>
      <c r="I22" s="37">
        <f t="shared" ref="I22:I24" si="1">(H22*G22)/1000</f>
        <v>115.18351156799999</v>
      </c>
      <c r="J22" s="36">
        <v>115</v>
      </c>
      <c r="L22">
        <f t="shared" ref="L22:L24" si="2">J22/G22*1000</f>
        <v>2.7056823998286736</v>
      </c>
    </row>
    <row r="23" spans="2:15" ht="15.5" x14ac:dyDescent="0.35">
      <c r="B23" s="14">
        <v>2</v>
      </c>
      <c r="C23">
        <v>38.1</v>
      </c>
      <c r="D23">
        <v>152.4</v>
      </c>
      <c r="E23">
        <v>3660</v>
      </c>
      <c r="F23">
        <f t="shared" si="0"/>
        <v>42503140.800000004</v>
      </c>
      <c r="G23">
        <f>F23/1000</f>
        <v>42503.140800000001</v>
      </c>
      <c r="H23">
        <v>2.71</v>
      </c>
      <c r="I23" s="37">
        <f t="shared" si="1"/>
        <v>115.183511568</v>
      </c>
      <c r="J23" s="36">
        <v>116.25</v>
      </c>
      <c r="L23">
        <f t="shared" si="2"/>
        <v>2.7350919911311586</v>
      </c>
    </row>
    <row r="24" spans="2:15" ht="15.5" x14ac:dyDescent="0.35">
      <c r="B24" s="14">
        <v>2</v>
      </c>
      <c r="C24">
        <v>6.4</v>
      </c>
      <c r="D24">
        <v>101.6</v>
      </c>
      <c r="E24">
        <v>3660</v>
      </c>
      <c r="F24">
        <f t="shared" si="0"/>
        <v>4759756.7999999998</v>
      </c>
      <c r="G24">
        <f>F24/1000</f>
        <v>4759.7568000000001</v>
      </c>
      <c r="H24">
        <v>2.71</v>
      </c>
      <c r="I24" s="37">
        <f t="shared" si="1"/>
        <v>12.898940928</v>
      </c>
      <c r="J24" s="36">
        <v>12.6</v>
      </c>
      <c r="L24">
        <f t="shared" si="2"/>
        <v>2.6471940751258551</v>
      </c>
    </row>
    <row r="26" spans="2:15" x14ac:dyDescent="0.35">
      <c r="D26">
        <f>D22/25.4</f>
        <v>6.0000000000000009</v>
      </c>
      <c r="L26">
        <f>AVERAGE(L21:L24)</f>
        <v>2.7101765529995845</v>
      </c>
    </row>
    <row r="27" spans="2:15" x14ac:dyDescent="0.35">
      <c r="I27">
        <f>3.66/0.0254</f>
        <v>144.09448818897638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FORMA DE SOLICITUD DE MATERIAL </vt:lpstr>
      <vt:lpstr>EJEMPLOS DE PRECIOS</vt:lpstr>
      <vt:lpstr>'FORMA DE SOLICITUD DE MATERIAL 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profesor</dc:creator>
  <cp:lastModifiedBy>JC</cp:lastModifiedBy>
  <cp:lastPrinted>2016-08-06T13:24:00Z</cp:lastPrinted>
  <dcterms:created xsi:type="dcterms:W3CDTF">2011-12-02T16:56:13Z</dcterms:created>
  <dcterms:modified xsi:type="dcterms:W3CDTF">2018-05-25T18:50:42Z</dcterms:modified>
</cp:coreProperties>
</file>