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\Documents\GitHub\mallas_auxeticas\MATLAB_files\Failure Loading Figures\"/>
    </mc:Choice>
  </mc:AlternateContent>
  <xr:revisionPtr revIDLastSave="0" documentId="13_ncr:1_{6323E223-1B36-4859-B4CB-E6D389D329F0}" xr6:coauthVersionLast="34" xr6:coauthVersionMax="34" xr10:uidLastSave="{00000000-0000-0000-0000-000000000000}"/>
  <bookViews>
    <workbookView xWindow="960" yWindow="0" windowWidth="18240" windowHeight="7550" firstSheet="1" activeTab="2" xr2:uid="{3DDF53A7-0E44-409F-9BF9-667025460FEE}"/>
  </bookViews>
  <sheets>
    <sheet name="Averages" sheetId="1" r:id="rId1"/>
    <sheet name="Raw Data" sheetId="2" r:id="rId2"/>
    <sheet name="Error Bar Formatted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2" l="1"/>
  <c r="F14" i="2"/>
  <c r="I32" i="2"/>
  <c r="R36" i="2"/>
  <c r="Q36" i="2"/>
  <c r="R35" i="2"/>
  <c r="Q35" i="2"/>
  <c r="R34" i="2"/>
  <c r="Q34" i="2"/>
  <c r="R33" i="2"/>
  <c r="Q33" i="2"/>
  <c r="R32" i="2"/>
  <c r="Q32" i="2"/>
  <c r="R31" i="2"/>
  <c r="Q31" i="2"/>
  <c r="O36" i="2"/>
  <c r="N36" i="2"/>
  <c r="O35" i="2"/>
  <c r="N35" i="2"/>
  <c r="O34" i="2"/>
  <c r="N34" i="2"/>
  <c r="O33" i="2"/>
  <c r="N33" i="2"/>
  <c r="O32" i="2"/>
  <c r="N32" i="2"/>
  <c r="O31" i="2"/>
  <c r="N31" i="2"/>
  <c r="L36" i="2"/>
  <c r="K36" i="2"/>
  <c r="L35" i="2"/>
  <c r="K35" i="2"/>
  <c r="L34" i="2"/>
  <c r="K34" i="2"/>
  <c r="L33" i="2"/>
  <c r="K33" i="2"/>
  <c r="L32" i="2"/>
  <c r="K32" i="2"/>
  <c r="L31" i="2"/>
  <c r="K31" i="2"/>
  <c r="I36" i="2"/>
  <c r="H36" i="2"/>
  <c r="I35" i="2"/>
  <c r="H35" i="2"/>
  <c r="I34" i="2"/>
  <c r="H34" i="2"/>
  <c r="I33" i="2"/>
  <c r="H33" i="2"/>
  <c r="H32" i="2"/>
  <c r="I31" i="2"/>
  <c r="H31" i="2"/>
  <c r="F36" i="2"/>
  <c r="E36" i="2"/>
  <c r="F35" i="2"/>
  <c r="E35" i="2"/>
  <c r="F34" i="2"/>
  <c r="E34" i="2"/>
  <c r="F33" i="2"/>
  <c r="E33" i="2"/>
  <c r="F32" i="2"/>
  <c r="E32" i="2"/>
  <c r="F31" i="2"/>
  <c r="E31" i="2"/>
  <c r="C36" i="2"/>
  <c r="B36" i="2"/>
  <c r="C35" i="2"/>
  <c r="B35" i="2"/>
  <c r="C34" i="2"/>
  <c r="B34" i="2"/>
  <c r="C33" i="2"/>
  <c r="B33" i="2"/>
  <c r="C32" i="2"/>
  <c r="B32" i="2"/>
  <c r="C31" i="2"/>
  <c r="B31" i="2"/>
  <c r="R18" i="2"/>
  <c r="Q18" i="2"/>
  <c r="R17" i="2"/>
  <c r="Q17" i="2"/>
  <c r="R16" i="2"/>
  <c r="Q16" i="2"/>
  <c r="R15" i="2"/>
  <c r="Q15" i="2"/>
  <c r="R14" i="2"/>
  <c r="R13" i="2"/>
  <c r="Q13" i="2"/>
  <c r="O18" i="2"/>
  <c r="N18" i="2"/>
  <c r="O17" i="2"/>
  <c r="N17" i="2"/>
  <c r="O16" i="2"/>
  <c r="N16" i="2"/>
  <c r="O15" i="2"/>
  <c r="N15" i="2"/>
  <c r="O14" i="2"/>
  <c r="N14" i="2"/>
  <c r="O13" i="2"/>
  <c r="N13" i="2"/>
  <c r="L18" i="2"/>
  <c r="K18" i="2"/>
  <c r="L17" i="2"/>
  <c r="K17" i="2"/>
  <c r="L16" i="2"/>
  <c r="K16" i="2"/>
  <c r="L15" i="2"/>
  <c r="K15" i="2"/>
  <c r="L14" i="2"/>
  <c r="K14" i="2"/>
  <c r="L13" i="2"/>
  <c r="K13" i="2"/>
  <c r="I18" i="2"/>
  <c r="H18" i="2"/>
  <c r="I17" i="2"/>
  <c r="H17" i="2"/>
  <c r="I16" i="2"/>
  <c r="H16" i="2"/>
  <c r="I15" i="2"/>
  <c r="H15" i="2"/>
  <c r="I14" i="2"/>
  <c r="H14" i="2"/>
  <c r="I13" i="2"/>
  <c r="H13" i="2"/>
  <c r="F16" i="2"/>
  <c r="E13" i="2"/>
  <c r="F18" i="2"/>
  <c r="E18" i="2"/>
  <c r="F17" i="2"/>
  <c r="E17" i="2"/>
  <c r="E16" i="2"/>
  <c r="F15" i="2"/>
  <c r="E15" i="2"/>
  <c r="E14" i="2"/>
  <c r="F13" i="2"/>
  <c r="C16" i="2"/>
  <c r="C13" i="2"/>
  <c r="C14" i="2"/>
  <c r="C15" i="2"/>
  <c r="C17" i="2"/>
  <c r="C18" i="2"/>
  <c r="B16" i="2"/>
  <c r="B14" i="2"/>
  <c r="B18" i="2"/>
  <c r="B17" i="2"/>
  <c r="B15" i="2"/>
  <c r="B13" i="2"/>
  <c r="I23" i="1" l="1"/>
  <c r="I29" i="1"/>
  <c r="I28" i="1"/>
  <c r="I27" i="1"/>
  <c r="I24" i="1"/>
  <c r="I22" i="1"/>
  <c r="I19" i="1"/>
  <c r="I18" i="1"/>
  <c r="I17" i="1"/>
  <c r="I14" i="1"/>
  <c r="I13" i="1"/>
  <c r="I12" i="1"/>
  <c r="I9" i="1"/>
  <c r="I8" i="1"/>
  <c r="I7" i="1"/>
  <c r="I4" i="1"/>
  <c r="I3" i="1"/>
  <c r="I2" i="1"/>
  <c r="D29" i="1"/>
  <c r="D28" i="1"/>
  <c r="D27" i="1"/>
  <c r="D24" i="1"/>
  <c r="D23" i="1"/>
  <c r="D22" i="1"/>
  <c r="D19" i="1"/>
  <c r="D18" i="1"/>
  <c r="D17" i="1"/>
  <c r="D12" i="1"/>
  <c r="D13" i="1"/>
  <c r="D14" i="1"/>
  <c r="D9" i="1"/>
  <c r="D7" i="1"/>
  <c r="D8" i="1"/>
  <c r="D4" i="1"/>
  <c r="D3" i="1"/>
  <c r="D2" i="1"/>
</calcChain>
</file>

<file path=xl/sharedStrings.xml><?xml version="1.0" encoding="utf-8"?>
<sst xmlns="http://schemas.openxmlformats.org/spreadsheetml/2006/main" count="399" uniqueCount="91">
  <si>
    <t>HDHA M3</t>
  </si>
  <si>
    <t>Green</t>
  </si>
  <si>
    <t>Pink</t>
  </si>
  <si>
    <t>Black</t>
  </si>
  <si>
    <t>Black over Green</t>
  </si>
  <si>
    <t>Black over pink</t>
  </si>
  <si>
    <t>Pink over Green</t>
  </si>
  <si>
    <t>HDNA M3</t>
  </si>
  <si>
    <t>HDLA M3</t>
  </si>
  <si>
    <t>LDHA M3</t>
  </si>
  <si>
    <t>LDNA M3</t>
  </si>
  <si>
    <t>LDLA M3</t>
  </si>
  <si>
    <t>HDHA M9</t>
  </si>
  <si>
    <t>HDNA M9</t>
  </si>
  <si>
    <t>HDLA M9</t>
  </si>
  <si>
    <t>LDHA M9</t>
  </si>
  <si>
    <t>LDNA M9</t>
  </si>
  <si>
    <t>LDLA M9</t>
  </si>
  <si>
    <t>mm at beginning of failure zone</t>
  </si>
  <si>
    <t>% advantage</t>
  </si>
  <si>
    <t>Comparison</t>
  </si>
  <si>
    <t>M3</t>
  </si>
  <si>
    <t>HDHA</t>
  </si>
  <si>
    <t>Aux1</t>
  </si>
  <si>
    <t>Aux2</t>
  </si>
  <si>
    <t>Aux3</t>
  </si>
  <si>
    <t>Quad1</t>
  </si>
  <si>
    <t>quad2</t>
  </si>
  <si>
    <t>quad3</t>
  </si>
  <si>
    <t>dis1</t>
  </si>
  <si>
    <t>dis2</t>
  </si>
  <si>
    <t>dis3</t>
  </si>
  <si>
    <t>Sample</t>
  </si>
  <si>
    <t>mm</t>
  </si>
  <si>
    <t>HDNA</t>
  </si>
  <si>
    <t>HDLA</t>
  </si>
  <si>
    <t>LDHA</t>
  </si>
  <si>
    <t>LDNA</t>
  </si>
  <si>
    <t>LDLA</t>
  </si>
  <si>
    <t>Aux stdv</t>
  </si>
  <si>
    <t>Aux mean</t>
  </si>
  <si>
    <t>dis mean</t>
  </si>
  <si>
    <t>dis stdv</t>
  </si>
  <si>
    <t>Quad stdv</t>
  </si>
  <si>
    <t>Quad mean</t>
  </si>
  <si>
    <t>M9</t>
  </si>
  <si>
    <t>N</t>
  </si>
  <si>
    <t>HDHAM3aux</t>
  </si>
  <si>
    <t>HDHAM3disr</t>
  </si>
  <si>
    <t>HDHAM3quad</t>
  </si>
  <si>
    <t>x</t>
  </si>
  <si>
    <t>y</t>
  </si>
  <si>
    <t>yerr</t>
  </si>
  <si>
    <t>xerr</t>
  </si>
  <si>
    <t>color</t>
  </si>
  <si>
    <t>k.'</t>
  </si>
  <si>
    <t>g.'</t>
  </si>
  <si>
    <t>m.'</t>
  </si>
  <si>
    <t>HDNAm3aux</t>
  </si>
  <si>
    <t>HDNAm3disr</t>
  </si>
  <si>
    <t>HDNAm3quad</t>
  </si>
  <si>
    <t>HDLAm3aux</t>
  </si>
  <si>
    <t>HDLAm3disr</t>
  </si>
  <si>
    <t>HDLAm3quad</t>
  </si>
  <si>
    <t>LDHAm3aux</t>
  </si>
  <si>
    <t>LDHAm3disr</t>
  </si>
  <si>
    <t>LDHAm3quad</t>
  </si>
  <si>
    <t>LDNAm3aux</t>
  </si>
  <si>
    <t>LDNAm3disr</t>
  </si>
  <si>
    <t>LDNAm3quad</t>
  </si>
  <si>
    <t>LDLAm3aux</t>
  </si>
  <si>
    <t>LDLAm3disr</t>
  </si>
  <si>
    <t>LDLAm3quad</t>
  </si>
  <si>
    <t>HDHAM9aux</t>
  </si>
  <si>
    <t>HDHAM9disr</t>
  </si>
  <si>
    <t>HDHAM9quad</t>
  </si>
  <si>
    <t>HDNAm9aux</t>
  </si>
  <si>
    <t>HDNAm9disr</t>
  </si>
  <si>
    <t>HDNAm9quad</t>
  </si>
  <si>
    <t>HDLAm9aux</t>
  </si>
  <si>
    <t>HDLAm9disr</t>
  </si>
  <si>
    <t>HDLAm9quad</t>
  </si>
  <si>
    <t>LDHAm9aux</t>
  </si>
  <si>
    <t>LDHAm9disr</t>
  </si>
  <si>
    <t>LDHAm9quad</t>
  </si>
  <si>
    <t>LDNAm9aux</t>
  </si>
  <si>
    <t>LDNAm9disr</t>
  </si>
  <si>
    <t>LDNAm9quad</t>
  </si>
  <si>
    <t>LDLAm9aux</t>
  </si>
  <si>
    <t>LDLAm9disr</t>
  </si>
  <si>
    <t>LDLAm9quad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</si>
</sst>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2" xfId="0" applyBorder="1"/>
    <xf numFmtId="0" fontId="2" fillId="0" borderId="5" xfId="0" applyFont="1" applyFill="1" applyBorder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F684-0886-45A5-8229-BDF42A172240}">
  <dimension ref="A1:I29"/>
  <sheetViews>
    <sheetView workbookViewId="0"/>
  </sheetViews>
  <sheetFormatPr defaultRowHeight="14.5" x14ac:dyDescent="0.35"/>
  <cols>
    <col min="1" max="1" width="9" bestFit="1" customWidth="1"/>
    <col min="2" max="2" width="27.54296875" bestFit="1" customWidth="1"/>
    <col min="3" max="3" width="14.90625" bestFit="1" customWidth="1"/>
    <col min="4" max="4" width="11.36328125" style="1" bestFit="1" customWidth="1"/>
    <col min="7" max="7" width="27.54296875" bestFit="1" customWidth="1"/>
    <col min="8" max="8" width="14.90625" bestFit="1" customWidth="1"/>
    <col min="9" max="9" width="11.36328125" bestFit="1" customWidth="1"/>
  </cols>
  <sheetData>
    <row r="1" spans="1:9" x14ac:dyDescent="0.35">
      <c r="A1" t="s">
        <v>0</v>
      </c>
      <c r="B1" t="s">
        <v>18</v>
      </c>
      <c r="C1" t="s">
        <v>20</v>
      </c>
      <c r="D1" s="1" t="s">
        <v>19</v>
      </c>
      <c r="F1" t="s">
        <v>12</v>
      </c>
      <c r="G1" t="s">
        <v>18</v>
      </c>
      <c r="H1" t="s">
        <v>20</v>
      </c>
      <c r="I1" s="1" t="s">
        <v>19</v>
      </c>
    </row>
    <row r="2" spans="1:9" x14ac:dyDescent="0.35">
      <c r="A2" t="s">
        <v>1</v>
      </c>
      <c r="B2">
        <v>8.1</v>
      </c>
      <c r="C2" t="s">
        <v>4</v>
      </c>
      <c r="D2" s="1">
        <f>(B4-B2)/B2</f>
        <v>1.3580246913580249</v>
      </c>
      <c r="F2" t="s">
        <v>1</v>
      </c>
      <c r="G2">
        <v>11</v>
      </c>
      <c r="H2" t="s">
        <v>4</v>
      </c>
      <c r="I2" s="1">
        <f>(G4-G2)/G2</f>
        <v>0.75909090909090926</v>
      </c>
    </row>
    <row r="3" spans="1:9" x14ac:dyDescent="0.35">
      <c r="A3" t="s">
        <v>2</v>
      </c>
      <c r="B3">
        <v>10.4</v>
      </c>
      <c r="C3" t="s">
        <v>5</v>
      </c>
      <c r="D3" s="1">
        <f>(B4-B3)/B3</f>
        <v>0.83653846153846156</v>
      </c>
      <c r="F3" t="s">
        <v>2</v>
      </c>
      <c r="G3">
        <v>12</v>
      </c>
      <c r="H3" t="s">
        <v>5</v>
      </c>
      <c r="I3" s="1">
        <f>(G4-G3)/G3</f>
        <v>0.61250000000000016</v>
      </c>
    </row>
    <row r="4" spans="1:9" x14ac:dyDescent="0.35">
      <c r="A4" t="s">
        <v>3</v>
      </c>
      <c r="B4">
        <v>19.100000000000001</v>
      </c>
      <c r="C4" t="s">
        <v>6</v>
      </c>
      <c r="D4" s="1">
        <f>(B3-B2)/B2</f>
        <v>0.28395061728395071</v>
      </c>
      <c r="F4" t="s">
        <v>3</v>
      </c>
      <c r="G4">
        <v>19.350000000000001</v>
      </c>
      <c r="H4" t="s">
        <v>6</v>
      </c>
      <c r="I4" s="1">
        <f>(G3-G2)/G2</f>
        <v>9.0909090909090912E-2</v>
      </c>
    </row>
    <row r="6" spans="1:9" x14ac:dyDescent="0.35">
      <c r="A6" t="s">
        <v>7</v>
      </c>
      <c r="F6" t="s">
        <v>13</v>
      </c>
    </row>
    <row r="7" spans="1:9" x14ac:dyDescent="0.35">
      <c r="A7" t="s">
        <v>1</v>
      </c>
      <c r="B7">
        <v>10.3</v>
      </c>
      <c r="C7" t="s">
        <v>4</v>
      </c>
      <c r="D7" s="1">
        <f>(B9-B7)/B7</f>
        <v>0.40776699029126207</v>
      </c>
      <c r="F7" t="s">
        <v>1</v>
      </c>
      <c r="G7">
        <v>13.6</v>
      </c>
      <c r="H7" t="s">
        <v>4</v>
      </c>
      <c r="I7" s="1">
        <f>(G9-G7)/G7</f>
        <v>0.17647058823529416</v>
      </c>
    </row>
    <row r="8" spans="1:9" x14ac:dyDescent="0.35">
      <c r="A8" t="s">
        <v>2</v>
      </c>
      <c r="B8">
        <v>10.3</v>
      </c>
      <c r="C8" t="s">
        <v>5</v>
      </c>
      <c r="D8" s="1">
        <f>(B9-B8)/B8</f>
        <v>0.40776699029126207</v>
      </c>
      <c r="F8" t="s">
        <v>2</v>
      </c>
      <c r="G8">
        <v>10.4</v>
      </c>
      <c r="H8" t="s">
        <v>5</v>
      </c>
      <c r="I8" s="1">
        <f>(G9-G8)/G8</f>
        <v>0.53846153846153844</v>
      </c>
    </row>
    <row r="9" spans="1:9" x14ac:dyDescent="0.35">
      <c r="A9" t="s">
        <v>3</v>
      </c>
      <c r="B9">
        <v>14.5</v>
      </c>
      <c r="C9" t="s">
        <v>6</v>
      </c>
      <c r="D9" s="1">
        <f>(B8-B7)/B7</f>
        <v>0</v>
      </c>
      <c r="F9" t="s">
        <v>3</v>
      </c>
      <c r="G9">
        <v>16</v>
      </c>
      <c r="H9" t="s">
        <v>6</v>
      </c>
      <c r="I9" s="1">
        <f>(G8-G7)/G7</f>
        <v>-0.23529411764705876</v>
      </c>
    </row>
    <row r="11" spans="1:9" x14ac:dyDescent="0.35">
      <c r="A11" t="s">
        <v>8</v>
      </c>
      <c r="F11" t="s">
        <v>14</v>
      </c>
    </row>
    <row r="12" spans="1:9" x14ac:dyDescent="0.35">
      <c r="A12" t="s">
        <v>1</v>
      </c>
      <c r="B12">
        <v>12.25</v>
      </c>
      <c r="C12" t="s">
        <v>4</v>
      </c>
      <c r="D12" s="1">
        <f>(B14-B12)/B12</f>
        <v>3.6734693877550961E-2</v>
      </c>
      <c r="F12" t="s">
        <v>1</v>
      </c>
      <c r="G12">
        <v>14.05</v>
      </c>
      <c r="H12" t="s">
        <v>4</v>
      </c>
      <c r="I12" s="1">
        <f>(G14-G12)/G12</f>
        <v>1.0676156583629791E-2</v>
      </c>
    </row>
    <row r="13" spans="1:9" x14ac:dyDescent="0.35">
      <c r="A13" t="s">
        <v>2</v>
      </c>
      <c r="B13">
        <v>12.27</v>
      </c>
      <c r="C13" t="s">
        <v>5</v>
      </c>
      <c r="D13" s="1">
        <f>(B14-B13)/B13</f>
        <v>3.5044824775876102E-2</v>
      </c>
      <c r="F13" t="s">
        <v>2</v>
      </c>
      <c r="G13">
        <v>9.6</v>
      </c>
      <c r="H13" t="s">
        <v>5</v>
      </c>
      <c r="I13" s="1">
        <f>(G14-G13)/G13</f>
        <v>0.47916666666666663</v>
      </c>
    </row>
    <row r="14" spans="1:9" x14ac:dyDescent="0.35">
      <c r="A14" t="s">
        <v>3</v>
      </c>
      <c r="B14">
        <v>12.7</v>
      </c>
      <c r="C14" t="s">
        <v>6</v>
      </c>
      <c r="D14" s="1">
        <f>(B13-B12)/B12</f>
        <v>1.6326530612244549E-3</v>
      </c>
      <c r="F14" t="s">
        <v>3</v>
      </c>
      <c r="G14">
        <v>14.2</v>
      </c>
      <c r="H14" t="s">
        <v>6</v>
      </c>
      <c r="I14" s="1">
        <f>(G13-G12)/G12</f>
        <v>-0.31672597864768687</v>
      </c>
    </row>
    <row r="16" spans="1:9" x14ac:dyDescent="0.35">
      <c r="A16" t="s">
        <v>9</v>
      </c>
      <c r="F16" t="s">
        <v>15</v>
      </c>
    </row>
    <row r="17" spans="1:9" x14ac:dyDescent="0.35">
      <c r="A17" t="s">
        <v>1</v>
      </c>
      <c r="B17">
        <v>13.3</v>
      </c>
      <c r="C17" t="s">
        <v>4</v>
      </c>
      <c r="D17" s="1">
        <f>(B19-B17)/B17</f>
        <v>0.23308270676691711</v>
      </c>
      <c r="F17" t="s">
        <v>1</v>
      </c>
      <c r="G17">
        <v>18.3</v>
      </c>
      <c r="H17" t="s">
        <v>4</v>
      </c>
      <c r="I17" s="1">
        <f>(G19-G17)/G17</f>
        <v>-0.14754098360655743</v>
      </c>
    </row>
    <row r="18" spans="1:9" x14ac:dyDescent="0.35">
      <c r="A18" t="s">
        <v>2</v>
      </c>
      <c r="B18">
        <v>15.5</v>
      </c>
      <c r="C18" t="s">
        <v>5</v>
      </c>
      <c r="D18" s="1">
        <f>(B19-B18)/B18</f>
        <v>5.8064516129032163E-2</v>
      </c>
      <c r="F18" t="s">
        <v>2</v>
      </c>
      <c r="G18">
        <v>13.5</v>
      </c>
      <c r="H18" t="s">
        <v>5</v>
      </c>
      <c r="I18" s="1">
        <f>(G19-G18)/G18</f>
        <v>0.15555555555555553</v>
      </c>
    </row>
    <row r="19" spans="1:9" x14ac:dyDescent="0.35">
      <c r="A19" t="s">
        <v>3</v>
      </c>
      <c r="B19">
        <v>16.399999999999999</v>
      </c>
      <c r="C19" t="s">
        <v>6</v>
      </c>
      <c r="D19" s="1">
        <f>(B18-B17)/B17</f>
        <v>0.1654135338345864</v>
      </c>
      <c r="F19" t="s">
        <v>3</v>
      </c>
      <c r="G19">
        <v>15.6</v>
      </c>
      <c r="H19" t="s">
        <v>6</v>
      </c>
      <c r="I19" s="1">
        <f>(G18-G17)/G17</f>
        <v>-0.26229508196721313</v>
      </c>
    </row>
    <row r="21" spans="1:9" x14ac:dyDescent="0.35">
      <c r="A21" t="s">
        <v>10</v>
      </c>
      <c r="F21" t="s">
        <v>16</v>
      </c>
    </row>
    <row r="22" spans="1:9" x14ac:dyDescent="0.35">
      <c r="A22" t="s">
        <v>1</v>
      </c>
      <c r="B22">
        <v>13.5</v>
      </c>
      <c r="C22" t="s">
        <v>4</v>
      </c>
      <c r="D22" s="1">
        <f>(B24-B22)/B22</f>
        <v>-5.1851851851851802E-2</v>
      </c>
      <c r="F22" t="s">
        <v>1</v>
      </c>
      <c r="G22">
        <v>18.399999999999999</v>
      </c>
      <c r="H22" t="s">
        <v>4</v>
      </c>
      <c r="I22" s="1">
        <f>(G24-G22)/G22</f>
        <v>-7.8804347826086918E-2</v>
      </c>
    </row>
    <row r="23" spans="1:9" x14ac:dyDescent="0.35">
      <c r="A23" t="s">
        <v>2</v>
      </c>
      <c r="B23">
        <v>15.6</v>
      </c>
      <c r="C23" t="s">
        <v>5</v>
      </c>
      <c r="D23" s="1">
        <f>(B24-B23)/B23</f>
        <v>-0.17948717948717943</v>
      </c>
      <c r="F23" t="s">
        <v>2</v>
      </c>
      <c r="G23">
        <v>14.75</v>
      </c>
      <c r="H23" t="s">
        <v>5</v>
      </c>
      <c r="I23" s="1">
        <f>(G24-G23)/G23</f>
        <v>0.14915254237288131</v>
      </c>
    </row>
    <row r="24" spans="1:9" x14ac:dyDescent="0.35">
      <c r="A24" t="s">
        <v>3</v>
      </c>
      <c r="B24">
        <v>12.8</v>
      </c>
      <c r="C24" t="s">
        <v>6</v>
      </c>
      <c r="D24" s="1">
        <f>(B23-B22)/B22</f>
        <v>0.15555555555555553</v>
      </c>
      <c r="F24" t="s">
        <v>3</v>
      </c>
      <c r="G24">
        <v>16.95</v>
      </c>
      <c r="H24" t="s">
        <v>6</v>
      </c>
      <c r="I24" s="1">
        <f>(G23-G22)/G22</f>
        <v>-0.19836956521739124</v>
      </c>
    </row>
    <row r="26" spans="1:9" x14ac:dyDescent="0.35">
      <c r="A26" t="s">
        <v>11</v>
      </c>
      <c r="F26" t="s">
        <v>17</v>
      </c>
    </row>
    <row r="27" spans="1:9" x14ac:dyDescent="0.35">
      <c r="A27" t="s">
        <v>1</v>
      </c>
      <c r="B27">
        <v>17.600000000000001</v>
      </c>
      <c r="C27" t="s">
        <v>4</v>
      </c>
      <c r="D27" s="1">
        <f>(B29-B27)/B27</f>
        <v>-0.12500000000000006</v>
      </c>
      <c r="F27" t="s">
        <v>1</v>
      </c>
      <c r="G27">
        <v>18.600000000000001</v>
      </c>
      <c r="H27" t="s">
        <v>4</v>
      </c>
      <c r="I27" s="1">
        <f>(G29-G27)/G27</f>
        <v>-8.0645161290322578E-2</v>
      </c>
    </row>
    <row r="28" spans="1:9" x14ac:dyDescent="0.35">
      <c r="A28" t="s">
        <v>2</v>
      </c>
      <c r="B28">
        <v>16.8</v>
      </c>
      <c r="C28" t="s">
        <v>5</v>
      </c>
      <c r="D28" s="1">
        <f>(B29-B28)/B28</f>
        <v>-8.3333333333333356E-2</v>
      </c>
      <c r="F28" t="s">
        <v>2</v>
      </c>
      <c r="G28">
        <v>16.600000000000001</v>
      </c>
      <c r="H28" t="s">
        <v>5</v>
      </c>
      <c r="I28" s="1">
        <f>(G29-G28)/G28</f>
        <v>3.012048192771084E-2</v>
      </c>
    </row>
    <row r="29" spans="1:9" x14ac:dyDescent="0.35">
      <c r="A29" t="s">
        <v>3</v>
      </c>
      <c r="B29">
        <v>15.4</v>
      </c>
      <c r="C29" t="s">
        <v>6</v>
      </c>
      <c r="D29" s="1">
        <f>(B28-B27)/B27</f>
        <v>-4.5454545454545491E-2</v>
      </c>
      <c r="F29" t="s">
        <v>3</v>
      </c>
      <c r="G29">
        <v>17.100000000000001</v>
      </c>
      <c r="H29" t="s">
        <v>6</v>
      </c>
      <c r="I29" s="1">
        <f>(G28-G27)/G27</f>
        <v>-0.1075268817204301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1976B-ACD1-4DB5-8429-53C8D9C2C335}">
  <dimension ref="A1:AH36"/>
  <sheetViews>
    <sheetView topLeftCell="I1" workbookViewId="0">
      <selection activeCell="L17" sqref="L17"/>
    </sheetView>
  </sheetViews>
  <sheetFormatPr defaultRowHeight="14.5" x14ac:dyDescent="0.35"/>
  <cols>
    <col min="1" max="1" width="10.54296875" style="10" bestFit="1" customWidth="1"/>
    <col min="2" max="3" width="8.7265625" style="10"/>
    <col min="4" max="4" width="10.54296875" style="10" bestFit="1" customWidth="1"/>
    <col min="5" max="6" width="8.7265625" style="10"/>
    <col min="7" max="7" width="10.54296875" style="10" bestFit="1" customWidth="1"/>
    <col min="8" max="9" width="8.7265625" style="10"/>
    <col min="10" max="10" width="10.54296875" style="10" bestFit="1" customWidth="1"/>
    <col min="11" max="12" width="8.7265625" style="10"/>
    <col min="13" max="13" width="10.54296875" style="10" bestFit="1" customWidth="1"/>
    <col min="14" max="15" width="8.7265625" style="10"/>
    <col min="16" max="16" width="10.54296875" style="10" bestFit="1" customWidth="1"/>
    <col min="17" max="16384" width="8.7265625" style="10"/>
  </cols>
  <sheetData>
    <row r="1" spans="1:18" x14ac:dyDescent="0.35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35">
      <c r="A2" s="2" t="s">
        <v>22</v>
      </c>
      <c r="B2" s="3"/>
      <c r="C2" s="4"/>
      <c r="D2" s="2" t="s">
        <v>34</v>
      </c>
      <c r="E2" s="3"/>
      <c r="F2" s="4"/>
      <c r="G2" s="2" t="s">
        <v>35</v>
      </c>
      <c r="H2" s="3"/>
      <c r="I2" s="4"/>
      <c r="J2" s="2" t="s">
        <v>36</v>
      </c>
      <c r="K2" s="3"/>
      <c r="L2" s="4"/>
      <c r="M2" s="2" t="s">
        <v>37</v>
      </c>
      <c r="N2" s="3"/>
      <c r="O2" s="4"/>
      <c r="P2" s="2" t="s">
        <v>38</v>
      </c>
      <c r="Q2" s="3"/>
      <c r="R2" s="4"/>
    </row>
    <row r="3" spans="1:18" x14ac:dyDescent="0.35">
      <c r="A3" s="6" t="s">
        <v>32</v>
      </c>
      <c r="B3" s="7" t="s">
        <v>33</v>
      </c>
      <c r="C3" s="8" t="s">
        <v>46</v>
      </c>
      <c r="D3" s="6" t="s">
        <v>32</v>
      </c>
      <c r="E3" s="7" t="s">
        <v>33</v>
      </c>
      <c r="F3" s="8" t="s">
        <v>46</v>
      </c>
      <c r="G3" s="6" t="s">
        <v>32</v>
      </c>
      <c r="H3" s="7" t="s">
        <v>33</v>
      </c>
      <c r="I3" s="8" t="s">
        <v>46</v>
      </c>
      <c r="J3" s="6" t="s">
        <v>32</v>
      </c>
      <c r="K3" s="7" t="s">
        <v>33</v>
      </c>
      <c r="L3" s="8" t="s">
        <v>46</v>
      </c>
      <c r="M3" s="6" t="s">
        <v>32</v>
      </c>
      <c r="N3" s="7" t="s">
        <v>33</v>
      </c>
      <c r="O3" s="8" t="s">
        <v>46</v>
      </c>
      <c r="P3" s="6" t="s">
        <v>32</v>
      </c>
      <c r="Q3" s="7" t="s">
        <v>33</v>
      </c>
      <c r="R3" s="16" t="s">
        <v>46</v>
      </c>
    </row>
    <row r="4" spans="1:18" x14ac:dyDescent="0.35">
      <c r="A4" s="9" t="s">
        <v>23</v>
      </c>
      <c r="B4" s="10">
        <v>19.187100000000001</v>
      </c>
      <c r="C4" s="11">
        <v>26.8431</v>
      </c>
      <c r="D4" s="9" t="s">
        <v>23</v>
      </c>
      <c r="E4" s="10">
        <v>16.0672</v>
      </c>
      <c r="F4" s="11">
        <v>21.181799999999999</v>
      </c>
      <c r="G4" s="9" t="s">
        <v>23</v>
      </c>
      <c r="H4" s="10">
        <v>12.6622</v>
      </c>
      <c r="I4" s="11">
        <v>16.4452</v>
      </c>
      <c r="J4" s="9" t="s">
        <v>23</v>
      </c>
      <c r="K4" s="10">
        <v>16.014700000000001</v>
      </c>
      <c r="L4" s="11">
        <v>4.0838999999999999</v>
      </c>
      <c r="M4" s="9" t="s">
        <v>23</v>
      </c>
      <c r="N4" s="10">
        <v>15.586399999999999</v>
      </c>
      <c r="O4" s="11">
        <v>4.0475000000000003</v>
      </c>
      <c r="P4" s="9" t="s">
        <v>23</v>
      </c>
      <c r="Q4" s="10">
        <v>15.460900000000001</v>
      </c>
      <c r="R4" s="11">
        <v>5.0675999999999997</v>
      </c>
    </row>
    <row r="5" spans="1:18" x14ac:dyDescent="0.35">
      <c r="A5" s="9" t="s">
        <v>24</v>
      </c>
      <c r="B5" s="10">
        <v>19.168500000000002</v>
      </c>
      <c r="C5" s="11">
        <v>24.686299999999999</v>
      </c>
      <c r="D5" s="9" t="s">
        <v>24</v>
      </c>
      <c r="E5" s="10">
        <v>16.296800000000001</v>
      </c>
      <c r="F5" s="11">
        <v>21.026</v>
      </c>
      <c r="G5" s="9" t="s">
        <v>24</v>
      </c>
      <c r="H5" s="10">
        <v>13.398</v>
      </c>
      <c r="I5" s="11">
        <v>18.767700000000001</v>
      </c>
      <c r="J5" s="9" t="s">
        <v>24</v>
      </c>
      <c r="K5" s="10">
        <v>18.303100000000001</v>
      </c>
      <c r="L5" s="11">
        <v>4.3548</v>
      </c>
      <c r="M5" s="9" t="s">
        <v>24</v>
      </c>
      <c r="N5" s="10">
        <v>17.111599999999999</v>
      </c>
      <c r="O5" s="11">
        <v>5.1927000000000003</v>
      </c>
      <c r="P5" s="9" t="s">
        <v>24</v>
      </c>
      <c r="Q5" s="10">
        <v>15.966699999999999</v>
      </c>
      <c r="R5" s="11">
        <v>3.9323999999999999</v>
      </c>
    </row>
    <row r="6" spans="1:18" x14ac:dyDescent="0.35">
      <c r="A6" s="9" t="s">
        <v>25</v>
      </c>
      <c r="B6" s="10">
        <v>19.322199999999999</v>
      </c>
      <c r="C6" s="11">
        <v>24.607800000000001</v>
      </c>
      <c r="D6" s="9" t="s">
        <v>25</v>
      </c>
      <c r="E6" s="10">
        <v>19.324000000000002</v>
      </c>
      <c r="F6" s="11">
        <v>23.155799999999999</v>
      </c>
      <c r="G6" s="9" t="s">
        <v>25</v>
      </c>
      <c r="H6" s="10">
        <v>15.418100000000001</v>
      </c>
      <c r="I6" s="11">
        <v>22.6</v>
      </c>
      <c r="J6" s="9" t="s">
        <v>25</v>
      </c>
      <c r="K6" s="10">
        <v>19.702100000000002</v>
      </c>
      <c r="L6" s="11">
        <v>4.5484</v>
      </c>
      <c r="M6" s="9" t="s">
        <v>25</v>
      </c>
      <c r="N6" s="10">
        <v>20.131699999999999</v>
      </c>
      <c r="O6" s="11">
        <v>4.4385000000000003</v>
      </c>
      <c r="P6" s="9" t="s">
        <v>25</v>
      </c>
      <c r="Q6" s="10">
        <v>16.592300000000002</v>
      </c>
      <c r="R6" s="11">
        <v>5.5541</v>
      </c>
    </row>
    <row r="7" spans="1:18" x14ac:dyDescent="0.35">
      <c r="A7" s="9" t="s">
        <v>26</v>
      </c>
      <c r="B7" s="10">
        <v>9.7446000000000002</v>
      </c>
      <c r="C7" s="11">
        <v>18.536200000000001</v>
      </c>
      <c r="D7" s="9" t="s">
        <v>26</v>
      </c>
      <c r="E7" s="10">
        <v>10.75</v>
      </c>
      <c r="F7" s="11">
        <v>17.484999999999999</v>
      </c>
      <c r="G7" s="9" t="s">
        <v>26</v>
      </c>
      <c r="H7" s="10">
        <v>12.5151</v>
      </c>
      <c r="I7" s="11">
        <v>18.048400000000001</v>
      </c>
      <c r="J7" s="9" t="s">
        <v>26</v>
      </c>
      <c r="K7" s="10">
        <v>15.2578</v>
      </c>
      <c r="L7" s="11">
        <v>8.0968</v>
      </c>
      <c r="M7" s="9" t="s">
        <v>26</v>
      </c>
      <c r="N7" s="10">
        <v>15.6317</v>
      </c>
      <c r="O7" s="10">
        <v>7.6676000000000002</v>
      </c>
      <c r="P7" s="9" t="s">
        <v>26</v>
      </c>
      <c r="Q7" s="10">
        <v>16.6905</v>
      </c>
      <c r="R7" s="11">
        <v>4.1657999999999999</v>
      </c>
    </row>
    <row r="8" spans="1:18" x14ac:dyDescent="0.35">
      <c r="A8" s="9" t="s">
        <v>27</v>
      </c>
      <c r="B8" s="10">
        <v>11.3238</v>
      </c>
      <c r="C8" s="11">
        <v>19.878299999999999</v>
      </c>
      <c r="D8" s="9" t="s">
        <v>27</v>
      </c>
      <c r="E8" s="10">
        <v>11.076499999999999</v>
      </c>
      <c r="F8" s="11">
        <v>19.640699999999999</v>
      </c>
      <c r="G8" s="9" t="s">
        <v>27</v>
      </c>
      <c r="H8" s="10">
        <v>13.01</v>
      </c>
      <c r="I8" s="11">
        <v>24.7258</v>
      </c>
      <c r="J8" s="9" t="s">
        <v>27</v>
      </c>
      <c r="K8" s="10">
        <v>15.740500000000001</v>
      </c>
      <c r="L8" s="11">
        <v>8.0968</v>
      </c>
      <c r="M8" s="9" t="s">
        <v>27</v>
      </c>
      <c r="N8" s="10">
        <v>18.2441</v>
      </c>
      <c r="O8" s="11">
        <v>8.7849000000000004</v>
      </c>
      <c r="P8" s="9" t="s">
        <v>27</v>
      </c>
      <c r="Q8" s="10">
        <v>18.797000000000001</v>
      </c>
      <c r="R8" s="11">
        <v>4.2146999999999997</v>
      </c>
    </row>
    <row r="9" spans="1:18" x14ac:dyDescent="0.35">
      <c r="A9" s="9" t="s">
        <v>28</v>
      </c>
      <c r="B9" s="10">
        <v>11.9899</v>
      </c>
      <c r="C9" s="11">
        <v>27.7072</v>
      </c>
      <c r="D9" s="9" t="s">
        <v>28</v>
      </c>
      <c r="E9" s="10">
        <v>11.8622</v>
      </c>
      <c r="F9" s="11">
        <v>29.3413</v>
      </c>
      <c r="G9" s="9" t="s">
        <v>28</v>
      </c>
      <c r="H9" s="10">
        <v>13.799300000000001</v>
      </c>
      <c r="I9" s="11">
        <v>26.370999999999999</v>
      </c>
      <c r="J9" s="9" t="s">
        <v>28</v>
      </c>
      <c r="K9" s="10">
        <v>20.085100000000001</v>
      </c>
      <c r="L9" s="11">
        <v>9.1935000000000002</v>
      </c>
      <c r="M9" s="9" t="s">
        <v>28</v>
      </c>
      <c r="N9" s="10">
        <v>18.546099999999999</v>
      </c>
      <c r="O9" s="11">
        <v>9.2039000000000009</v>
      </c>
      <c r="P9" s="9" t="s">
        <v>28</v>
      </c>
      <c r="Q9" s="10">
        <v>19.396000000000001</v>
      </c>
      <c r="R9" s="11">
        <v>3.9701</v>
      </c>
    </row>
    <row r="10" spans="1:18" x14ac:dyDescent="0.35">
      <c r="A10" s="9" t="s">
        <v>29</v>
      </c>
      <c r="B10" s="10">
        <v>10.29</v>
      </c>
      <c r="C10" s="11">
        <v>19.325700000000001</v>
      </c>
      <c r="D10" s="9" t="s">
        <v>29</v>
      </c>
      <c r="E10" s="10">
        <v>10.321400000000001</v>
      </c>
      <c r="F10" s="11">
        <v>17.276</v>
      </c>
      <c r="G10" s="9" t="s">
        <v>29</v>
      </c>
      <c r="H10" s="10">
        <v>12.3278</v>
      </c>
      <c r="I10" s="11">
        <v>19.096800000000002</v>
      </c>
      <c r="J10" s="9" t="s">
        <v>29</v>
      </c>
      <c r="K10" s="10">
        <v>9.3411000000000008</v>
      </c>
      <c r="L10" s="11">
        <v>3.1160999999999999</v>
      </c>
      <c r="M10" s="9" t="s">
        <v>29</v>
      </c>
      <c r="N10" s="10">
        <v>13.6233</v>
      </c>
      <c r="O10" s="11">
        <v>4.6898999999999997</v>
      </c>
      <c r="P10" s="9" t="s">
        <v>29</v>
      </c>
      <c r="Q10" s="10">
        <v>18.228000000000002</v>
      </c>
      <c r="R10" s="11">
        <v>5.4592000000000001</v>
      </c>
    </row>
    <row r="11" spans="1:18" x14ac:dyDescent="0.35">
      <c r="A11" s="9" t="s">
        <v>30</v>
      </c>
      <c r="B11" s="10">
        <v>11.0198</v>
      </c>
      <c r="C11" s="11">
        <v>21.102</v>
      </c>
      <c r="D11" s="9" t="s">
        <v>30</v>
      </c>
      <c r="E11" s="10">
        <v>11.301</v>
      </c>
      <c r="F11" s="11">
        <v>23.607099999999999</v>
      </c>
      <c r="G11" s="9" t="s">
        <v>30</v>
      </c>
      <c r="H11" s="10">
        <v>12.407999999999999</v>
      </c>
      <c r="I11" s="11">
        <v>17.471</v>
      </c>
      <c r="J11" s="9" t="s">
        <v>30</v>
      </c>
      <c r="K11" s="10">
        <v>13.425700000000001</v>
      </c>
      <c r="L11" s="11">
        <v>4.7031999999999998</v>
      </c>
      <c r="M11" s="9" t="s">
        <v>30</v>
      </c>
      <c r="N11" s="10">
        <v>19.271000000000001</v>
      </c>
      <c r="O11" s="11">
        <v>6.8128000000000002</v>
      </c>
      <c r="P11" s="9" t="s">
        <v>30</v>
      </c>
      <c r="Q11" s="10">
        <v>18.387699999999999</v>
      </c>
      <c r="R11" s="11">
        <v>5.1603000000000003</v>
      </c>
    </row>
    <row r="12" spans="1:18" x14ac:dyDescent="0.35">
      <c r="A12" s="9" t="s">
        <v>31</v>
      </c>
      <c r="B12" s="10">
        <v>10.0571</v>
      </c>
      <c r="C12" s="11">
        <v>13.0099</v>
      </c>
      <c r="D12" s="9" t="s">
        <v>31</v>
      </c>
      <c r="E12" s="10">
        <v>11.943899999999999</v>
      </c>
      <c r="F12" s="11">
        <v>22.931799999999999</v>
      </c>
      <c r="G12" s="9" t="s">
        <v>31</v>
      </c>
      <c r="H12" s="10">
        <v>14.762499999999999</v>
      </c>
      <c r="I12" s="11">
        <v>19.948399999999999</v>
      </c>
      <c r="J12" s="9" t="s">
        <v>31</v>
      </c>
      <c r="K12" s="10">
        <v>13.957700000000001</v>
      </c>
      <c r="L12" s="11">
        <v>4.2774000000000001</v>
      </c>
      <c r="M12" s="9" t="s">
        <v>31</v>
      </c>
      <c r="O12" s="11"/>
      <c r="P12" s="9" t="s">
        <v>31</v>
      </c>
      <c r="Q12" s="10">
        <v>18.477499999999999</v>
      </c>
      <c r="R12" s="11">
        <v>6.9809999999999999</v>
      </c>
    </row>
    <row r="13" spans="1:18" x14ac:dyDescent="0.35">
      <c r="A13" s="14" t="s">
        <v>40</v>
      </c>
      <c r="B13" s="15">
        <f>AVERAGE(B4:B6)</f>
        <v>19.225933333333334</v>
      </c>
      <c r="C13" s="15">
        <f>AVERAGE(C4:C6)</f>
        <v>25.379066666666663</v>
      </c>
      <c r="D13" s="14" t="s">
        <v>40</v>
      </c>
      <c r="E13" s="15">
        <f>AVERAGE(E4:E6)</f>
        <v>17.229333333333333</v>
      </c>
      <c r="F13" s="15">
        <f>AVERAGE(F4:F6)</f>
        <v>21.787866666666662</v>
      </c>
      <c r="G13" s="14" t="s">
        <v>40</v>
      </c>
      <c r="H13" s="15">
        <f>AVERAGE(H4:H6)</f>
        <v>13.826100000000002</v>
      </c>
      <c r="I13" s="15">
        <f>AVERAGE(I4:I6)</f>
        <v>19.27096666666667</v>
      </c>
      <c r="J13" s="14" t="s">
        <v>40</v>
      </c>
      <c r="K13" s="15">
        <f>AVERAGE(K4:K6)</f>
        <v>18.006633333333337</v>
      </c>
      <c r="L13" s="15">
        <f>AVERAGE(L4:L6)</f>
        <v>4.3290333333333342</v>
      </c>
      <c r="M13" s="14" t="s">
        <v>40</v>
      </c>
      <c r="N13" s="15">
        <f>AVERAGE(N4:N6)</f>
        <v>17.6099</v>
      </c>
      <c r="O13" s="15">
        <f>AVERAGE(O4:O6)</f>
        <v>4.5595666666666679</v>
      </c>
      <c r="P13" s="14" t="s">
        <v>40</v>
      </c>
      <c r="Q13" s="15">
        <f>AVERAGE(Q4:Q6)</f>
        <v>16.006633333333333</v>
      </c>
      <c r="R13" s="15">
        <f>AVERAGE(R4:R6)</f>
        <v>4.8513666666666664</v>
      </c>
    </row>
    <row r="14" spans="1:18" x14ac:dyDescent="0.35">
      <c r="A14" s="9" t="s">
        <v>39</v>
      </c>
      <c r="B14" s="10">
        <f>_xlfn.STDEV.S(B4:B6)</f>
        <v>8.3886490767781416E-2</v>
      </c>
      <c r="C14" s="10">
        <f>_xlfn.STDEV.S(C4:C6)</f>
        <v>1.2684974431717759</v>
      </c>
      <c r="D14" s="9" t="s">
        <v>39</v>
      </c>
      <c r="E14" s="10">
        <f>_xlfn.STDEV.S(E4:E6)</f>
        <v>1.8176634378600831</v>
      </c>
      <c r="F14" s="10">
        <f>_xlfn.STDEV.S(F4:F6)</f>
        <v>1.1872234892105753</v>
      </c>
      <c r="G14" s="9" t="s">
        <v>39</v>
      </c>
      <c r="H14" s="10">
        <f>_xlfn.STDEV.S(H4:H6)</f>
        <v>1.4269542424338633</v>
      </c>
      <c r="I14" s="10">
        <f>_xlfn.STDEV.S(I4:I6)</f>
        <v>3.1081101594591556</v>
      </c>
      <c r="J14" s="9" t="s">
        <v>39</v>
      </c>
      <c r="K14" s="10">
        <f>_xlfn.STDEV.S(K4:K6)</f>
        <v>1.8614910833343612</v>
      </c>
      <c r="L14" s="10">
        <f>_xlfn.STDEV.S(L4:L6)</f>
        <v>0.23331953054413032</v>
      </c>
      <c r="M14" s="9" t="s">
        <v>39</v>
      </c>
      <c r="N14" s="10">
        <f>_xlfn.STDEV.S(N4:N6)</f>
        <v>2.3132585653142725</v>
      </c>
      <c r="O14" s="10">
        <f>_xlfn.STDEV.S(O4:O6)</f>
        <v>0.58211993036943865</v>
      </c>
      <c r="P14" s="9" t="s">
        <v>39</v>
      </c>
      <c r="Q14" s="10">
        <f>_xlfn.STDEV.S(Q4:Q6)</f>
        <v>0.56675611450899588</v>
      </c>
      <c r="R14" s="10">
        <f>_xlfn.STDEV.S(R4:R6)</f>
        <v>0.83219310459371776</v>
      </c>
    </row>
    <row r="15" spans="1:18" x14ac:dyDescent="0.35">
      <c r="A15" s="9" t="s">
        <v>44</v>
      </c>
      <c r="B15" s="15">
        <f>AVERAGE(B7:B9)</f>
        <v>11.019433333333334</v>
      </c>
      <c r="C15" s="15">
        <f>AVERAGE(C7:C9)</f>
        <v>22.040566666666667</v>
      </c>
      <c r="D15" s="9" t="s">
        <v>44</v>
      </c>
      <c r="E15" s="15">
        <f>AVERAGE(E7:E9)</f>
        <v>11.229566666666665</v>
      </c>
      <c r="F15" s="15">
        <f>AVERAGE(F7:F9)</f>
        <v>22.155666666666665</v>
      </c>
      <c r="G15" s="9" t="s">
        <v>44</v>
      </c>
      <c r="H15" s="15">
        <f>AVERAGE(H7:H9)</f>
        <v>13.108133333333335</v>
      </c>
      <c r="I15" s="15">
        <f>AVERAGE(I7:I9)</f>
        <v>23.048400000000001</v>
      </c>
      <c r="J15" s="9" t="s">
        <v>44</v>
      </c>
      <c r="K15" s="15">
        <f>AVERAGE(K7:K9)</f>
        <v>17.027799999999999</v>
      </c>
      <c r="L15" s="15">
        <f>AVERAGE(L7:L9)</f>
        <v>8.4623666666666661</v>
      </c>
      <c r="M15" s="9" t="s">
        <v>44</v>
      </c>
      <c r="N15" s="15">
        <f>AVERAGE(N7:N9)</f>
        <v>17.473966666666666</v>
      </c>
      <c r="O15" s="15">
        <f>AVERAGE(O7:O9)</f>
        <v>8.5521333333333338</v>
      </c>
      <c r="P15" s="9" t="s">
        <v>44</v>
      </c>
      <c r="Q15" s="15">
        <f>AVERAGE(Q7:Q9)</f>
        <v>18.294499999999999</v>
      </c>
      <c r="R15" s="15">
        <f>AVERAGE(R7:R9)</f>
        <v>4.1168666666666667</v>
      </c>
    </row>
    <row r="16" spans="1:18" x14ac:dyDescent="0.35">
      <c r="A16" s="9" t="s">
        <v>43</v>
      </c>
      <c r="B16" s="10">
        <f>_xlfn.STDEV.S(B7:B9)</f>
        <v>1.1531792242896737</v>
      </c>
      <c r="C16" s="10">
        <f>_xlfn.STDEV.S(C7:C9)</f>
        <v>4.9531159993819331</v>
      </c>
      <c r="D16" s="9" t="s">
        <v>43</v>
      </c>
      <c r="E16" s="10">
        <f>_xlfn.STDEV.S(E7:E9)</f>
        <v>0.57168108533808715</v>
      </c>
      <c r="F16" s="10">
        <f>_xlfn.STDEV.S(F7:F9)</f>
        <v>6.3155962048989007</v>
      </c>
      <c r="G16" s="9" t="s">
        <v>43</v>
      </c>
      <c r="H16" s="10">
        <f>_xlfn.STDEV.S(H7:H9)</f>
        <v>0.64769979414334655</v>
      </c>
      <c r="I16" s="10">
        <f>_xlfn.STDEV.S(I7:I9)</f>
        <v>4.4075697113034824</v>
      </c>
      <c r="J16" s="9" t="s">
        <v>43</v>
      </c>
      <c r="K16" s="10">
        <f>_xlfn.STDEV.S(K7:K9)</f>
        <v>2.6586767930683091</v>
      </c>
      <c r="L16" s="10">
        <f>_xlfn.STDEV.S(L7:L9)</f>
        <v>0.63318004022026275</v>
      </c>
      <c r="M16" s="9" t="s">
        <v>43</v>
      </c>
      <c r="N16" s="10">
        <f>_xlfn.STDEV.S(N7:N9)</f>
        <v>1.6025794374486813</v>
      </c>
      <c r="O16" s="10">
        <f>_xlfn.STDEV.S(O7:O9)</f>
        <v>0.79415972155060466</v>
      </c>
      <c r="P16" s="9" t="s">
        <v>43</v>
      </c>
      <c r="Q16" s="10">
        <f>_xlfn.STDEV.S(Q7:Q9)</f>
        <v>1.4210250701518257</v>
      </c>
      <c r="R16" s="10">
        <f>_xlfn.STDEV.S(R7:R9)</f>
        <v>0.12943393424188768</v>
      </c>
    </row>
    <row r="17" spans="1:34" x14ac:dyDescent="0.35">
      <c r="A17" s="9" t="s">
        <v>41</v>
      </c>
      <c r="B17" s="10">
        <f>AVERAGE(B10:B12)</f>
        <v>10.455633333333333</v>
      </c>
      <c r="C17" s="10">
        <f>AVERAGE(C10:C12)</f>
        <v>17.812533333333334</v>
      </c>
      <c r="D17" s="9" t="s">
        <v>41</v>
      </c>
      <c r="E17" s="10">
        <f>AVERAGE(E10:E12)</f>
        <v>11.188766666666666</v>
      </c>
      <c r="F17" s="10">
        <f>AVERAGE(F10:F12)</f>
        <v>21.27163333333333</v>
      </c>
      <c r="G17" s="9" t="s">
        <v>41</v>
      </c>
      <c r="H17" s="10">
        <f>AVERAGE(H10:H12)</f>
        <v>13.1661</v>
      </c>
      <c r="I17" s="10">
        <f>AVERAGE(I10:I12)</f>
        <v>18.838733333333334</v>
      </c>
      <c r="J17" s="9" t="s">
        <v>41</v>
      </c>
      <c r="K17" s="10">
        <f>AVERAGE(K10:K12)</f>
        <v>12.241500000000002</v>
      </c>
      <c r="L17" s="10">
        <f>AVERAGE(L10:L12)</f>
        <v>4.0322333333333331</v>
      </c>
      <c r="M17" s="9" t="s">
        <v>41</v>
      </c>
      <c r="N17" s="10">
        <f>AVERAGE(N10:N12)</f>
        <v>16.447150000000001</v>
      </c>
      <c r="O17" s="10">
        <f>AVERAGE(O10:O12)</f>
        <v>5.7513500000000004</v>
      </c>
      <c r="P17" s="9" t="s">
        <v>41</v>
      </c>
      <c r="Q17" s="10">
        <f>AVERAGE(Q10:Q12)</f>
        <v>18.3644</v>
      </c>
      <c r="R17" s="10">
        <f>AVERAGE(R10:R12)</f>
        <v>5.8668333333333331</v>
      </c>
    </row>
    <row r="18" spans="1:34" x14ac:dyDescent="0.35">
      <c r="A18" s="12" t="s">
        <v>42</v>
      </c>
      <c r="B18" s="13">
        <f>_xlfn.STDEV.S(B10:B12)</f>
        <v>0.50226847734387381</v>
      </c>
      <c r="C18" s="13">
        <f>_xlfn.STDEV.S(C10:C12)</f>
        <v>4.2529725632001618</v>
      </c>
      <c r="D18" s="12" t="s">
        <v>42</v>
      </c>
      <c r="E18" s="13">
        <f>_xlfn.STDEV.S(E10:E12)</f>
        <v>0.81705189757648344</v>
      </c>
      <c r="F18" s="13">
        <f>_xlfn.STDEV.S(F10:F12)</f>
        <v>3.4767544956947214</v>
      </c>
      <c r="G18" s="12" t="s">
        <v>42</v>
      </c>
      <c r="H18" s="13">
        <f>_xlfn.STDEV.S(H10:H12)</f>
        <v>1.3831043814549933</v>
      </c>
      <c r="I18" s="13">
        <f>_xlfn.STDEV.S(I10:I12)</f>
        <v>1.2587003191122712</v>
      </c>
      <c r="J18" s="12" t="s">
        <v>42</v>
      </c>
      <c r="K18" s="13">
        <f>_xlfn.STDEV.S(K10:K12)</f>
        <v>2.5258654200095378</v>
      </c>
      <c r="L18" s="13">
        <f>_xlfn.STDEV.S(L10:L12)</f>
        <v>0.82146309919151805</v>
      </c>
      <c r="M18" s="12" t="s">
        <v>42</v>
      </c>
      <c r="N18" s="13">
        <f>_xlfn.STDEV.S(N10:N12)</f>
        <v>3.993526968107266</v>
      </c>
      <c r="O18" s="13">
        <f>_xlfn.STDEV.S(O10:O12)</f>
        <v>1.5011169857809166</v>
      </c>
      <c r="P18" s="12" t="s">
        <v>42</v>
      </c>
      <c r="Q18" s="13">
        <f>_xlfn.STDEV.S(Q10:Q12)</f>
        <v>0.1263713970801924</v>
      </c>
      <c r="R18" s="13">
        <f>_xlfn.STDEV.S(R10:R12)</f>
        <v>0.97640197835386111</v>
      </c>
    </row>
    <row r="19" spans="1:34" x14ac:dyDescent="0.35">
      <c r="A19" s="5" t="s">
        <v>45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34" x14ac:dyDescent="0.35">
      <c r="A20" s="2" t="s">
        <v>22</v>
      </c>
      <c r="B20" s="3"/>
      <c r="C20" s="4"/>
      <c r="D20" s="2" t="s">
        <v>34</v>
      </c>
      <c r="E20" s="3"/>
      <c r="F20" s="4"/>
      <c r="G20" s="2" t="s">
        <v>35</v>
      </c>
      <c r="H20" s="3"/>
      <c r="I20" s="4"/>
      <c r="J20" s="2" t="s">
        <v>36</v>
      </c>
      <c r="K20" s="3"/>
      <c r="L20" s="4"/>
      <c r="M20" s="2" t="s">
        <v>37</v>
      </c>
      <c r="N20" s="3"/>
      <c r="O20" s="4"/>
      <c r="P20" s="2" t="s">
        <v>38</v>
      </c>
      <c r="Q20" s="3"/>
      <c r="R20" s="4"/>
    </row>
    <row r="21" spans="1:34" x14ac:dyDescent="0.35">
      <c r="A21" s="6" t="s">
        <v>32</v>
      </c>
      <c r="B21" s="7" t="s">
        <v>33</v>
      </c>
      <c r="C21" s="8" t="s">
        <v>46</v>
      </c>
      <c r="D21" s="6" t="s">
        <v>32</v>
      </c>
      <c r="E21" s="7" t="s">
        <v>33</v>
      </c>
      <c r="F21" s="8" t="s">
        <v>46</v>
      </c>
      <c r="G21" s="6" t="s">
        <v>32</v>
      </c>
      <c r="H21" s="7" t="s">
        <v>33</v>
      </c>
      <c r="I21" s="8" t="s">
        <v>46</v>
      </c>
      <c r="J21" s="6" t="s">
        <v>32</v>
      </c>
      <c r="K21" s="7" t="s">
        <v>33</v>
      </c>
      <c r="L21" s="8" t="s">
        <v>46</v>
      </c>
      <c r="M21" s="6" t="s">
        <v>32</v>
      </c>
      <c r="N21" s="7" t="s">
        <v>33</v>
      </c>
      <c r="O21" s="8" t="s">
        <v>46</v>
      </c>
      <c r="P21" s="6" t="s">
        <v>32</v>
      </c>
      <c r="Q21" s="7" t="s">
        <v>33</v>
      </c>
      <c r="R21" s="8" t="s">
        <v>46</v>
      </c>
      <c r="AH21" s="7"/>
    </row>
    <row r="22" spans="1:34" x14ac:dyDescent="0.35">
      <c r="A22" s="9" t="s">
        <v>23</v>
      </c>
      <c r="B22" s="10">
        <v>19.579999999999998</v>
      </c>
      <c r="C22" s="11">
        <v>24.964099999999998</v>
      </c>
      <c r="D22" s="9" t="s">
        <v>23</v>
      </c>
      <c r="E22" s="10">
        <v>16.547999999999998</v>
      </c>
      <c r="F22" s="11">
        <v>30.2273</v>
      </c>
      <c r="G22" s="9" t="s">
        <v>23</v>
      </c>
      <c r="H22" s="10">
        <v>14.189500000000001</v>
      </c>
      <c r="I22" s="11">
        <v>20.177399999999999</v>
      </c>
      <c r="J22" s="9" t="s">
        <v>23</v>
      </c>
      <c r="K22" s="10">
        <v>16.333600000000001</v>
      </c>
      <c r="L22" s="11">
        <v>2.629</v>
      </c>
      <c r="M22" s="9" t="s">
        <v>23</v>
      </c>
      <c r="N22" s="10">
        <v>16.759699999999999</v>
      </c>
      <c r="O22" s="11">
        <v>4.7458</v>
      </c>
      <c r="P22" s="9" t="s">
        <v>23</v>
      </c>
      <c r="Q22" s="10">
        <v>17.323499999999999</v>
      </c>
      <c r="R22" s="11">
        <v>6.5</v>
      </c>
    </row>
    <row r="23" spans="1:34" x14ac:dyDescent="0.35">
      <c r="A23" s="9" t="s">
        <v>24</v>
      </c>
      <c r="B23" s="10">
        <v>19.516300000000001</v>
      </c>
      <c r="C23" s="11">
        <v>24.826799999999999</v>
      </c>
      <c r="D23" s="9" t="s">
        <v>24</v>
      </c>
      <c r="E23" s="10">
        <v>16.4817</v>
      </c>
      <c r="F23" s="11">
        <v>29.058399999999999</v>
      </c>
      <c r="G23" s="9" t="s">
        <v>24</v>
      </c>
      <c r="H23" s="10">
        <v>14.5952</v>
      </c>
      <c r="I23" s="11">
        <v>21.822600000000001</v>
      </c>
      <c r="J23" s="9" t="s">
        <v>24</v>
      </c>
      <c r="K23" s="10">
        <v>16.4681</v>
      </c>
      <c r="L23" s="11">
        <v>2.8226</v>
      </c>
      <c r="M23" s="9" t="s">
        <v>24</v>
      </c>
      <c r="N23" s="10">
        <v>18.3429</v>
      </c>
      <c r="O23" s="11">
        <v>4.9134000000000002</v>
      </c>
      <c r="P23" s="9" t="s">
        <v>24</v>
      </c>
      <c r="Q23" s="10">
        <v>17.597999999999999</v>
      </c>
      <c r="R23" s="11">
        <v>5.9054000000000002</v>
      </c>
    </row>
    <row r="24" spans="1:34" x14ac:dyDescent="0.35">
      <c r="A24" s="9" t="s">
        <v>25</v>
      </c>
      <c r="B24" s="10">
        <v>19.6126</v>
      </c>
      <c r="C24" s="11">
        <v>23.3627</v>
      </c>
      <c r="D24" s="9" t="s">
        <v>25</v>
      </c>
      <c r="E24" s="10">
        <v>19.7317</v>
      </c>
      <c r="F24" s="11">
        <v>33.409100000000002</v>
      </c>
      <c r="G24" s="9" t="s">
        <v>25</v>
      </c>
      <c r="H24" s="10">
        <v>14.820499999999999</v>
      </c>
      <c r="I24" s="11">
        <v>25.209700000000002</v>
      </c>
      <c r="J24" s="9" t="s">
        <v>25</v>
      </c>
      <c r="K24" s="10">
        <v>18.081900000000001</v>
      </c>
      <c r="L24" s="11">
        <v>3.6613000000000002</v>
      </c>
      <c r="M24" s="9" t="s">
        <v>25</v>
      </c>
      <c r="N24" s="10">
        <v>19.240300000000001</v>
      </c>
      <c r="O24" s="11">
        <v>4.8855000000000004</v>
      </c>
      <c r="P24" s="9" t="s">
        <v>25</v>
      </c>
      <c r="Q24" s="10">
        <v>18.334199999999999</v>
      </c>
      <c r="R24" s="11">
        <v>4.2027000000000001</v>
      </c>
    </row>
    <row r="25" spans="1:34" x14ac:dyDescent="0.35">
      <c r="A25" s="9" t="s">
        <v>26</v>
      </c>
      <c r="B25" s="10">
        <v>10.6518</v>
      </c>
      <c r="C25" s="11">
        <v>19.194099999999999</v>
      </c>
      <c r="D25" s="9" t="s">
        <v>26</v>
      </c>
      <c r="E25" s="10">
        <v>10.444699999999999</v>
      </c>
      <c r="F25" s="10">
        <v>14.703200000000001</v>
      </c>
      <c r="G25" s="9" t="s">
        <v>26</v>
      </c>
      <c r="H25" s="10">
        <v>10.0739</v>
      </c>
      <c r="I25" s="11">
        <v>12.661300000000001</v>
      </c>
      <c r="J25" s="9" t="s">
        <v>26</v>
      </c>
      <c r="K25" s="10">
        <v>13.5647</v>
      </c>
      <c r="L25" s="11">
        <v>9.8452000000000002</v>
      </c>
      <c r="M25" s="9" t="s">
        <v>26</v>
      </c>
      <c r="N25" s="10">
        <v>15.3748</v>
      </c>
      <c r="O25" s="11">
        <v>7.1200999999999999</v>
      </c>
      <c r="P25" s="9" t="s">
        <v>26</v>
      </c>
      <c r="Q25" s="10">
        <v>16.5107</v>
      </c>
      <c r="R25" s="11">
        <v>4.1548999999999996</v>
      </c>
    </row>
    <row r="26" spans="1:34" x14ac:dyDescent="0.35">
      <c r="A26" s="9" t="s">
        <v>27</v>
      </c>
      <c r="B26" s="10">
        <v>11.1759</v>
      </c>
      <c r="C26" s="11">
        <v>20.0822</v>
      </c>
      <c r="D26" s="9" t="s">
        <v>27</v>
      </c>
      <c r="E26" s="10">
        <v>10.674300000000001</v>
      </c>
      <c r="F26" s="10">
        <v>17.258099999999999</v>
      </c>
      <c r="G26" s="9" t="s">
        <v>27</v>
      </c>
      <c r="H26" s="10">
        <v>11.166499999999999</v>
      </c>
      <c r="I26" s="11">
        <v>17.3065</v>
      </c>
      <c r="J26" s="9" t="s">
        <v>27</v>
      </c>
      <c r="K26" s="10">
        <v>14.2629</v>
      </c>
      <c r="L26" s="11">
        <v>10.077400000000001</v>
      </c>
      <c r="M26" s="9" t="s">
        <v>27</v>
      </c>
      <c r="N26" s="10">
        <v>16.6723</v>
      </c>
      <c r="O26" s="11">
        <v>6.5056000000000003</v>
      </c>
      <c r="P26" s="9" t="s">
        <v>27</v>
      </c>
      <c r="Q26" s="10">
        <v>17.517800000000001</v>
      </c>
      <c r="R26" s="11">
        <v>3.5842000000000001</v>
      </c>
    </row>
    <row r="27" spans="1:34" x14ac:dyDescent="0.35">
      <c r="A27" s="9" t="s">
        <v>28</v>
      </c>
      <c r="B27" s="10">
        <v>11.7349</v>
      </c>
      <c r="C27" s="11">
        <v>28.766400000000001</v>
      </c>
      <c r="D27" s="9" t="s">
        <v>28</v>
      </c>
      <c r="E27" s="10">
        <v>11.125</v>
      </c>
      <c r="F27" s="10">
        <v>22.1355</v>
      </c>
      <c r="G27" s="9" t="s">
        <v>28</v>
      </c>
      <c r="H27" s="10">
        <v>13.893599999999999</v>
      </c>
      <c r="I27" s="11">
        <v>23.596800000000002</v>
      </c>
      <c r="J27" s="9" t="s">
        <v>28</v>
      </c>
      <c r="K27" s="10">
        <v>14.9009</v>
      </c>
      <c r="L27" s="11">
        <v>10.5161</v>
      </c>
      <c r="M27" s="9" t="s">
        <v>28</v>
      </c>
      <c r="N27" s="10">
        <v>16.598299999999998</v>
      </c>
      <c r="O27" s="11">
        <v>7.0362999999999998</v>
      </c>
      <c r="P27" s="9" t="s">
        <v>28</v>
      </c>
      <c r="Q27" s="10">
        <v>18.355599999999999</v>
      </c>
      <c r="R27" s="11">
        <v>6.1113999999999997</v>
      </c>
    </row>
    <row r="28" spans="1:34" x14ac:dyDescent="0.35">
      <c r="A28" s="9" t="s">
        <v>29</v>
      </c>
      <c r="B28" s="10">
        <v>11.9072</v>
      </c>
      <c r="C28" s="11">
        <v>30.763200000000001</v>
      </c>
      <c r="D28" s="9" t="s">
        <v>29</v>
      </c>
      <c r="E28" s="10">
        <v>14.098599999999999</v>
      </c>
      <c r="F28" s="11">
        <v>38.133099999999999</v>
      </c>
      <c r="G28" s="9" t="s">
        <v>29</v>
      </c>
      <c r="H28" s="10">
        <v>10.384399999999999</v>
      </c>
      <c r="I28" s="11">
        <v>12</v>
      </c>
      <c r="J28" s="9" t="s">
        <v>29</v>
      </c>
      <c r="K28" s="10">
        <v>18.0733</v>
      </c>
      <c r="L28" s="11">
        <v>4.9355000000000002</v>
      </c>
      <c r="M28" s="9" t="s">
        <v>29</v>
      </c>
      <c r="N28" s="10">
        <v>16.860499999999998</v>
      </c>
      <c r="O28" s="11">
        <v>6.8128000000000002</v>
      </c>
      <c r="P28" s="9" t="s">
        <v>29</v>
      </c>
      <c r="Q28" s="10">
        <v>18.3217</v>
      </c>
      <c r="R28" s="11">
        <v>6.2201000000000004</v>
      </c>
    </row>
    <row r="29" spans="1:34" x14ac:dyDescent="0.35">
      <c r="A29" s="9" t="s">
        <v>30</v>
      </c>
      <c r="B29" s="10">
        <v>12.4709</v>
      </c>
      <c r="C29" s="11">
        <v>27.184200000000001</v>
      </c>
      <c r="D29" s="9" t="s">
        <v>30</v>
      </c>
      <c r="E29" s="10">
        <v>14.363899999999999</v>
      </c>
      <c r="F29" s="11">
        <v>37.548699999999997</v>
      </c>
      <c r="G29" s="9" t="s">
        <v>30</v>
      </c>
      <c r="H29" s="10">
        <v>14.063000000000001</v>
      </c>
      <c r="I29" s="11">
        <v>23.2258</v>
      </c>
      <c r="J29" s="9" t="s">
        <v>30</v>
      </c>
      <c r="K29" s="10">
        <v>18.788799999999998</v>
      </c>
      <c r="L29" s="11">
        <v>5.8258000000000001</v>
      </c>
      <c r="M29" s="9" t="s">
        <v>30</v>
      </c>
      <c r="N29" s="10">
        <v>17.193300000000001</v>
      </c>
      <c r="O29" s="11">
        <v>6.3658999999999999</v>
      </c>
      <c r="P29" s="9" t="s">
        <v>30</v>
      </c>
      <c r="Q29" s="10">
        <v>18.8583</v>
      </c>
      <c r="R29" s="11">
        <v>6.2744999999999997</v>
      </c>
    </row>
    <row r="30" spans="1:34" x14ac:dyDescent="0.35">
      <c r="A30" s="9" t="s">
        <v>31</v>
      </c>
      <c r="B30" s="10">
        <v>13.137</v>
      </c>
      <c r="C30" s="11">
        <v>30.815799999999999</v>
      </c>
      <c r="D30" s="9" t="s">
        <v>31</v>
      </c>
      <c r="E30" s="10">
        <v>14.568</v>
      </c>
      <c r="F30" s="11">
        <v>40.957799999999999</v>
      </c>
      <c r="G30" s="9" t="s">
        <v>31</v>
      </c>
      <c r="H30" s="10">
        <v>14.833500000000001</v>
      </c>
      <c r="I30" s="11">
        <v>25.548400000000001</v>
      </c>
      <c r="J30" s="9" t="s">
        <v>31</v>
      </c>
      <c r="K30" s="10">
        <v>18.469799999999999</v>
      </c>
      <c r="L30" s="11">
        <v>5.3613</v>
      </c>
      <c r="M30" s="9" t="s">
        <v>31</v>
      </c>
      <c r="N30" s="10">
        <v>19.462199999999999</v>
      </c>
      <c r="O30" s="11">
        <v>6.7290999999999999</v>
      </c>
      <c r="P30" s="9" t="s">
        <v>31</v>
      </c>
      <c r="Q30" s="10">
        <v>18.833300000000001</v>
      </c>
      <c r="R30" s="11">
        <v>6.2201000000000004</v>
      </c>
    </row>
    <row r="31" spans="1:34" x14ac:dyDescent="0.35">
      <c r="A31" s="14" t="s">
        <v>40</v>
      </c>
      <c r="B31" s="15">
        <f>AVERAGE(B22:B24)</f>
        <v>19.569633333333332</v>
      </c>
      <c r="C31" s="15">
        <f>AVERAGE(C22:C24)</f>
        <v>24.384533333333334</v>
      </c>
      <c r="D31" s="14" t="s">
        <v>40</v>
      </c>
      <c r="E31" s="15">
        <f>AVERAGE(E22:E24)</f>
        <v>17.58713333333333</v>
      </c>
      <c r="F31" s="15">
        <f>AVERAGE(F22:F24)</f>
        <v>30.898266666666668</v>
      </c>
      <c r="G31" s="14" t="s">
        <v>40</v>
      </c>
      <c r="H31" s="15">
        <f>AVERAGE(H22:H24)</f>
        <v>14.535066666666665</v>
      </c>
      <c r="I31" s="15">
        <f>AVERAGE(I22:I24)</f>
        <v>22.403233333333333</v>
      </c>
      <c r="J31" s="14" t="s">
        <v>40</v>
      </c>
      <c r="K31" s="15">
        <f>AVERAGE(K22:K24)</f>
        <v>16.961200000000002</v>
      </c>
      <c r="L31" s="15">
        <f>AVERAGE(L22:L24)</f>
        <v>3.0376333333333334</v>
      </c>
      <c r="M31" s="14" t="s">
        <v>40</v>
      </c>
      <c r="N31" s="15">
        <f>AVERAGE(N22:N24)</f>
        <v>18.1143</v>
      </c>
      <c r="O31" s="15">
        <f>AVERAGE(O22:O24)</f>
        <v>4.8482333333333338</v>
      </c>
      <c r="P31" s="14" t="s">
        <v>40</v>
      </c>
      <c r="Q31" s="15">
        <f>AVERAGE(Q22:Q24)</f>
        <v>17.751899999999996</v>
      </c>
      <c r="R31" s="15">
        <f>AVERAGE(R22:R24)</f>
        <v>5.5360333333333331</v>
      </c>
    </row>
    <row r="32" spans="1:34" x14ac:dyDescent="0.35">
      <c r="A32" s="9" t="s">
        <v>39</v>
      </c>
      <c r="B32" s="10">
        <f>_xlfn.STDEV.S(B22:B24)</f>
        <v>4.8979825778919198E-2</v>
      </c>
      <c r="C32" s="10">
        <f>_xlfn.STDEV.S(C22:C24)</f>
        <v>0.88759244213396249</v>
      </c>
      <c r="D32" s="9" t="s">
        <v>39</v>
      </c>
      <c r="E32" s="10">
        <f>_xlfn.STDEV.S(E22:E24)</f>
        <v>1.8575450366904527</v>
      </c>
      <c r="F32" s="10">
        <f>_xlfn.STDEV.S(F22:F24)</f>
        <v>2.2516204883002242</v>
      </c>
      <c r="G32" s="9" t="s">
        <v>39</v>
      </c>
      <c r="H32" s="10">
        <f>_xlfn.STDEV.S(H22:H24)</f>
        <v>0.31976907813816652</v>
      </c>
      <c r="I32" s="10">
        <f>_xlfn.STDEV.S(I22:I24)</f>
        <v>2.5659037634590547</v>
      </c>
      <c r="J32" s="9" t="s">
        <v>39</v>
      </c>
      <c r="K32" s="10">
        <f>_xlfn.STDEV.S(K22:K24)</f>
        <v>0.97288176568378593</v>
      </c>
      <c r="L32" s="10">
        <f>_xlfn.STDEV.S(L22:L24)</f>
        <v>0.54871697926466201</v>
      </c>
      <c r="M32" s="9" t="s">
        <v>39</v>
      </c>
      <c r="N32" s="10">
        <f>_xlfn.STDEV.S(N22:N24)</f>
        <v>1.256000621018956</v>
      </c>
      <c r="O32" s="10">
        <f>_xlfn.STDEV.S(O22:O24)</f>
        <v>8.9800018559760664E-2</v>
      </c>
      <c r="P32" s="9" t="s">
        <v>39</v>
      </c>
      <c r="Q32" s="10">
        <f>_xlfn.STDEV.S(Q22:Q24)</f>
        <v>0.52263039521252497</v>
      </c>
      <c r="R32" s="10">
        <f>_xlfn.STDEV.S(R22:R24)</f>
        <v>1.1923592677265225</v>
      </c>
    </row>
    <row r="33" spans="1:18" x14ac:dyDescent="0.35">
      <c r="A33" s="9" t="s">
        <v>44</v>
      </c>
      <c r="B33" s="15">
        <f>AVERAGE(B25:B27)</f>
        <v>11.187533333333334</v>
      </c>
      <c r="C33" s="15">
        <f>AVERAGE(C25:C27)</f>
        <v>22.680899999999998</v>
      </c>
      <c r="D33" s="9" t="s">
        <v>44</v>
      </c>
      <c r="E33" s="15">
        <f>AVERAGE(E25:E27)</f>
        <v>10.747999999999999</v>
      </c>
      <c r="F33" s="15">
        <f>AVERAGE(F25:F27)</f>
        <v>18.032266666666668</v>
      </c>
      <c r="G33" s="9" t="s">
        <v>44</v>
      </c>
      <c r="H33" s="15">
        <f>AVERAGE(H25:H27)</f>
        <v>11.711333333333334</v>
      </c>
      <c r="I33" s="15">
        <f>AVERAGE(I25:I27)</f>
        <v>17.854866666666666</v>
      </c>
      <c r="J33" s="9" t="s">
        <v>44</v>
      </c>
      <c r="K33" s="15">
        <f>AVERAGE(K25:K27)</f>
        <v>14.242833333333332</v>
      </c>
      <c r="L33" s="15">
        <f>AVERAGE(L25:L27)</f>
        <v>10.146233333333335</v>
      </c>
      <c r="M33" s="9" t="s">
        <v>44</v>
      </c>
      <c r="N33" s="15">
        <f>AVERAGE(N25:N27)</f>
        <v>16.215133333333331</v>
      </c>
      <c r="O33" s="15">
        <f>AVERAGE(O25:O27)</f>
        <v>6.8873333333333333</v>
      </c>
      <c r="P33" s="9" t="s">
        <v>44</v>
      </c>
      <c r="Q33" s="15">
        <f>AVERAGE(Q25:Q27)</f>
        <v>17.461366666666667</v>
      </c>
      <c r="R33" s="15">
        <f>AVERAGE(R25:R27)</f>
        <v>4.6168333333333331</v>
      </c>
    </row>
    <row r="34" spans="1:18" x14ac:dyDescent="0.35">
      <c r="A34" s="9" t="s">
        <v>43</v>
      </c>
      <c r="B34" s="10">
        <f>_xlfn.STDEV.S(B25:B27)</f>
        <v>0.54164370515435079</v>
      </c>
      <c r="C34" s="10">
        <f>_xlfn.STDEV.S(C25:C27)</f>
        <v>5.2888716272944363</v>
      </c>
      <c r="D34" s="9" t="s">
        <v>43</v>
      </c>
      <c r="E34" s="10">
        <f>_xlfn.STDEV.S(E25:E27)</f>
        <v>0.34608639094884996</v>
      </c>
      <c r="F34" s="10">
        <f>_xlfn.STDEV.S(F25:F27)</f>
        <v>3.7761450373804966</v>
      </c>
      <c r="G34" s="9" t="s">
        <v>43</v>
      </c>
      <c r="H34" s="10">
        <f>_xlfn.STDEV.S(H25:H27)</f>
        <v>1.9672721070897461</v>
      </c>
      <c r="I34" s="10">
        <f>_xlfn.STDEV.S(I25:I27)</f>
        <v>5.4883348625364938</v>
      </c>
      <c r="J34" s="9" t="s">
        <v>43</v>
      </c>
      <c r="K34" s="10">
        <f>_xlfn.STDEV.S(K25:K27)</f>
        <v>0.66832597834689422</v>
      </c>
      <c r="L34" s="10">
        <f>_xlfn.STDEV.S(L25:L27)</f>
        <v>0.34070547887190361</v>
      </c>
      <c r="M34" s="9" t="s">
        <v>43</v>
      </c>
      <c r="N34" s="10">
        <f>_xlfn.STDEV.S(N25:N27)</f>
        <v>0.72868997751672981</v>
      </c>
      <c r="O34" s="10">
        <f>_xlfn.STDEV.S(O25:O27)</f>
        <v>0.33323544729415139</v>
      </c>
      <c r="P34" s="9" t="s">
        <v>43</v>
      </c>
      <c r="Q34" s="10">
        <f>_xlfn.STDEV.S(Q25:Q27)</f>
        <v>0.92374376497670208</v>
      </c>
      <c r="R34" s="10">
        <f>_xlfn.STDEV.S(R25:R27)</f>
        <v>1.3254138083381084</v>
      </c>
    </row>
    <row r="35" spans="1:18" x14ac:dyDescent="0.35">
      <c r="A35" s="9" t="s">
        <v>41</v>
      </c>
      <c r="B35" s="10">
        <f>AVERAGE(B28:B30)</f>
        <v>12.505033333333335</v>
      </c>
      <c r="C35" s="10">
        <f>AVERAGE(C28:C30)</f>
        <v>29.587733333333333</v>
      </c>
      <c r="D35" s="9" t="s">
        <v>41</v>
      </c>
      <c r="E35" s="10">
        <f>AVERAGE(E28:E30)</f>
        <v>14.343499999999999</v>
      </c>
      <c r="F35" s="10">
        <f>AVERAGE(F28:F30)</f>
        <v>38.879866666666665</v>
      </c>
      <c r="G35" s="9" t="s">
        <v>41</v>
      </c>
      <c r="H35" s="10">
        <f>AVERAGE(H28:H30)</f>
        <v>13.093633333333335</v>
      </c>
      <c r="I35" s="10">
        <f>AVERAGE(I28:I30)</f>
        <v>20.258066666666668</v>
      </c>
      <c r="J35" s="9" t="s">
        <v>41</v>
      </c>
      <c r="K35" s="10">
        <f>AVERAGE(K28:K30)</f>
        <v>18.443966666666665</v>
      </c>
      <c r="L35" s="10">
        <f>AVERAGE(L28:L30)</f>
        <v>5.3741999999999992</v>
      </c>
      <c r="M35" s="9" t="s">
        <v>41</v>
      </c>
      <c r="N35" s="10">
        <f>AVERAGE(N28:N30)</f>
        <v>17.838666666666665</v>
      </c>
      <c r="O35" s="10">
        <f>AVERAGE(O28:O30)</f>
        <v>6.635933333333333</v>
      </c>
      <c r="P35" s="9" t="s">
        <v>41</v>
      </c>
      <c r="Q35" s="10">
        <f>AVERAGE(Q28:Q30)</f>
        <v>18.671099999999999</v>
      </c>
      <c r="R35" s="10">
        <f>AVERAGE(R28:R30)</f>
        <v>6.2382333333333335</v>
      </c>
    </row>
    <row r="36" spans="1:18" x14ac:dyDescent="0.35">
      <c r="A36" s="12" t="s">
        <v>42</v>
      </c>
      <c r="B36" s="13">
        <f>_xlfn.STDEV.S(B28:B30)</f>
        <v>0.61561012283208427</v>
      </c>
      <c r="C36" s="13">
        <f>_xlfn.STDEV.S(C28:C30)</f>
        <v>2.0816870690219829</v>
      </c>
      <c r="D36" s="12" t="s">
        <v>42</v>
      </c>
      <c r="E36" s="13">
        <f>_xlfn.STDEV.S(E28:E30)</f>
        <v>0.23536399469757488</v>
      </c>
      <c r="F36" s="13">
        <f>_xlfn.STDEV.S(F28:F30)</f>
        <v>1.8231116376495808</v>
      </c>
      <c r="G36" s="12" t="s">
        <v>42</v>
      </c>
      <c r="H36" s="13">
        <f>_xlfn.STDEV.S(H28:H30)</f>
        <v>2.3776830115331347</v>
      </c>
      <c r="I36" s="13">
        <f>_xlfn.STDEV.S(I28:I30)</f>
        <v>7.2453686237025465</v>
      </c>
      <c r="J36" s="12" t="s">
        <v>42</v>
      </c>
      <c r="K36" s="13">
        <f>_xlfn.STDEV.S(K28:K30)</f>
        <v>0.35844885734694826</v>
      </c>
      <c r="L36" s="13">
        <f>_xlfn.STDEV.S(L28:L30)</f>
        <v>0.44529016382579117</v>
      </c>
      <c r="M36" s="12" t="s">
        <v>42</v>
      </c>
      <c r="N36" s="13">
        <f>_xlfn.STDEV.S(N28:N30)</f>
        <v>1.415833437708452</v>
      </c>
      <c r="O36" s="13">
        <f>_xlfn.STDEV.S(O28:O30)</f>
        <v>0.23757088065108775</v>
      </c>
      <c r="P36" s="12" t="s">
        <v>42</v>
      </c>
      <c r="Q36" s="13">
        <f>_xlfn.STDEV.S(Q28:Q30)</f>
        <v>0.3028473542892528</v>
      </c>
      <c r="R36" s="13">
        <f>_xlfn.STDEV.S(R28:R30)</f>
        <v>3.140785464391526E-2</v>
      </c>
    </row>
  </sheetData>
  <mergeCells count="14">
    <mergeCell ref="A19:R19"/>
    <mergeCell ref="A1:R1"/>
    <mergeCell ref="A20:C20"/>
    <mergeCell ref="D20:F20"/>
    <mergeCell ref="G20:I20"/>
    <mergeCell ref="J20:L20"/>
    <mergeCell ref="M20:O20"/>
    <mergeCell ref="P20:R20"/>
    <mergeCell ref="A2:C2"/>
    <mergeCell ref="D2:F2"/>
    <mergeCell ref="G2:I2"/>
    <mergeCell ref="J2:L2"/>
    <mergeCell ref="M2:O2"/>
    <mergeCell ref="P2:R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E672-60F5-43D6-B646-242D38DE72DD}">
  <dimension ref="A1:H37"/>
  <sheetViews>
    <sheetView tabSelected="1" zoomScaleNormal="100" workbookViewId="0">
      <pane ySplit="1" topLeftCell="A2" activePane="bottomLeft" state="frozen"/>
      <selection pane="bottomLeft" activeCell="A20" sqref="A20:XFD20"/>
    </sheetView>
  </sheetViews>
  <sheetFormatPr defaultRowHeight="14.5" x14ac:dyDescent="0.35"/>
  <cols>
    <col min="1" max="1" width="12.90625" bestFit="1" customWidth="1"/>
  </cols>
  <sheetData>
    <row r="1" spans="1:8" x14ac:dyDescent="0.35">
      <c r="B1" t="s">
        <v>50</v>
      </c>
      <c r="C1" t="s">
        <v>51</v>
      </c>
      <c r="D1" t="s">
        <v>52</v>
      </c>
      <c r="E1" t="s">
        <v>52</v>
      </c>
      <c r="F1" t="s">
        <v>53</v>
      </c>
      <c r="G1" t="s">
        <v>53</v>
      </c>
      <c r="H1" t="s">
        <v>54</v>
      </c>
    </row>
    <row r="2" spans="1:8" x14ac:dyDescent="0.35">
      <c r="A2" t="s">
        <v>47</v>
      </c>
      <c r="B2">
        <v>19.225933333333334</v>
      </c>
      <c r="C2">
        <v>25.379066666666663</v>
      </c>
      <c r="D2">
        <v>1.2684974431717759</v>
      </c>
      <c r="E2">
        <v>1.2684974431717759</v>
      </c>
      <c r="F2">
        <v>8.3886490767781416E-2</v>
      </c>
      <c r="G2">
        <v>8.3886490767781416E-2</v>
      </c>
      <c r="H2" s="17" t="s">
        <v>55</v>
      </c>
    </row>
    <row r="3" spans="1:8" x14ac:dyDescent="0.35">
      <c r="A3" t="s">
        <v>48</v>
      </c>
      <c r="B3">
        <v>10.455633333333333</v>
      </c>
      <c r="C3">
        <v>17.812533333333334</v>
      </c>
      <c r="D3">
        <v>4.2529725632001618</v>
      </c>
      <c r="E3">
        <v>4.2529725632001618</v>
      </c>
      <c r="F3">
        <v>0.50226847734387381</v>
      </c>
      <c r="G3">
        <v>0.50226847734387381</v>
      </c>
      <c r="H3" s="17" t="s">
        <v>56</v>
      </c>
    </row>
    <row r="4" spans="1:8" x14ac:dyDescent="0.35">
      <c r="A4" t="s">
        <v>49</v>
      </c>
      <c r="B4">
        <v>11.019433333333334</v>
      </c>
      <c r="C4">
        <v>22.040566666666667</v>
      </c>
      <c r="D4">
        <v>4.9531159993819331</v>
      </c>
      <c r="E4">
        <v>4.9531159993819331</v>
      </c>
      <c r="F4">
        <v>1.1531792242896737</v>
      </c>
      <c r="G4">
        <v>1.1531792242896737</v>
      </c>
      <c r="H4" s="17" t="s">
        <v>57</v>
      </c>
    </row>
    <row r="5" spans="1:8" x14ac:dyDescent="0.35">
      <c r="A5" t="s">
        <v>58</v>
      </c>
      <c r="B5">
        <v>17.229333333333333</v>
      </c>
      <c r="C5">
        <v>21.787866666666662</v>
      </c>
      <c r="D5">
        <v>1.1872234892105753</v>
      </c>
      <c r="E5">
        <v>1.1872234892105753</v>
      </c>
      <c r="F5">
        <v>1.8176634378600831</v>
      </c>
      <c r="G5">
        <v>1.8176634378600831</v>
      </c>
      <c r="H5" s="17" t="s">
        <v>55</v>
      </c>
    </row>
    <row r="6" spans="1:8" x14ac:dyDescent="0.35">
      <c r="A6" t="s">
        <v>59</v>
      </c>
      <c r="B6">
        <v>11.188766666666666</v>
      </c>
      <c r="C6">
        <v>21.27163333333333</v>
      </c>
      <c r="D6">
        <v>3.4767544956947214</v>
      </c>
      <c r="E6">
        <v>3.4767544956947214</v>
      </c>
      <c r="F6">
        <v>0.81705189757648344</v>
      </c>
      <c r="G6">
        <v>0.81705189757648344</v>
      </c>
      <c r="H6" s="17" t="s">
        <v>56</v>
      </c>
    </row>
    <row r="7" spans="1:8" x14ac:dyDescent="0.35">
      <c r="A7" t="s">
        <v>60</v>
      </c>
      <c r="B7">
        <v>11.229566666666665</v>
      </c>
      <c r="C7">
        <v>22.155666666666665</v>
      </c>
      <c r="D7">
        <v>6.3155962048989007</v>
      </c>
      <c r="E7">
        <v>6.3155962048989007</v>
      </c>
      <c r="F7">
        <v>0.57168108533808715</v>
      </c>
      <c r="G7">
        <v>0.57168108533808715</v>
      </c>
      <c r="H7" s="17" t="s">
        <v>57</v>
      </c>
    </row>
    <row r="8" spans="1:8" x14ac:dyDescent="0.35">
      <c r="A8" t="s">
        <v>61</v>
      </c>
      <c r="B8">
        <v>13.826100000000002</v>
      </c>
      <c r="C8">
        <v>19.27096666666667</v>
      </c>
      <c r="D8">
        <v>3.1081101594591556</v>
      </c>
      <c r="E8">
        <v>3.1081101594591556</v>
      </c>
      <c r="F8">
        <v>1.4269542424338633</v>
      </c>
      <c r="G8">
        <v>1.4269542424338633</v>
      </c>
      <c r="H8" s="17" t="s">
        <v>55</v>
      </c>
    </row>
    <row r="9" spans="1:8" x14ac:dyDescent="0.35">
      <c r="A9" t="s">
        <v>62</v>
      </c>
      <c r="B9">
        <v>13.1661</v>
      </c>
      <c r="C9">
        <v>18.838733333333334</v>
      </c>
      <c r="D9">
        <v>1.2587003191122712</v>
      </c>
      <c r="E9">
        <v>1.2587003191122712</v>
      </c>
      <c r="F9">
        <v>1.3831043814549933</v>
      </c>
      <c r="G9">
        <v>1.3831043814549933</v>
      </c>
      <c r="H9" s="17" t="s">
        <v>56</v>
      </c>
    </row>
    <row r="10" spans="1:8" x14ac:dyDescent="0.35">
      <c r="A10" t="s">
        <v>63</v>
      </c>
      <c r="B10">
        <v>13.108133333333335</v>
      </c>
      <c r="C10">
        <v>23.048400000000001</v>
      </c>
      <c r="D10">
        <v>4.4075697113034824</v>
      </c>
      <c r="E10">
        <v>4.4075697113034824</v>
      </c>
      <c r="F10">
        <v>0.64769979414334655</v>
      </c>
      <c r="G10">
        <v>0.64769979414334655</v>
      </c>
      <c r="H10" s="17" t="s">
        <v>57</v>
      </c>
    </row>
    <row r="11" spans="1:8" x14ac:dyDescent="0.35">
      <c r="A11" t="s">
        <v>64</v>
      </c>
      <c r="B11">
        <v>18.006633333333337</v>
      </c>
      <c r="C11">
        <v>4.3290333333333342</v>
      </c>
      <c r="D11">
        <v>0.23331953054413032</v>
      </c>
      <c r="E11">
        <v>0.23331953054413032</v>
      </c>
      <c r="F11">
        <v>1.8614910833343612</v>
      </c>
      <c r="G11">
        <v>1.8614910833343612</v>
      </c>
      <c r="H11" s="17" t="s">
        <v>55</v>
      </c>
    </row>
    <row r="12" spans="1:8" x14ac:dyDescent="0.35">
      <c r="A12" t="s">
        <v>65</v>
      </c>
      <c r="B12">
        <v>12.241500000000002</v>
      </c>
      <c r="C12">
        <v>4.0322333333333331</v>
      </c>
      <c r="D12">
        <v>0.82146309919151805</v>
      </c>
      <c r="E12">
        <v>0.82146309919151805</v>
      </c>
      <c r="F12">
        <v>2.5258654200095378</v>
      </c>
      <c r="G12">
        <v>2.5258654200095378</v>
      </c>
      <c r="H12" s="17" t="s">
        <v>56</v>
      </c>
    </row>
    <row r="13" spans="1:8" x14ac:dyDescent="0.35">
      <c r="A13" t="s">
        <v>66</v>
      </c>
      <c r="B13">
        <v>17.027799999999999</v>
      </c>
      <c r="C13">
        <v>8.4623666666666661</v>
      </c>
      <c r="D13">
        <v>0.63318004022026275</v>
      </c>
      <c r="E13">
        <v>0.63318004022026275</v>
      </c>
      <c r="F13">
        <v>2.6586767930683091</v>
      </c>
      <c r="G13">
        <v>2.6586767930683091</v>
      </c>
      <c r="H13" s="17" t="s">
        <v>57</v>
      </c>
    </row>
    <row r="14" spans="1:8" x14ac:dyDescent="0.35">
      <c r="A14" t="s">
        <v>67</v>
      </c>
      <c r="B14">
        <v>17.6099</v>
      </c>
      <c r="C14">
        <v>4.5595666666666679</v>
      </c>
      <c r="D14">
        <v>0.58211993036943865</v>
      </c>
      <c r="E14">
        <v>0.58211993036943865</v>
      </c>
      <c r="F14">
        <v>2.3132585653142725</v>
      </c>
      <c r="G14">
        <v>2.3132585653142725</v>
      </c>
      <c r="H14" s="17" t="s">
        <v>55</v>
      </c>
    </row>
    <row r="15" spans="1:8" x14ac:dyDescent="0.35">
      <c r="A15" t="s">
        <v>68</v>
      </c>
      <c r="B15">
        <v>16.447150000000001</v>
      </c>
      <c r="C15">
        <v>5.7513500000000004</v>
      </c>
      <c r="D15">
        <v>1.5011169857809166</v>
      </c>
      <c r="E15">
        <v>1.5011169857809166</v>
      </c>
      <c r="F15">
        <v>3.993526968107266</v>
      </c>
      <c r="G15">
        <v>3.993526968107266</v>
      </c>
      <c r="H15" s="17" t="s">
        <v>56</v>
      </c>
    </row>
    <row r="16" spans="1:8" x14ac:dyDescent="0.35">
      <c r="A16" t="s">
        <v>69</v>
      </c>
      <c r="B16">
        <v>17.473966666666666</v>
      </c>
      <c r="C16">
        <v>8.5521333333333338</v>
      </c>
      <c r="D16">
        <v>0.79415972155060466</v>
      </c>
      <c r="E16">
        <v>0.79415972155060466</v>
      </c>
      <c r="F16">
        <v>1.6025794374486813</v>
      </c>
      <c r="G16">
        <v>1.6025794374486813</v>
      </c>
      <c r="H16" s="17" t="s">
        <v>57</v>
      </c>
    </row>
    <row r="17" spans="1:8" x14ac:dyDescent="0.35">
      <c r="A17" t="s">
        <v>70</v>
      </c>
      <c r="B17">
        <v>16.006633333333333</v>
      </c>
      <c r="C17">
        <v>4.8513666666666664</v>
      </c>
      <c r="D17">
        <v>0.83219310459371776</v>
      </c>
      <c r="E17">
        <v>0.83219310459371776</v>
      </c>
      <c r="F17">
        <v>0.56675611450899588</v>
      </c>
      <c r="G17">
        <v>0.56675611450899588</v>
      </c>
      <c r="H17" s="17" t="s">
        <v>55</v>
      </c>
    </row>
    <row r="18" spans="1:8" x14ac:dyDescent="0.35">
      <c r="A18" t="s">
        <v>71</v>
      </c>
      <c r="B18">
        <v>18.3644</v>
      </c>
      <c r="C18">
        <v>5.8668333333333331</v>
      </c>
      <c r="D18">
        <v>0.97640197835386111</v>
      </c>
      <c r="E18">
        <v>0.97640197835386111</v>
      </c>
      <c r="F18">
        <v>0.1263713970801924</v>
      </c>
      <c r="G18">
        <v>0.1263713970801924</v>
      </c>
      <c r="H18" s="17" t="s">
        <v>56</v>
      </c>
    </row>
    <row r="19" spans="1:8" x14ac:dyDescent="0.35">
      <c r="A19" t="s">
        <v>72</v>
      </c>
      <c r="B19">
        <v>18.294499999999999</v>
      </c>
      <c r="C19">
        <v>4.1168666666666667</v>
      </c>
      <c r="D19">
        <v>0.12943393424188768</v>
      </c>
      <c r="E19">
        <v>0.12943393424188768</v>
      </c>
      <c r="F19">
        <v>1.4210250701518257</v>
      </c>
      <c r="G19">
        <v>1.4210250701518257</v>
      </c>
      <c r="H19" s="17" t="s">
        <v>57</v>
      </c>
    </row>
    <row r="20" spans="1:8" x14ac:dyDescent="0.35">
      <c r="A20" t="s">
        <v>73</v>
      </c>
      <c r="B20">
        <v>19.569633333333332</v>
      </c>
      <c r="C20">
        <v>24.384533333333334</v>
      </c>
      <c r="D20">
        <v>0.88759244213396249</v>
      </c>
      <c r="E20">
        <v>0.88759244213396249</v>
      </c>
      <c r="F20">
        <v>4.8979825778919198E-2</v>
      </c>
      <c r="G20">
        <v>4.8979825778919198E-2</v>
      </c>
      <c r="H20" s="17" t="s">
        <v>55</v>
      </c>
    </row>
    <row r="21" spans="1:8" x14ac:dyDescent="0.35">
      <c r="A21" t="s">
        <v>74</v>
      </c>
      <c r="B21">
        <v>12.505033333333335</v>
      </c>
      <c r="C21">
        <v>29.587733333333333</v>
      </c>
      <c r="D21">
        <v>2.0816870690219829</v>
      </c>
      <c r="E21">
        <v>2.0816870690219829</v>
      </c>
      <c r="F21">
        <v>0.61561012283208427</v>
      </c>
      <c r="G21">
        <v>0.61561012283208427</v>
      </c>
      <c r="H21" s="17" t="s">
        <v>56</v>
      </c>
    </row>
    <row r="22" spans="1:8" x14ac:dyDescent="0.35">
      <c r="A22" t="s">
        <v>75</v>
      </c>
      <c r="B22">
        <v>11.187533333333334</v>
      </c>
      <c r="C22">
        <v>22.680899999999998</v>
      </c>
      <c r="D22">
        <v>5.2888716272944363</v>
      </c>
      <c r="E22">
        <v>5.2888716272944363</v>
      </c>
      <c r="F22">
        <v>0.54164370515435079</v>
      </c>
      <c r="G22">
        <v>0.54164370515435079</v>
      </c>
      <c r="H22" s="17" t="s">
        <v>57</v>
      </c>
    </row>
    <row r="23" spans="1:8" x14ac:dyDescent="0.35">
      <c r="A23" t="s">
        <v>76</v>
      </c>
      <c r="B23">
        <v>17.58713333333333</v>
      </c>
      <c r="C23">
        <v>30.898266666666668</v>
      </c>
      <c r="D23">
        <v>2.2516204883002242</v>
      </c>
      <c r="E23">
        <v>2.2516204883002242</v>
      </c>
      <c r="F23">
        <v>1.8575450366904527</v>
      </c>
      <c r="G23">
        <v>1.8575450366904527</v>
      </c>
      <c r="H23" s="17" t="s">
        <v>55</v>
      </c>
    </row>
    <row r="24" spans="1:8" x14ac:dyDescent="0.35">
      <c r="A24" t="s">
        <v>77</v>
      </c>
      <c r="B24">
        <v>14.343499999999999</v>
      </c>
      <c r="C24">
        <v>38.879866666666665</v>
      </c>
      <c r="D24">
        <v>1.8231116376495808</v>
      </c>
      <c r="E24">
        <v>1.8231116376495808</v>
      </c>
      <c r="F24">
        <v>0.23536399469757488</v>
      </c>
      <c r="G24">
        <v>0.23536399469757488</v>
      </c>
      <c r="H24" s="17" t="s">
        <v>56</v>
      </c>
    </row>
    <row r="25" spans="1:8" x14ac:dyDescent="0.35">
      <c r="A25" t="s">
        <v>78</v>
      </c>
      <c r="B25">
        <v>10.747999999999999</v>
      </c>
      <c r="C25">
        <v>18.032266666666668</v>
      </c>
      <c r="D25">
        <v>3.7761450373804966</v>
      </c>
      <c r="E25">
        <v>3.7761450373804966</v>
      </c>
      <c r="F25">
        <v>0.34608639094885002</v>
      </c>
      <c r="G25">
        <v>0.34608639094885002</v>
      </c>
      <c r="H25" s="17" t="s">
        <v>57</v>
      </c>
    </row>
    <row r="26" spans="1:8" x14ac:dyDescent="0.35">
      <c r="A26" t="s">
        <v>79</v>
      </c>
      <c r="B26">
        <v>14.535066666666665</v>
      </c>
      <c r="C26">
        <v>22.403233333333333</v>
      </c>
      <c r="D26">
        <v>2.5659037634590547</v>
      </c>
      <c r="E26">
        <v>2.5659037634590547</v>
      </c>
      <c r="F26">
        <v>0.31976907813816652</v>
      </c>
      <c r="G26">
        <v>0.31976907813816652</v>
      </c>
      <c r="H26" s="17" t="s">
        <v>55</v>
      </c>
    </row>
    <row r="27" spans="1:8" x14ac:dyDescent="0.35">
      <c r="A27" t="s">
        <v>80</v>
      </c>
      <c r="B27">
        <v>13.093633333333335</v>
      </c>
      <c r="C27">
        <v>20.258066666666668</v>
      </c>
      <c r="D27">
        <v>7.2453686237025465</v>
      </c>
      <c r="E27">
        <v>7.2453686237025465</v>
      </c>
      <c r="F27">
        <v>2.3776830115331347</v>
      </c>
      <c r="G27">
        <v>2.3776830115331347</v>
      </c>
      <c r="H27" s="17" t="s">
        <v>56</v>
      </c>
    </row>
    <row r="28" spans="1:8" x14ac:dyDescent="0.35">
      <c r="A28" t="s">
        <v>81</v>
      </c>
      <c r="B28">
        <v>11.711333333333334</v>
      </c>
      <c r="C28">
        <v>17.854866666666666</v>
      </c>
      <c r="D28">
        <v>5.4883348625364938</v>
      </c>
      <c r="E28">
        <v>5.4883348625364938</v>
      </c>
      <c r="F28">
        <v>1.9672721070897461</v>
      </c>
      <c r="G28">
        <v>1.9672721070897461</v>
      </c>
      <c r="H28" s="17" t="s">
        <v>57</v>
      </c>
    </row>
    <row r="29" spans="1:8" x14ac:dyDescent="0.35">
      <c r="A29" t="s">
        <v>82</v>
      </c>
      <c r="B29">
        <v>16.961200000000002</v>
      </c>
      <c r="C29">
        <v>3.0376333333333334</v>
      </c>
      <c r="D29">
        <v>0.54871697926466201</v>
      </c>
      <c r="E29">
        <v>0.54871697926466201</v>
      </c>
      <c r="F29">
        <v>0.97288176568378593</v>
      </c>
      <c r="G29">
        <v>0.97288176568378593</v>
      </c>
      <c r="H29" s="17" t="s">
        <v>55</v>
      </c>
    </row>
    <row r="30" spans="1:8" x14ac:dyDescent="0.35">
      <c r="A30" t="s">
        <v>83</v>
      </c>
      <c r="B30">
        <v>18.443966666666665</v>
      </c>
      <c r="C30">
        <v>5.3741999999999992</v>
      </c>
      <c r="D30">
        <v>0.44529016382579117</v>
      </c>
      <c r="E30">
        <v>0.44529016382579117</v>
      </c>
      <c r="F30">
        <v>0.35844885734694826</v>
      </c>
      <c r="G30">
        <v>0.35844885734694826</v>
      </c>
      <c r="H30" s="17" t="s">
        <v>56</v>
      </c>
    </row>
    <row r="31" spans="1:8" x14ac:dyDescent="0.35">
      <c r="A31" t="s">
        <v>84</v>
      </c>
      <c r="B31">
        <v>14.242833333333332</v>
      </c>
      <c r="C31">
        <v>10.146233333333335</v>
      </c>
      <c r="D31">
        <v>0.34070547887190361</v>
      </c>
      <c r="E31">
        <v>0.34070547887190361</v>
      </c>
      <c r="F31">
        <v>0.66832597834689422</v>
      </c>
      <c r="G31">
        <v>0.66832597834689422</v>
      </c>
      <c r="H31" s="17" t="s">
        <v>57</v>
      </c>
    </row>
    <row r="32" spans="1:8" x14ac:dyDescent="0.35">
      <c r="A32" t="s">
        <v>85</v>
      </c>
      <c r="B32">
        <v>18.1143</v>
      </c>
      <c r="C32">
        <v>4.8482333333333338</v>
      </c>
      <c r="D32">
        <v>8.9800018559760664E-2</v>
      </c>
      <c r="E32">
        <v>8.9800018559760664E-2</v>
      </c>
      <c r="F32">
        <v>1.256000621018956</v>
      </c>
      <c r="G32">
        <v>1.256000621018956</v>
      </c>
      <c r="H32" s="17" t="s">
        <v>55</v>
      </c>
    </row>
    <row r="33" spans="1:8" x14ac:dyDescent="0.35">
      <c r="A33" t="s">
        <v>86</v>
      </c>
      <c r="B33">
        <v>17.838666666666665</v>
      </c>
      <c r="C33">
        <v>6.635933333333333</v>
      </c>
      <c r="D33">
        <v>0.23757088065108775</v>
      </c>
      <c r="E33">
        <v>0.23757088065108775</v>
      </c>
      <c r="F33">
        <v>1.415833437708452</v>
      </c>
      <c r="G33">
        <v>1.415833437708452</v>
      </c>
      <c r="H33" s="17" t="s">
        <v>56</v>
      </c>
    </row>
    <row r="34" spans="1:8" x14ac:dyDescent="0.35">
      <c r="A34" t="s">
        <v>87</v>
      </c>
      <c r="B34">
        <v>16.215133333333331</v>
      </c>
      <c r="C34">
        <v>6.8873333333333333</v>
      </c>
      <c r="D34">
        <v>0.33323544729415139</v>
      </c>
      <c r="E34">
        <v>0.33323544729415139</v>
      </c>
      <c r="F34">
        <v>0.72868997751672981</v>
      </c>
      <c r="G34">
        <v>0.72868997751672981</v>
      </c>
      <c r="H34" s="17" t="s">
        <v>57</v>
      </c>
    </row>
    <row r="35" spans="1:8" x14ac:dyDescent="0.35">
      <c r="A35" t="s">
        <v>88</v>
      </c>
      <c r="B35">
        <v>17.751899999999996</v>
      </c>
      <c r="C35">
        <v>5.5360333333333331</v>
      </c>
      <c r="D35">
        <v>1.1923592677265225</v>
      </c>
      <c r="E35">
        <v>1.1923592677265225</v>
      </c>
      <c r="F35">
        <v>0.52263039521252497</v>
      </c>
      <c r="G35">
        <v>0.52263039521252497</v>
      </c>
      <c r="H35" s="17" t="s">
        <v>55</v>
      </c>
    </row>
    <row r="36" spans="1:8" x14ac:dyDescent="0.35">
      <c r="A36" t="s">
        <v>89</v>
      </c>
      <c r="B36">
        <v>18.671099999999999</v>
      </c>
      <c r="C36">
        <v>6.2382333333333335</v>
      </c>
      <c r="D36">
        <v>3.140785464391526E-2</v>
      </c>
      <c r="E36">
        <v>3.140785464391526E-2</v>
      </c>
      <c r="F36">
        <v>0.3028473542892528</v>
      </c>
      <c r="G36">
        <v>0.3028473542892528</v>
      </c>
      <c r="H36" s="17" t="s">
        <v>56</v>
      </c>
    </row>
    <row r="37" spans="1:8" x14ac:dyDescent="0.35">
      <c r="A37" t="s">
        <v>90</v>
      </c>
      <c r="B37">
        <v>17.461366666666667</v>
      </c>
      <c r="C37">
        <v>4.6168333333333331</v>
      </c>
      <c r="D37">
        <v>1.3254138083381084</v>
      </c>
      <c r="E37">
        <v>1.3254138083381084</v>
      </c>
      <c r="F37">
        <v>0.92374376497670208</v>
      </c>
      <c r="G37">
        <v>0.92374376497670208</v>
      </c>
      <c r="H37" s="17" t="s">
        <v>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Averages</vt:lpstr>
      <vt:lpstr>Raw Data</vt:lpstr>
      <vt:lpstr>Error Bar 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dcterms:created xsi:type="dcterms:W3CDTF">2018-07-30T14:06:51Z</dcterms:created>
  <dcterms:modified xsi:type="dcterms:W3CDTF">2018-08-01T17:32:52Z</dcterms:modified>
</cp:coreProperties>
</file>