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ulio\Google Drive\1stRev DRSA_4OR\data\inputData\drsa\simulation_wrt_RefSetSize\"/>
    </mc:Choice>
  </mc:AlternateContent>
  <xr:revisionPtr revIDLastSave="0" documentId="13_ncr:1_{E64D475A-A8C1-4A82-8F96-1D365D84288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Consolidated" sheetId="15" r:id="rId1"/>
    <sheet name="size9-DRSAClsfMethV2" sheetId="9" r:id="rId2"/>
    <sheet name="size9-VCDRSAClsfMethV2" sheetId="10" r:id="rId3"/>
    <sheet name="size18-VCDRSAClsfMethV2" sheetId="12" r:id="rId4"/>
    <sheet name="size36-VCDRSAClsfMethV2" sheetId="13" r:id="rId5"/>
    <sheet name="template-VCDRSAClsfMethV2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41" i="12" l="1"/>
  <c r="O304" i="14"/>
  <c r="N304" i="14"/>
  <c r="M304" i="14"/>
  <c r="L304" i="14"/>
  <c r="I304" i="14"/>
  <c r="E304" i="14"/>
  <c r="O303" i="14"/>
  <c r="N303" i="14"/>
  <c r="M303" i="14"/>
  <c r="J303" i="14"/>
  <c r="I303" i="14"/>
  <c r="F303" i="14"/>
  <c r="E303" i="14"/>
  <c r="O302" i="14"/>
  <c r="N302" i="14"/>
  <c r="M302" i="14"/>
  <c r="J302" i="14"/>
  <c r="I302" i="14"/>
  <c r="E302" i="14"/>
  <c r="O301" i="14"/>
  <c r="N301" i="14"/>
  <c r="M301" i="14"/>
  <c r="J301" i="14"/>
  <c r="I301" i="14"/>
  <c r="F301" i="14"/>
  <c r="E301" i="14"/>
  <c r="O300" i="14"/>
  <c r="N300" i="14"/>
  <c r="M300" i="14"/>
  <c r="J300" i="14"/>
  <c r="I300" i="14"/>
  <c r="E300" i="14"/>
  <c r="O299" i="14"/>
  <c r="N299" i="14"/>
  <c r="M299" i="14"/>
  <c r="L299" i="14"/>
  <c r="J299" i="14"/>
  <c r="I299" i="14"/>
  <c r="F299" i="14"/>
  <c r="E299" i="14"/>
  <c r="O298" i="14"/>
  <c r="N298" i="14"/>
  <c r="M298" i="14"/>
  <c r="J298" i="14"/>
  <c r="I298" i="14"/>
  <c r="E298" i="14"/>
  <c r="D298" i="14"/>
  <c r="O297" i="14"/>
  <c r="N297" i="14"/>
  <c r="M297" i="14"/>
  <c r="L297" i="14"/>
  <c r="J297" i="14"/>
  <c r="I297" i="14"/>
  <c r="F297" i="14"/>
  <c r="E297" i="14"/>
  <c r="O296" i="14"/>
  <c r="N296" i="14"/>
  <c r="M296" i="14"/>
  <c r="J296" i="14"/>
  <c r="I296" i="14"/>
  <c r="E296" i="14"/>
  <c r="O295" i="14"/>
  <c r="N295" i="14"/>
  <c r="M295" i="14"/>
  <c r="J295" i="14"/>
  <c r="I295" i="14"/>
  <c r="F295" i="14"/>
  <c r="E295" i="14"/>
  <c r="O294" i="14"/>
  <c r="N294" i="14"/>
  <c r="M294" i="14"/>
  <c r="J294" i="14"/>
  <c r="I294" i="14"/>
  <c r="E294" i="14"/>
  <c r="O293" i="14"/>
  <c r="N293" i="14"/>
  <c r="M293" i="14"/>
  <c r="J293" i="14"/>
  <c r="I293" i="14"/>
  <c r="F293" i="14"/>
  <c r="E293" i="14"/>
  <c r="O292" i="14"/>
  <c r="N292" i="14"/>
  <c r="M292" i="14"/>
  <c r="J292" i="14"/>
  <c r="I292" i="14"/>
  <c r="E292" i="14"/>
  <c r="D292" i="14"/>
  <c r="O291" i="14"/>
  <c r="N291" i="14"/>
  <c r="M291" i="14"/>
  <c r="L291" i="14"/>
  <c r="I291" i="14"/>
  <c r="F291" i="14"/>
  <c r="E291" i="14"/>
  <c r="O290" i="14"/>
  <c r="N290" i="14"/>
  <c r="M290" i="14"/>
  <c r="J290" i="14"/>
  <c r="I290" i="14"/>
  <c r="E290" i="14"/>
  <c r="O289" i="14"/>
  <c r="N289" i="14"/>
  <c r="M289" i="14"/>
  <c r="I289" i="14"/>
  <c r="F289" i="14"/>
  <c r="E289" i="14"/>
  <c r="O288" i="14"/>
  <c r="N288" i="14"/>
  <c r="M288" i="14"/>
  <c r="J288" i="14"/>
  <c r="I288" i="14"/>
  <c r="E288" i="14"/>
  <c r="O287" i="14"/>
  <c r="N287" i="14"/>
  <c r="M287" i="14"/>
  <c r="I287" i="14"/>
  <c r="F287" i="14"/>
  <c r="E287" i="14"/>
  <c r="O286" i="14"/>
  <c r="N286" i="14"/>
  <c r="M286" i="14"/>
  <c r="J286" i="14"/>
  <c r="I286" i="14"/>
  <c r="E286" i="14"/>
  <c r="O285" i="14"/>
  <c r="N285" i="14"/>
  <c r="M285" i="14"/>
  <c r="I285" i="14"/>
  <c r="F285" i="14"/>
  <c r="E285" i="14"/>
  <c r="O284" i="14"/>
  <c r="N284" i="14"/>
  <c r="M284" i="14"/>
  <c r="J284" i="14"/>
  <c r="I284" i="14"/>
  <c r="E284" i="14"/>
  <c r="O283" i="14"/>
  <c r="N283" i="14"/>
  <c r="M283" i="14"/>
  <c r="I283" i="14"/>
  <c r="F283" i="14"/>
  <c r="E283" i="14"/>
  <c r="O282" i="14"/>
  <c r="N282" i="14"/>
  <c r="M282" i="14"/>
  <c r="J282" i="14"/>
  <c r="I282" i="14"/>
  <c r="E282" i="14"/>
  <c r="O281" i="14"/>
  <c r="N281" i="14"/>
  <c r="M281" i="14"/>
  <c r="I281" i="14"/>
  <c r="F281" i="14"/>
  <c r="E281" i="14"/>
  <c r="O280" i="14"/>
  <c r="N280" i="14"/>
  <c r="M280" i="14"/>
  <c r="J280" i="14"/>
  <c r="I280" i="14"/>
  <c r="E280" i="14"/>
  <c r="O279" i="14"/>
  <c r="N279" i="14"/>
  <c r="M279" i="14"/>
  <c r="I279" i="14"/>
  <c r="F279" i="14"/>
  <c r="E279" i="14"/>
  <c r="O278" i="14"/>
  <c r="N278" i="14"/>
  <c r="M278" i="14"/>
  <c r="J278" i="14"/>
  <c r="I278" i="14"/>
  <c r="E278" i="14"/>
  <c r="O277" i="14"/>
  <c r="N277" i="14"/>
  <c r="M277" i="14"/>
  <c r="I277" i="14"/>
  <c r="F277" i="14"/>
  <c r="E277" i="14"/>
  <c r="O276" i="14"/>
  <c r="O306" i="14" s="1"/>
  <c r="N276" i="14"/>
  <c r="M276" i="14"/>
  <c r="M306" i="14" s="1"/>
  <c r="J276" i="14"/>
  <c r="I276" i="14"/>
  <c r="E276" i="14"/>
  <c r="O275" i="14"/>
  <c r="O305" i="14" s="1"/>
  <c r="N275" i="14"/>
  <c r="M275" i="14"/>
  <c r="M305" i="14" s="1"/>
  <c r="I275" i="14"/>
  <c r="F275" i="14"/>
  <c r="E275" i="14"/>
  <c r="M268" i="14"/>
  <c r="L268" i="14"/>
  <c r="K268" i="14"/>
  <c r="K304" i="14" s="1"/>
  <c r="J268" i="14"/>
  <c r="J304" i="14" s="1"/>
  <c r="I268" i="14"/>
  <c r="H268" i="14"/>
  <c r="H304" i="14" s="1"/>
  <c r="G268" i="14"/>
  <c r="G304" i="14" s="1"/>
  <c r="F268" i="14"/>
  <c r="F304" i="14" s="1"/>
  <c r="E268" i="14"/>
  <c r="D268" i="14"/>
  <c r="D304" i="14" s="1"/>
  <c r="M264" i="14"/>
  <c r="L264" i="14"/>
  <c r="K264" i="14"/>
  <c r="J264" i="14"/>
  <c r="I264" i="14"/>
  <c r="H264" i="14"/>
  <c r="G264" i="14"/>
  <c r="F264" i="14"/>
  <c r="E264" i="14"/>
  <c r="D264" i="14"/>
  <c r="M259" i="14"/>
  <c r="L259" i="14"/>
  <c r="L303" i="14" s="1"/>
  <c r="K259" i="14"/>
  <c r="K303" i="14" s="1"/>
  <c r="J259" i="14"/>
  <c r="I259" i="14"/>
  <c r="H259" i="14"/>
  <c r="H303" i="14" s="1"/>
  <c r="G259" i="14"/>
  <c r="G303" i="14" s="1"/>
  <c r="F259" i="14"/>
  <c r="E259" i="14"/>
  <c r="D259" i="14"/>
  <c r="D303" i="14" s="1"/>
  <c r="M255" i="14"/>
  <c r="L255" i="14"/>
  <c r="K255" i="14"/>
  <c r="J255" i="14"/>
  <c r="I255" i="14"/>
  <c r="H255" i="14"/>
  <c r="G255" i="14"/>
  <c r="F255" i="14"/>
  <c r="E255" i="14"/>
  <c r="D255" i="14"/>
  <c r="M250" i="14"/>
  <c r="L250" i="14"/>
  <c r="L302" i="14" s="1"/>
  <c r="K250" i="14"/>
  <c r="K302" i="14" s="1"/>
  <c r="J250" i="14"/>
  <c r="I250" i="14"/>
  <c r="H250" i="14"/>
  <c r="H302" i="14" s="1"/>
  <c r="G250" i="14"/>
  <c r="G302" i="14" s="1"/>
  <c r="F250" i="14"/>
  <c r="F302" i="14" s="1"/>
  <c r="E250" i="14"/>
  <c r="D250" i="14"/>
  <c r="D302" i="14" s="1"/>
  <c r="M246" i="14"/>
  <c r="L246" i="14"/>
  <c r="K246" i="14"/>
  <c r="J246" i="14"/>
  <c r="I246" i="14"/>
  <c r="H246" i="14"/>
  <c r="G246" i="14"/>
  <c r="F246" i="14"/>
  <c r="E246" i="14"/>
  <c r="D246" i="14"/>
  <c r="M241" i="14"/>
  <c r="L241" i="14"/>
  <c r="L301" i="14" s="1"/>
  <c r="K241" i="14"/>
  <c r="K301" i="14" s="1"/>
  <c r="J241" i="14"/>
  <c r="I241" i="14"/>
  <c r="H241" i="14"/>
  <c r="H301" i="14" s="1"/>
  <c r="G241" i="14"/>
  <c r="G301" i="14" s="1"/>
  <c r="F241" i="14"/>
  <c r="E241" i="14"/>
  <c r="D241" i="14"/>
  <c r="D301" i="14" s="1"/>
  <c r="M237" i="14"/>
  <c r="L237" i="14"/>
  <c r="K237" i="14"/>
  <c r="J237" i="14"/>
  <c r="I237" i="14"/>
  <c r="H237" i="14"/>
  <c r="G237" i="14"/>
  <c r="F237" i="14"/>
  <c r="E237" i="14"/>
  <c r="D237" i="14"/>
  <c r="M232" i="14"/>
  <c r="L232" i="14"/>
  <c r="L300" i="14" s="1"/>
  <c r="K232" i="14"/>
  <c r="K300" i="14" s="1"/>
  <c r="J232" i="14"/>
  <c r="I232" i="14"/>
  <c r="H232" i="14"/>
  <c r="H300" i="14" s="1"/>
  <c r="G232" i="14"/>
  <c r="G300" i="14" s="1"/>
  <c r="F232" i="14"/>
  <c r="F300" i="14" s="1"/>
  <c r="E232" i="14"/>
  <c r="D232" i="14"/>
  <c r="D300" i="14" s="1"/>
  <c r="M228" i="14"/>
  <c r="L228" i="14"/>
  <c r="K228" i="14"/>
  <c r="J228" i="14"/>
  <c r="I228" i="14"/>
  <c r="H228" i="14"/>
  <c r="G228" i="14"/>
  <c r="F228" i="14"/>
  <c r="E228" i="14"/>
  <c r="D228" i="14"/>
  <c r="M223" i="14"/>
  <c r="L223" i="14"/>
  <c r="K223" i="14"/>
  <c r="K299" i="14" s="1"/>
  <c r="J223" i="14"/>
  <c r="I223" i="14"/>
  <c r="H223" i="14"/>
  <c r="H299" i="14" s="1"/>
  <c r="G223" i="14"/>
  <c r="G299" i="14" s="1"/>
  <c r="F223" i="14"/>
  <c r="E223" i="14"/>
  <c r="D223" i="14"/>
  <c r="D299" i="14" s="1"/>
  <c r="M219" i="14"/>
  <c r="L219" i="14"/>
  <c r="K219" i="14"/>
  <c r="J219" i="14"/>
  <c r="I219" i="14"/>
  <c r="H219" i="14"/>
  <c r="G219" i="14"/>
  <c r="F219" i="14"/>
  <c r="E219" i="14"/>
  <c r="D219" i="14"/>
  <c r="M214" i="14"/>
  <c r="L214" i="14"/>
  <c r="L298" i="14" s="1"/>
  <c r="K214" i="14"/>
  <c r="K298" i="14" s="1"/>
  <c r="J214" i="14"/>
  <c r="I214" i="14"/>
  <c r="H214" i="14"/>
  <c r="H298" i="14" s="1"/>
  <c r="G214" i="14"/>
  <c r="G298" i="14" s="1"/>
  <c r="F214" i="14"/>
  <c r="F298" i="14" s="1"/>
  <c r="E214" i="14"/>
  <c r="D214" i="14"/>
  <c r="M210" i="14"/>
  <c r="L210" i="14"/>
  <c r="K210" i="14"/>
  <c r="J210" i="14"/>
  <c r="I210" i="14"/>
  <c r="H210" i="14"/>
  <c r="G210" i="14"/>
  <c r="F210" i="14"/>
  <c r="E210" i="14"/>
  <c r="D210" i="14"/>
  <c r="M205" i="14"/>
  <c r="L205" i="14"/>
  <c r="K205" i="14"/>
  <c r="K297" i="14" s="1"/>
  <c r="J205" i="14"/>
  <c r="I205" i="14"/>
  <c r="H205" i="14"/>
  <c r="H297" i="14" s="1"/>
  <c r="G205" i="14"/>
  <c r="G297" i="14" s="1"/>
  <c r="F205" i="14"/>
  <c r="E205" i="14"/>
  <c r="D205" i="14"/>
  <c r="D297" i="14" s="1"/>
  <c r="M201" i="14"/>
  <c r="L201" i="14"/>
  <c r="K201" i="14"/>
  <c r="J201" i="14"/>
  <c r="I201" i="14"/>
  <c r="H201" i="14"/>
  <c r="G201" i="14"/>
  <c r="F201" i="14"/>
  <c r="E201" i="14"/>
  <c r="D201" i="14"/>
  <c r="M196" i="14"/>
  <c r="L196" i="14"/>
  <c r="L296" i="14" s="1"/>
  <c r="K196" i="14"/>
  <c r="K296" i="14" s="1"/>
  <c r="J196" i="14"/>
  <c r="I196" i="14"/>
  <c r="H196" i="14"/>
  <c r="H296" i="14" s="1"/>
  <c r="G196" i="14"/>
  <c r="G296" i="14" s="1"/>
  <c r="F196" i="14"/>
  <c r="F296" i="14" s="1"/>
  <c r="E196" i="14"/>
  <c r="D196" i="14"/>
  <c r="D296" i="14" s="1"/>
  <c r="M192" i="14"/>
  <c r="L192" i="14"/>
  <c r="K192" i="14"/>
  <c r="J192" i="14"/>
  <c r="I192" i="14"/>
  <c r="H192" i="14"/>
  <c r="G192" i="14"/>
  <c r="F192" i="14"/>
  <c r="E192" i="14"/>
  <c r="D192" i="14"/>
  <c r="M187" i="14"/>
  <c r="L187" i="14"/>
  <c r="L295" i="14" s="1"/>
  <c r="K187" i="14"/>
  <c r="K295" i="14" s="1"/>
  <c r="J187" i="14"/>
  <c r="I187" i="14"/>
  <c r="H187" i="14"/>
  <c r="H295" i="14" s="1"/>
  <c r="G187" i="14"/>
  <c r="G295" i="14" s="1"/>
  <c r="F187" i="14"/>
  <c r="E187" i="14"/>
  <c r="D187" i="14"/>
  <c r="D295" i="14" s="1"/>
  <c r="M183" i="14"/>
  <c r="L183" i="14"/>
  <c r="K183" i="14"/>
  <c r="J183" i="14"/>
  <c r="I183" i="14"/>
  <c r="H183" i="14"/>
  <c r="G183" i="14"/>
  <c r="F183" i="14"/>
  <c r="E183" i="14"/>
  <c r="D183" i="14"/>
  <c r="M178" i="14"/>
  <c r="L178" i="14"/>
  <c r="L294" i="14" s="1"/>
  <c r="K178" i="14"/>
  <c r="K294" i="14" s="1"/>
  <c r="J178" i="14"/>
  <c r="I178" i="14"/>
  <c r="H178" i="14"/>
  <c r="H294" i="14" s="1"/>
  <c r="G178" i="14"/>
  <c r="G294" i="14" s="1"/>
  <c r="F178" i="14"/>
  <c r="F294" i="14" s="1"/>
  <c r="E178" i="14"/>
  <c r="D178" i="14"/>
  <c r="D294" i="14" s="1"/>
  <c r="M174" i="14"/>
  <c r="L174" i="14"/>
  <c r="K174" i="14"/>
  <c r="J174" i="14"/>
  <c r="I174" i="14"/>
  <c r="H174" i="14"/>
  <c r="G174" i="14"/>
  <c r="F174" i="14"/>
  <c r="E174" i="14"/>
  <c r="D174" i="14"/>
  <c r="M169" i="14"/>
  <c r="L169" i="14"/>
  <c r="L293" i="14" s="1"/>
  <c r="K169" i="14"/>
  <c r="K293" i="14" s="1"/>
  <c r="J169" i="14"/>
  <c r="I169" i="14"/>
  <c r="H169" i="14"/>
  <c r="H293" i="14" s="1"/>
  <c r="G169" i="14"/>
  <c r="G293" i="14" s="1"/>
  <c r="F169" i="14"/>
  <c r="E169" i="14"/>
  <c r="D169" i="14"/>
  <c r="D293" i="14" s="1"/>
  <c r="M165" i="14"/>
  <c r="L165" i="14"/>
  <c r="K165" i="14"/>
  <c r="J165" i="14"/>
  <c r="I165" i="14"/>
  <c r="H165" i="14"/>
  <c r="G165" i="14"/>
  <c r="F165" i="14"/>
  <c r="E165" i="14"/>
  <c r="D165" i="14"/>
  <c r="M160" i="14"/>
  <c r="L160" i="14"/>
  <c r="L292" i="14" s="1"/>
  <c r="K160" i="14"/>
  <c r="K292" i="14" s="1"/>
  <c r="J160" i="14"/>
  <c r="I160" i="14"/>
  <c r="H160" i="14"/>
  <c r="H292" i="14" s="1"/>
  <c r="G160" i="14"/>
  <c r="G292" i="14" s="1"/>
  <c r="F160" i="14"/>
  <c r="F292" i="14" s="1"/>
  <c r="E160" i="14"/>
  <c r="D160" i="14"/>
  <c r="M156" i="14"/>
  <c r="L156" i="14"/>
  <c r="K156" i="14"/>
  <c r="J156" i="14"/>
  <c r="I156" i="14"/>
  <c r="H156" i="14"/>
  <c r="G156" i="14"/>
  <c r="F156" i="14"/>
  <c r="E156" i="14"/>
  <c r="D156" i="14"/>
  <c r="M151" i="14"/>
  <c r="L151" i="14"/>
  <c r="K151" i="14"/>
  <c r="K291" i="14" s="1"/>
  <c r="J151" i="14"/>
  <c r="J291" i="14" s="1"/>
  <c r="I151" i="14"/>
  <c r="H151" i="14"/>
  <c r="H291" i="14" s="1"/>
  <c r="G151" i="14"/>
  <c r="G291" i="14" s="1"/>
  <c r="F151" i="14"/>
  <c r="E151" i="14"/>
  <c r="D151" i="14"/>
  <c r="D291" i="14" s="1"/>
  <c r="M147" i="14"/>
  <c r="L147" i="14"/>
  <c r="K147" i="14"/>
  <c r="J147" i="14"/>
  <c r="I147" i="14"/>
  <c r="H147" i="14"/>
  <c r="G147" i="14"/>
  <c r="F147" i="14"/>
  <c r="E147" i="14"/>
  <c r="D147" i="14"/>
  <c r="M142" i="14"/>
  <c r="L142" i="14"/>
  <c r="L290" i="14" s="1"/>
  <c r="K142" i="14"/>
  <c r="K290" i="14" s="1"/>
  <c r="J142" i="14"/>
  <c r="I142" i="14"/>
  <c r="H142" i="14"/>
  <c r="H290" i="14" s="1"/>
  <c r="G142" i="14"/>
  <c r="G290" i="14" s="1"/>
  <c r="F142" i="14"/>
  <c r="F290" i="14" s="1"/>
  <c r="E142" i="14"/>
  <c r="D142" i="14"/>
  <c r="D290" i="14" s="1"/>
  <c r="M138" i="14"/>
  <c r="L138" i="14"/>
  <c r="K138" i="14"/>
  <c r="J138" i="14"/>
  <c r="I138" i="14"/>
  <c r="H138" i="14"/>
  <c r="G138" i="14"/>
  <c r="F138" i="14"/>
  <c r="E138" i="14"/>
  <c r="D138" i="14"/>
  <c r="M133" i="14"/>
  <c r="L133" i="14"/>
  <c r="L289" i="14" s="1"/>
  <c r="K133" i="14"/>
  <c r="K289" i="14" s="1"/>
  <c r="J133" i="14"/>
  <c r="J289" i="14" s="1"/>
  <c r="I133" i="14"/>
  <c r="H133" i="14"/>
  <c r="H289" i="14" s="1"/>
  <c r="G133" i="14"/>
  <c r="G289" i="14" s="1"/>
  <c r="F133" i="14"/>
  <c r="E133" i="14"/>
  <c r="D133" i="14"/>
  <c r="D289" i="14" s="1"/>
  <c r="M129" i="14"/>
  <c r="L129" i="14"/>
  <c r="K129" i="14"/>
  <c r="J129" i="14"/>
  <c r="I129" i="14"/>
  <c r="H129" i="14"/>
  <c r="G129" i="14"/>
  <c r="F129" i="14"/>
  <c r="E129" i="14"/>
  <c r="D129" i="14"/>
  <c r="M124" i="14"/>
  <c r="L124" i="14"/>
  <c r="L288" i="14" s="1"/>
  <c r="K124" i="14"/>
  <c r="K288" i="14" s="1"/>
  <c r="J124" i="14"/>
  <c r="I124" i="14"/>
  <c r="H124" i="14"/>
  <c r="H288" i="14" s="1"/>
  <c r="G124" i="14"/>
  <c r="G288" i="14" s="1"/>
  <c r="F124" i="14"/>
  <c r="F288" i="14" s="1"/>
  <c r="E124" i="14"/>
  <c r="D124" i="14"/>
  <c r="D288" i="14" s="1"/>
  <c r="M120" i="14"/>
  <c r="L120" i="14"/>
  <c r="K120" i="14"/>
  <c r="J120" i="14"/>
  <c r="I120" i="14"/>
  <c r="H120" i="14"/>
  <c r="G120" i="14"/>
  <c r="F120" i="14"/>
  <c r="E120" i="14"/>
  <c r="D120" i="14"/>
  <c r="M115" i="14"/>
  <c r="L115" i="14"/>
  <c r="L287" i="14" s="1"/>
  <c r="K115" i="14"/>
  <c r="K287" i="14" s="1"/>
  <c r="J115" i="14"/>
  <c r="J287" i="14" s="1"/>
  <c r="I115" i="14"/>
  <c r="H115" i="14"/>
  <c r="H287" i="14" s="1"/>
  <c r="G115" i="14"/>
  <c r="G287" i="14" s="1"/>
  <c r="F115" i="14"/>
  <c r="E115" i="14"/>
  <c r="D115" i="14"/>
  <c r="D287" i="14" s="1"/>
  <c r="M111" i="14"/>
  <c r="L111" i="14"/>
  <c r="K111" i="14"/>
  <c r="J111" i="14"/>
  <c r="I111" i="14"/>
  <c r="H111" i="14"/>
  <c r="G111" i="14"/>
  <c r="F111" i="14"/>
  <c r="E111" i="14"/>
  <c r="D111" i="14"/>
  <c r="M106" i="14"/>
  <c r="L106" i="14"/>
  <c r="L286" i="14" s="1"/>
  <c r="K106" i="14"/>
  <c r="K286" i="14" s="1"/>
  <c r="J106" i="14"/>
  <c r="I106" i="14"/>
  <c r="H106" i="14"/>
  <c r="H286" i="14" s="1"/>
  <c r="G106" i="14"/>
  <c r="G286" i="14" s="1"/>
  <c r="F106" i="14"/>
  <c r="F286" i="14" s="1"/>
  <c r="E106" i="14"/>
  <c r="D106" i="14"/>
  <c r="D286" i="14" s="1"/>
  <c r="M102" i="14"/>
  <c r="L102" i="14"/>
  <c r="K102" i="14"/>
  <c r="J102" i="14"/>
  <c r="I102" i="14"/>
  <c r="H102" i="14"/>
  <c r="G102" i="14"/>
  <c r="F102" i="14"/>
  <c r="E102" i="14"/>
  <c r="D102" i="14"/>
  <c r="M97" i="14"/>
  <c r="L97" i="14"/>
  <c r="L285" i="14" s="1"/>
  <c r="K97" i="14"/>
  <c r="K285" i="14" s="1"/>
  <c r="J97" i="14"/>
  <c r="J285" i="14" s="1"/>
  <c r="I97" i="14"/>
  <c r="H97" i="14"/>
  <c r="H285" i="14" s="1"/>
  <c r="G97" i="14"/>
  <c r="G285" i="14" s="1"/>
  <c r="F97" i="14"/>
  <c r="E97" i="14"/>
  <c r="D97" i="14"/>
  <c r="D285" i="14" s="1"/>
  <c r="M93" i="14"/>
  <c r="L93" i="14"/>
  <c r="K93" i="14"/>
  <c r="J93" i="14"/>
  <c r="I93" i="14"/>
  <c r="H93" i="14"/>
  <c r="G93" i="14"/>
  <c r="F93" i="14"/>
  <c r="E93" i="14"/>
  <c r="D93" i="14"/>
  <c r="M88" i="14"/>
  <c r="L88" i="14"/>
  <c r="L284" i="14" s="1"/>
  <c r="K88" i="14"/>
  <c r="K284" i="14" s="1"/>
  <c r="J88" i="14"/>
  <c r="I88" i="14"/>
  <c r="H88" i="14"/>
  <c r="H284" i="14" s="1"/>
  <c r="G88" i="14"/>
  <c r="G284" i="14" s="1"/>
  <c r="F88" i="14"/>
  <c r="F284" i="14" s="1"/>
  <c r="E88" i="14"/>
  <c r="D88" i="14"/>
  <c r="D284" i="14" s="1"/>
  <c r="M84" i="14"/>
  <c r="L84" i="14"/>
  <c r="K84" i="14"/>
  <c r="J84" i="14"/>
  <c r="I84" i="14"/>
  <c r="H84" i="14"/>
  <c r="G84" i="14"/>
  <c r="F84" i="14"/>
  <c r="E84" i="14"/>
  <c r="D84" i="14"/>
  <c r="M79" i="14"/>
  <c r="L79" i="14"/>
  <c r="L283" i="14" s="1"/>
  <c r="K79" i="14"/>
  <c r="K283" i="14" s="1"/>
  <c r="J79" i="14"/>
  <c r="J283" i="14" s="1"/>
  <c r="I79" i="14"/>
  <c r="H79" i="14"/>
  <c r="H283" i="14" s="1"/>
  <c r="G79" i="14"/>
  <c r="G283" i="14" s="1"/>
  <c r="F79" i="14"/>
  <c r="E79" i="14"/>
  <c r="D79" i="14"/>
  <c r="D283" i="14" s="1"/>
  <c r="M75" i="14"/>
  <c r="L75" i="14"/>
  <c r="K75" i="14"/>
  <c r="J75" i="14"/>
  <c r="I75" i="14"/>
  <c r="H75" i="14"/>
  <c r="G75" i="14"/>
  <c r="F75" i="14"/>
  <c r="E75" i="14"/>
  <c r="D75" i="14"/>
  <c r="M70" i="14"/>
  <c r="L70" i="14"/>
  <c r="L282" i="14" s="1"/>
  <c r="K70" i="14"/>
  <c r="K282" i="14" s="1"/>
  <c r="J70" i="14"/>
  <c r="I70" i="14"/>
  <c r="H70" i="14"/>
  <c r="H282" i="14" s="1"/>
  <c r="G70" i="14"/>
  <c r="G282" i="14" s="1"/>
  <c r="F70" i="14"/>
  <c r="F282" i="14" s="1"/>
  <c r="E70" i="14"/>
  <c r="D70" i="14"/>
  <c r="D282" i="14" s="1"/>
  <c r="M66" i="14"/>
  <c r="L66" i="14"/>
  <c r="K66" i="14"/>
  <c r="J66" i="14"/>
  <c r="I66" i="14"/>
  <c r="H66" i="14"/>
  <c r="G66" i="14"/>
  <c r="F66" i="14"/>
  <c r="E66" i="14"/>
  <c r="D66" i="14"/>
  <c r="M61" i="14"/>
  <c r="L61" i="14"/>
  <c r="L281" i="14" s="1"/>
  <c r="K61" i="14"/>
  <c r="K281" i="14" s="1"/>
  <c r="J61" i="14"/>
  <c r="J281" i="14" s="1"/>
  <c r="I61" i="14"/>
  <c r="H61" i="14"/>
  <c r="H281" i="14" s="1"/>
  <c r="G61" i="14"/>
  <c r="G281" i="14" s="1"/>
  <c r="F61" i="14"/>
  <c r="E61" i="14"/>
  <c r="D61" i="14"/>
  <c r="D281" i="14" s="1"/>
  <c r="M57" i="14"/>
  <c r="L57" i="14"/>
  <c r="K57" i="14"/>
  <c r="J57" i="14"/>
  <c r="I57" i="14"/>
  <c r="H57" i="14"/>
  <c r="G57" i="14"/>
  <c r="F57" i="14"/>
  <c r="E57" i="14"/>
  <c r="D57" i="14"/>
  <c r="M52" i="14"/>
  <c r="L52" i="14"/>
  <c r="L280" i="14" s="1"/>
  <c r="K52" i="14"/>
  <c r="K280" i="14" s="1"/>
  <c r="J52" i="14"/>
  <c r="I52" i="14"/>
  <c r="H52" i="14"/>
  <c r="H280" i="14" s="1"/>
  <c r="G52" i="14"/>
  <c r="G280" i="14" s="1"/>
  <c r="F52" i="14"/>
  <c r="F280" i="14" s="1"/>
  <c r="E52" i="14"/>
  <c r="D52" i="14"/>
  <c r="D280" i="14" s="1"/>
  <c r="M48" i="14"/>
  <c r="L48" i="14"/>
  <c r="K48" i="14"/>
  <c r="J48" i="14"/>
  <c r="I48" i="14"/>
  <c r="H48" i="14"/>
  <c r="G48" i="14"/>
  <c r="F48" i="14"/>
  <c r="E48" i="14"/>
  <c r="D48" i="14"/>
  <c r="M43" i="14"/>
  <c r="L43" i="14"/>
  <c r="L279" i="14" s="1"/>
  <c r="K43" i="14"/>
  <c r="K279" i="14" s="1"/>
  <c r="J43" i="14"/>
  <c r="J279" i="14" s="1"/>
  <c r="I43" i="14"/>
  <c r="H43" i="14"/>
  <c r="H279" i="14" s="1"/>
  <c r="G43" i="14"/>
  <c r="G279" i="14" s="1"/>
  <c r="F43" i="14"/>
  <c r="E43" i="14"/>
  <c r="D43" i="14"/>
  <c r="D279" i="14" s="1"/>
  <c r="M39" i="14"/>
  <c r="L39" i="14"/>
  <c r="K39" i="14"/>
  <c r="J39" i="14"/>
  <c r="I39" i="14"/>
  <c r="H39" i="14"/>
  <c r="G39" i="14"/>
  <c r="F39" i="14"/>
  <c r="E39" i="14"/>
  <c r="D39" i="14"/>
  <c r="M34" i="14"/>
  <c r="L34" i="14"/>
  <c r="L278" i="14" s="1"/>
  <c r="K34" i="14"/>
  <c r="K278" i="14" s="1"/>
  <c r="J34" i="14"/>
  <c r="I34" i="14"/>
  <c r="H34" i="14"/>
  <c r="H278" i="14" s="1"/>
  <c r="G34" i="14"/>
  <c r="G278" i="14" s="1"/>
  <c r="F34" i="14"/>
  <c r="F278" i="14" s="1"/>
  <c r="E34" i="14"/>
  <c r="D34" i="14"/>
  <c r="D278" i="14" s="1"/>
  <c r="M30" i="14"/>
  <c r="L30" i="14"/>
  <c r="K30" i="14"/>
  <c r="J30" i="14"/>
  <c r="I30" i="14"/>
  <c r="H30" i="14"/>
  <c r="G30" i="14"/>
  <c r="F30" i="14"/>
  <c r="E30" i="14"/>
  <c r="D30" i="14"/>
  <c r="M25" i="14"/>
  <c r="L25" i="14"/>
  <c r="L277" i="14" s="1"/>
  <c r="K25" i="14"/>
  <c r="K277" i="14" s="1"/>
  <c r="J25" i="14"/>
  <c r="J277" i="14" s="1"/>
  <c r="I25" i="14"/>
  <c r="H25" i="14"/>
  <c r="H277" i="14" s="1"/>
  <c r="G25" i="14"/>
  <c r="G277" i="14" s="1"/>
  <c r="F25" i="14"/>
  <c r="E25" i="14"/>
  <c r="D25" i="14"/>
  <c r="D277" i="14" s="1"/>
  <c r="M21" i="14"/>
  <c r="L21" i="14"/>
  <c r="K21" i="14"/>
  <c r="J21" i="14"/>
  <c r="I21" i="14"/>
  <c r="H21" i="14"/>
  <c r="G21" i="14"/>
  <c r="F21" i="14"/>
  <c r="E21" i="14"/>
  <c r="D21" i="14"/>
  <c r="M16" i="14"/>
  <c r="L16" i="14"/>
  <c r="L276" i="14" s="1"/>
  <c r="K16" i="14"/>
  <c r="K276" i="14" s="1"/>
  <c r="J16" i="14"/>
  <c r="I16" i="14"/>
  <c r="H16" i="14"/>
  <c r="H276" i="14" s="1"/>
  <c r="H306" i="14" s="1"/>
  <c r="G16" i="14"/>
  <c r="G276" i="14" s="1"/>
  <c r="F16" i="14"/>
  <c r="F276" i="14" s="1"/>
  <c r="E16" i="14"/>
  <c r="D16" i="14"/>
  <c r="D276" i="14" s="1"/>
  <c r="M12" i="14"/>
  <c r="L12" i="14"/>
  <c r="K12" i="14"/>
  <c r="J12" i="14"/>
  <c r="I12" i="14"/>
  <c r="H12" i="14"/>
  <c r="G12" i="14"/>
  <c r="F12" i="14"/>
  <c r="E12" i="14"/>
  <c r="D12" i="14"/>
  <c r="M7" i="14"/>
  <c r="L7" i="14"/>
  <c r="L275" i="14" s="1"/>
  <c r="L305" i="14" s="1"/>
  <c r="K7" i="14"/>
  <c r="K275" i="14" s="1"/>
  <c r="K305" i="14" s="1"/>
  <c r="J7" i="14"/>
  <c r="J275" i="14" s="1"/>
  <c r="J305" i="14" s="1"/>
  <c r="I7" i="14"/>
  <c r="H7" i="14"/>
  <c r="H275" i="14" s="1"/>
  <c r="H305" i="14" s="1"/>
  <c r="G7" i="14"/>
  <c r="G275" i="14" s="1"/>
  <c r="G305" i="14" s="1"/>
  <c r="F7" i="14"/>
  <c r="E7" i="14"/>
  <c r="D7" i="14"/>
  <c r="D275" i="14" s="1"/>
  <c r="M3" i="14"/>
  <c r="L3" i="14"/>
  <c r="K3" i="14"/>
  <c r="J3" i="14"/>
  <c r="I3" i="14"/>
  <c r="H3" i="14"/>
  <c r="G3" i="14"/>
  <c r="F3" i="14"/>
  <c r="E3" i="14"/>
  <c r="D3" i="14"/>
  <c r="L307" i="14" l="1"/>
  <c r="D305" i="14"/>
  <c r="D306" i="14" s="1"/>
  <c r="L306" i="14"/>
  <c r="L308" i="14"/>
  <c r="H307" i="14"/>
  <c r="H308" i="14" s="1"/>
  <c r="F306" i="14"/>
  <c r="N306" i="14"/>
  <c r="N307" i="14" s="1"/>
  <c r="G306" i="14"/>
  <c r="K306" i="14"/>
  <c r="K307" i="14" s="1"/>
  <c r="G307" i="14"/>
  <c r="F305" i="14"/>
  <c r="F307" i="14" s="1"/>
  <c r="I305" i="14"/>
  <c r="I307" i="14" s="1"/>
  <c r="I306" i="14"/>
  <c r="M307" i="14"/>
  <c r="M308" i="14" s="1"/>
  <c r="J306" i="14"/>
  <c r="J307" i="14" s="1"/>
  <c r="O308" i="14"/>
  <c r="E305" i="14"/>
  <c r="N305" i="14"/>
  <c r="G308" i="14"/>
  <c r="O307" i="14"/>
  <c r="O304" i="13"/>
  <c r="N304" i="13"/>
  <c r="O303" i="13"/>
  <c r="N303" i="13"/>
  <c r="O302" i="13"/>
  <c r="N302" i="13"/>
  <c r="O301" i="13"/>
  <c r="N301" i="13"/>
  <c r="O300" i="13"/>
  <c r="N300" i="13"/>
  <c r="O299" i="13"/>
  <c r="N299" i="13"/>
  <c r="O298" i="13"/>
  <c r="N298" i="13"/>
  <c r="O297" i="13"/>
  <c r="N297" i="13"/>
  <c r="O296" i="13"/>
  <c r="N296" i="13"/>
  <c r="O295" i="13"/>
  <c r="N295" i="13"/>
  <c r="O294" i="13"/>
  <c r="N294" i="13"/>
  <c r="O293" i="13"/>
  <c r="N293" i="13"/>
  <c r="O292" i="13"/>
  <c r="N292" i="13"/>
  <c r="H292" i="13"/>
  <c r="O291" i="13"/>
  <c r="N291" i="13"/>
  <c r="O290" i="13"/>
  <c r="N290" i="13"/>
  <c r="O289" i="13"/>
  <c r="N289" i="13"/>
  <c r="D289" i="13"/>
  <c r="O288" i="13"/>
  <c r="N288" i="13"/>
  <c r="O287" i="13"/>
  <c r="N287" i="13"/>
  <c r="L287" i="13"/>
  <c r="O286" i="13"/>
  <c r="N286" i="13"/>
  <c r="O285" i="13"/>
  <c r="N285" i="13"/>
  <c r="O284" i="13"/>
  <c r="N284" i="13"/>
  <c r="O283" i="13"/>
  <c r="N283" i="13"/>
  <c r="O282" i="13"/>
  <c r="N282" i="13"/>
  <c r="O281" i="13"/>
  <c r="N281" i="13"/>
  <c r="O280" i="13"/>
  <c r="N280" i="13"/>
  <c r="G280" i="13"/>
  <c r="O279" i="13"/>
  <c r="N279" i="13"/>
  <c r="K279" i="13"/>
  <c r="O278" i="13"/>
  <c r="N278" i="13"/>
  <c r="K278" i="13"/>
  <c r="O277" i="13"/>
  <c r="N277" i="13"/>
  <c r="K277" i="13"/>
  <c r="G277" i="13"/>
  <c r="O276" i="13"/>
  <c r="N276" i="13"/>
  <c r="K276" i="13"/>
  <c r="G276" i="13"/>
  <c r="O275" i="13"/>
  <c r="O305" i="13" s="1"/>
  <c r="N275" i="13"/>
  <c r="M268" i="13"/>
  <c r="M304" i="13" s="1"/>
  <c r="L268" i="13"/>
  <c r="L304" i="13" s="1"/>
  <c r="K268" i="13"/>
  <c r="K304" i="13" s="1"/>
  <c r="J268" i="13"/>
  <c r="J304" i="13" s="1"/>
  <c r="I268" i="13"/>
  <c r="I304" i="13" s="1"/>
  <c r="H268" i="13"/>
  <c r="H304" i="13" s="1"/>
  <c r="G268" i="13"/>
  <c r="G304" i="13" s="1"/>
  <c r="F268" i="13"/>
  <c r="F304" i="13" s="1"/>
  <c r="E268" i="13"/>
  <c r="E304" i="13" s="1"/>
  <c r="D268" i="13"/>
  <c r="D304" i="13" s="1"/>
  <c r="M264" i="13"/>
  <c r="L264" i="13"/>
  <c r="K264" i="13"/>
  <c r="J264" i="13"/>
  <c r="I264" i="13"/>
  <c r="H264" i="13"/>
  <c r="G264" i="13"/>
  <c r="F264" i="13"/>
  <c r="E264" i="13"/>
  <c r="D264" i="13"/>
  <c r="M259" i="13"/>
  <c r="M303" i="13" s="1"/>
  <c r="L259" i="13"/>
  <c r="L303" i="13" s="1"/>
  <c r="K259" i="13"/>
  <c r="K303" i="13" s="1"/>
  <c r="J259" i="13"/>
  <c r="J303" i="13" s="1"/>
  <c r="I259" i="13"/>
  <c r="I303" i="13" s="1"/>
  <c r="H259" i="13"/>
  <c r="H303" i="13" s="1"/>
  <c r="G259" i="13"/>
  <c r="G303" i="13" s="1"/>
  <c r="F259" i="13"/>
  <c r="F303" i="13" s="1"/>
  <c r="E259" i="13"/>
  <c r="E303" i="13" s="1"/>
  <c r="D259" i="13"/>
  <c r="D303" i="13" s="1"/>
  <c r="M255" i="13"/>
  <c r="L255" i="13"/>
  <c r="K255" i="13"/>
  <c r="J255" i="13"/>
  <c r="I255" i="13"/>
  <c r="H255" i="13"/>
  <c r="G255" i="13"/>
  <c r="F255" i="13"/>
  <c r="E255" i="13"/>
  <c r="D255" i="13"/>
  <c r="M250" i="13"/>
  <c r="M302" i="13" s="1"/>
  <c r="L250" i="13"/>
  <c r="L302" i="13" s="1"/>
  <c r="K250" i="13"/>
  <c r="K302" i="13" s="1"/>
  <c r="J250" i="13"/>
  <c r="J302" i="13" s="1"/>
  <c r="I250" i="13"/>
  <c r="I302" i="13" s="1"/>
  <c r="H250" i="13"/>
  <c r="H302" i="13" s="1"/>
  <c r="G250" i="13"/>
  <c r="G302" i="13" s="1"/>
  <c r="F250" i="13"/>
  <c r="F302" i="13" s="1"/>
  <c r="E250" i="13"/>
  <c r="E302" i="13" s="1"/>
  <c r="D250" i="13"/>
  <c r="D302" i="13" s="1"/>
  <c r="M246" i="13"/>
  <c r="L246" i="13"/>
  <c r="K246" i="13"/>
  <c r="J246" i="13"/>
  <c r="I246" i="13"/>
  <c r="H246" i="13"/>
  <c r="G246" i="13"/>
  <c r="F246" i="13"/>
  <c r="E246" i="13"/>
  <c r="D246" i="13"/>
  <c r="M241" i="13"/>
  <c r="M301" i="13" s="1"/>
  <c r="L241" i="13"/>
  <c r="L301" i="13" s="1"/>
  <c r="K241" i="13"/>
  <c r="K301" i="13" s="1"/>
  <c r="J241" i="13"/>
  <c r="J301" i="13" s="1"/>
  <c r="I241" i="13"/>
  <c r="I301" i="13" s="1"/>
  <c r="H241" i="13"/>
  <c r="H301" i="13" s="1"/>
  <c r="G241" i="13"/>
  <c r="G301" i="13" s="1"/>
  <c r="F241" i="13"/>
  <c r="F301" i="13" s="1"/>
  <c r="E241" i="13"/>
  <c r="E301" i="13" s="1"/>
  <c r="D241" i="13"/>
  <c r="D301" i="13" s="1"/>
  <c r="M237" i="13"/>
  <c r="L237" i="13"/>
  <c r="K237" i="13"/>
  <c r="J237" i="13"/>
  <c r="I237" i="13"/>
  <c r="H237" i="13"/>
  <c r="G237" i="13"/>
  <c r="F237" i="13"/>
  <c r="E237" i="13"/>
  <c r="D237" i="13"/>
  <c r="M232" i="13"/>
  <c r="M300" i="13" s="1"/>
  <c r="L232" i="13"/>
  <c r="L300" i="13" s="1"/>
  <c r="K232" i="13"/>
  <c r="K300" i="13" s="1"/>
  <c r="J232" i="13"/>
  <c r="J300" i="13" s="1"/>
  <c r="I232" i="13"/>
  <c r="I300" i="13" s="1"/>
  <c r="H232" i="13"/>
  <c r="H300" i="13" s="1"/>
  <c r="G232" i="13"/>
  <c r="G300" i="13" s="1"/>
  <c r="F232" i="13"/>
  <c r="F300" i="13" s="1"/>
  <c r="E232" i="13"/>
  <c r="E300" i="13" s="1"/>
  <c r="D232" i="13"/>
  <c r="D300" i="13" s="1"/>
  <c r="M228" i="13"/>
  <c r="L228" i="13"/>
  <c r="K228" i="13"/>
  <c r="J228" i="13"/>
  <c r="I228" i="13"/>
  <c r="H228" i="13"/>
  <c r="G228" i="13"/>
  <c r="F228" i="13"/>
  <c r="E228" i="13"/>
  <c r="D228" i="13"/>
  <c r="M223" i="13"/>
  <c r="M299" i="13" s="1"/>
  <c r="L223" i="13"/>
  <c r="L299" i="13" s="1"/>
  <c r="K223" i="13"/>
  <c r="K299" i="13" s="1"/>
  <c r="J223" i="13"/>
  <c r="J299" i="13" s="1"/>
  <c r="I223" i="13"/>
  <c r="I299" i="13" s="1"/>
  <c r="H223" i="13"/>
  <c r="H299" i="13" s="1"/>
  <c r="G223" i="13"/>
  <c r="G299" i="13" s="1"/>
  <c r="F223" i="13"/>
  <c r="F299" i="13" s="1"/>
  <c r="E223" i="13"/>
  <c r="E299" i="13" s="1"/>
  <c r="D223" i="13"/>
  <c r="D299" i="13" s="1"/>
  <c r="M219" i="13"/>
  <c r="L219" i="13"/>
  <c r="K219" i="13"/>
  <c r="J219" i="13"/>
  <c r="I219" i="13"/>
  <c r="H219" i="13"/>
  <c r="G219" i="13"/>
  <c r="F219" i="13"/>
  <c r="E219" i="13"/>
  <c r="D219" i="13"/>
  <c r="M214" i="13"/>
  <c r="M298" i="13" s="1"/>
  <c r="L214" i="13"/>
  <c r="L298" i="13" s="1"/>
  <c r="K214" i="13"/>
  <c r="K298" i="13" s="1"/>
  <c r="J214" i="13"/>
  <c r="J298" i="13" s="1"/>
  <c r="I214" i="13"/>
  <c r="I298" i="13" s="1"/>
  <c r="H214" i="13"/>
  <c r="H298" i="13" s="1"/>
  <c r="G214" i="13"/>
  <c r="G298" i="13" s="1"/>
  <c r="F214" i="13"/>
  <c r="F298" i="13" s="1"/>
  <c r="E214" i="13"/>
  <c r="E298" i="13" s="1"/>
  <c r="D214" i="13"/>
  <c r="D298" i="13" s="1"/>
  <c r="M210" i="13"/>
  <c r="L210" i="13"/>
  <c r="K210" i="13"/>
  <c r="J210" i="13"/>
  <c r="I210" i="13"/>
  <c r="H210" i="13"/>
  <c r="G210" i="13"/>
  <c r="F210" i="13"/>
  <c r="E210" i="13"/>
  <c r="D210" i="13"/>
  <c r="M205" i="13"/>
  <c r="M297" i="13" s="1"/>
  <c r="L205" i="13"/>
  <c r="L297" i="13" s="1"/>
  <c r="K205" i="13"/>
  <c r="K297" i="13" s="1"/>
  <c r="J205" i="13"/>
  <c r="J297" i="13" s="1"/>
  <c r="I205" i="13"/>
  <c r="I297" i="13" s="1"/>
  <c r="H205" i="13"/>
  <c r="H297" i="13" s="1"/>
  <c r="G205" i="13"/>
  <c r="G297" i="13" s="1"/>
  <c r="F205" i="13"/>
  <c r="F297" i="13" s="1"/>
  <c r="E205" i="13"/>
  <c r="E297" i="13" s="1"/>
  <c r="D205" i="13"/>
  <c r="D297" i="13" s="1"/>
  <c r="M201" i="13"/>
  <c r="L201" i="13"/>
  <c r="K201" i="13"/>
  <c r="J201" i="13"/>
  <c r="I201" i="13"/>
  <c r="H201" i="13"/>
  <c r="G201" i="13"/>
  <c r="F201" i="13"/>
  <c r="E201" i="13"/>
  <c r="D201" i="13"/>
  <c r="M196" i="13"/>
  <c r="M296" i="13" s="1"/>
  <c r="L196" i="13"/>
  <c r="L296" i="13" s="1"/>
  <c r="K196" i="13"/>
  <c r="K296" i="13" s="1"/>
  <c r="J196" i="13"/>
  <c r="J296" i="13" s="1"/>
  <c r="I196" i="13"/>
  <c r="I296" i="13" s="1"/>
  <c r="H196" i="13"/>
  <c r="H296" i="13" s="1"/>
  <c r="G196" i="13"/>
  <c r="G296" i="13" s="1"/>
  <c r="F196" i="13"/>
  <c r="F296" i="13" s="1"/>
  <c r="E196" i="13"/>
  <c r="E296" i="13" s="1"/>
  <c r="D196" i="13"/>
  <c r="D296" i="13" s="1"/>
  <c r="M192" i="13"/>
  <c r="L192" i="13"/>
  <c r="K192" i="13"/>
  <c r="J192" i="13"/>
  <c r="I192" i="13"/>
  <c r="H192" i="13"/>
  <c r="G192" i="13"/>
  <c r="F192" i="13"/>
  <c r="E192" i="13"/>
  <c r="D192" i="13"/>
  <c r="M187" i="13"/>
  <c r="M295" i="13" s="1"/>
  <c r="L187" i="13"/>
  <c r="L295" i="13" s="1"/>
  <c r="K187" i="13"/>
  <c r="K295" i="13" s="1"/>
  <c r="J187" i="13"/>
  <c r="J295" i="13" s="1"/>
  <c r="I187" i="13"/>
  <c r="I295" i="13" s="1"/>
  <c r="H187" i="13"/>
  <c r="H295" i="13" s="1"/>
  <c r="G187" i="13"/>
  <c r="G295" i="13" s="1"/>
  <c r="F187" i="13"/>
  <c r="F295" i="13" s="1"/>
  <c r="E187" i="13"/>
  <c r="E295" i="13" s="1"/>
  <c r="D187" i="13"/>
  <c r="D295" i="13" s="1"/>
  <c r="M183" i="13"/>
  <c r="L183" i="13"/>
  <c r="K183" i="13"/>
  <c r="J183" i="13"/>
  <c r="I183" i="13"/>
  <c r="H183" i="13"/>
  <c r="G183" i="13"/>
  <c r="F183" i="13"/>
  <c r="E183" i="13"/>
  <c r="D183" i="13"/>
  <c r="M178" i="13"/>
  <c r="M294" i="13" s="1"/>
  <c r="L178" i="13"/>
  <c r="L294" i="13" s="1"/>
  <c r="K178" i="13"/>
  <c r="K294" i="13" s="1"/>
  <c r="J178" i="13"/>
  <c r="J294" i="13" s="1"/>
  <c r="I178" i="13"/>
  <c r="I294" i="13" s="1"/>
  <c r="H178" i="13"/>
  <c r="H294" i="13" s="1"/>
  <c r="G178" i="13"/>
  <c r="G294" i="13" s="1"/>
  <c r="F178" i="13"/>
  <c r="F294" i="13" s="1"/>
  <c r="E178" i="13"/>
  <c r="E294" i="13" s="1"/>
  <c r="D178" i="13"/>
  <c r="D294" i="13" s="1"/>
  <c r="M174" i="13"/>
  <c r="L174" i="13"/>
  <c r="K174" i="13"/>
  <c r="J174" i="13"/>
  <c r="I174" i="13"/>
  <c r="H174" i="13"/>
  <c r="G174" i="13"/>
  <c r="F174" i="13"/>
  <c r="E174" i="13"/>
  <c r="D174" i="13"/>
  <c r="M169" i="13"/>
  <c r="M293" i="13" s="1"/>
  <c r="L169" i="13"/>
  <c r="L293" i="13" s="1"/>
  <c r="K169" i="13"/>
  <c r="K293" i="13" s="1"/>
  <c r="J169" i="13"/>
  <c r="J293" i="13" s="1"/>
  <c r="I169" i="13"/>
  <c r="I293" i="13" s="1"/>
  <c r="H169" i="13"/>
  <c r="H293" i="13" s="1"/>
  <c r="G169" i="13"/>
  <c r="G293" i="13" s="1"/>
  <c r="F169" i="13"/>
  <c r="F293" i="13" s="1"/>
  <c r="E169" i="13"/>
  <c r="E293" i="13" s="1"/>
  <c r="D169" i="13"/>
  <c r="D293" i="13" s="1"/>
  <c r="M165" i="13"/>
  <c r="L165" i="13"/>
  <c r="K165" i="13"/>
  <c r="J165" i="13"/>
  <c r="I165" i="13"/>
  <c r="H165" i="13"/>
  <c r="G165" i="13"/>
  <c r="F165" i="13"/>
  <c r="E165" i="13"/>
  <c r="D165" i="13"/>
  <c r="M160" i="13"/>
  <c r="M292" i="13" s="1"/>
  <c r="L160" i="13"/>
  <c r="L292" i="13" s="1"/>
  <c r="K160" i="13"/>
  <c r="K292" i="13" s="1"/>
  <c r="J160" i="13"/>
  <c r="J292" i="13" s="1"/>
  <c r="I160" i="13"/>
  <c r="I292" i="13" s="1"/>
  <c r="H160" i="13"/>
  <c r="G160" i="13"/>
  <c r="G292" i="13" s="1"/>
  <c r="F160" i="13"/>
  <c r="F292" i="13" s="1"/>
  <c r="E160" i="13"/>
  <c r="E292" i="13" s="1"/>
  <c r="D160" i="13"/>
  <c r="D292" i="13" s="1"/>
  <c r="M156" i="13"/>
  <c r="L156" i="13"/>
  <c r="K156" i="13"/>
  <c r="J156" i="13"/>
  <c r="I156" i="13"/>
  <c r="H156" i="13"/>
  <c r="G156" i="13"/>
  <c r="F156" i="13"/>
  <c r="E156" i="13"/>
  <c r="D156" i="13"/>
  <c r="M151" i="13"/>
  <c r="M291" i="13" s="1"/>
  <c r="L151" i="13"/>
  <c r="L291" i="13" s="1"/>
  <c r="K151" i="13"/>
  <c r="K291" i="13" s="1"/>
  <c r="J151" i="13"/>
  <c r="J291" i="13" s="1"/>
  <c r="I151" i="13"/>
  <c r="I291" i="13" s="1"/>
  <c r="H151" i="13"/>
  <c r="H291" i="13" s="1"/>
  <c r="G151" i="13"/>
  <c r="G291" i="13" s="1"/>
  <c r="F151" i="13"/>
  <c r="F291" i="13" s="1"/>
  <c r="E151" i="13"/>
  <c r="E291" i="13" s="1"/>
  <c r="D151" i="13"/>
  <c r="D291" i="13" s="1"/>
  <c r="M147" i="13"/>
  <c r="L147" i="13"/>
  <c r="K147" i="13"/>
  <c r="J147" i="13"/>
  <c r="I147" i="13"/>
  <c r="H147" i="13"/>
  <c r="G147" i="13"/>
  <c r="F147" i="13"/>
  <c r="E147" i="13"/>
  <c r="D147" i="13"/>
  <c r="M142" i="13"/>
  <c r="M290" i="13" s="1"/>
  <c r="L142" i="13"/>
  <c r="L290" i="13" s="1"/>
  <c r="K142" i="13"/>
  <c r="K290" i="13" s="1"/>
  <c r="J142" i="13"/>
  <c r="J290" i="13" s="1"/>
  <c r="I142" i="13"/>
  <c r="I290" i="13" s="1"/>
  <c r="H142" i="13"/>
  <c r="H290" i="13" s="1"/>
  <c r="G142" i="13"/>
  <c r="G290" i="13" s="1"/>
  <c r="F142" i="13"/>
  <c r="F290" i="13" s="1"/>
  <c r="E142" i="13"/>
  <c r="E290" i="13" s="1"/>
  <c r="D142" i="13"/>
  <c r="D290" i="13" s="1"/>
  <c r="M138" i="13"/>
  <c r="L138" i="13"/>
  <c r="K138" i="13"/>
  <c r="J138" i="13"/>
  <c r="I138" i="13"/>
  <c r="H138" i="13"/>
  <c r="G138" i="13"/>
  <c r="F138" i="13"/>
  <c r="E138" i="13"/>
  <c r="D138" i="13"/>
  <c r="M133" i="13"/>
  <c r="M289" i="13" s="1"/>
  <c r="L133" i="13"/>
  <c r="L289" i="13" s="1"/>
  <c r="K133" i="13"/>
  <c r="K289" i="13" s="1"/>
  <c r="J133" i="13"/>
  <c r="J289" i="13" s="1"/>
  <c r="I133" i="13"/>
  <c r="I289" i="13" s="1"/>
  <c r="H133" i="13"/>
  <c r="H289" i="13" s="1"/>
  <c r="G133" i="13"/>
  <c r="G289" i="13" s="1"/>
  <c r="F133" i="13"/>
  <c r="F289" i="13" s="1"/>
  <c r="E133" i="13"/>
  <c r="E289" i="13" s="1"/>
  <c r="D133" i="13"/>
  <c r="M129" i="13"/>
  <c r="L129" i="13"/>
  <c r="K129" i="13"/>
  <c r="J129" i="13"/>
  <c r="I129" i="13"/>
  <c r="H129" i="13"/>
  <c r="G129" i="13"/>
  <c r="F129" i="13"/>
  <c r="E129" i="13"/>
  <c r="D129" i="13"/>
  <c r="M124" i="13"/>
  <c r="M288" i="13" s="1"/>
  <c r="L124" i="13"/>
  <c r="L288" i="13" s="1"/>
  <c r="K124" i="13"/>
  <c r="K288" i="13" s="1"/>
  <c r="J124" i="13"/>
  <c r="J288" i="13" s="1"/>
  <c r="I124" i="13"/>
  <c r="I288" i="13" s="1"/>
  <c r="H124" i="13"/>
  <c r="H288" i="13" s="1"/>
  <c r="G124" i="13"/>
  <c r="G288" i="13" s="1"/>
  <c r="F124" i="13"/>
  <c r="F288" i="13" s="1"/>
  <c r="E124" i="13"/>
  <c r="E288" i="13" s="1"/>
  <c r="D124" i="13"/>
  <c r="D288" i="13" s="1"/>
  <c r="M120" i="13"/>
  <c r="L120" i="13"/>
  <c r="K120" i="13"/>
  <c r="J120" i="13"/>
  <c r="I120" i="13"/>
  <c r="H120" i="13"/>
  <c r="G120" i="13"/>
  <c r="F120" i="13"/>
  <c r="E120" i="13"/>
  <c r="D120" i="13"/>
  <c r="M115" i="13"/>
  <c r="M287" i="13" s="1"/>
  <c r="L115" i="13"/>
  <c r="K115" i="13"/>
  <c r="K287" i="13" s="1"/>
  <c r="J115" i="13"/>
  <c r="J287" i="13" s="1"/>
  <c r="I115" i="13"/>
  <c r="I287" i="13" s="1"/>
  <c r="H115" i="13"/>
  <c r="H287" i="13" s="1"/>
  <c r="G115" i="13"/>
  <c r="G287" i="13" s="1"/>
  <c r="F115" i="13"/>
  <c r="F287" i="13" s="1"/>
  <c r="E115" i="13"/>
  <c r="E287" i="13" s="1"/>
  <c r="D115" i="13"/>
  <c r="D287" i="13" s="1"/>
  <c r="M111" i="13"/>
  <c r="L111" i="13"/>
  <c r="K111" i="13"/>
  <c r="J111" i="13"/>
  <c r="I111" i="13"/>
  <c r="H111" i="13"/>
  <c r="G111" i="13"/>
  <c r="F111" i="13"/>
  <c r="E111" i="13"/>
  <c r="D111" i="13"/>
  <c r="M106" i="13"/>
  <c r="M286" i="13" s="1"/>
  <c r="L106" i="13"/>
  <c r="L286" i="13" s="1"/>
  <c r="K106" i="13"/>
  <c r="K286" i="13" s="1"/>
  <c r="J106" i="13"/>
  <c r="J286" i="13" s="1"/>
  <c r="I106" i="13"/>
  <c r="I286" i="13" s="1"/>
  <c r="H106" i="13"/>
  <c r="H286" i="13" s="1"/>
  <c r="G106" i="13"/>
  <c r="G286" i="13" s="1"/>
  <c r="F106" i="13"/>
  <c r="F286" i="13" s="1"/>
  <c r="E106" i="13"/>
  <c r="E286" i="13" s="1"/>
  <c r="D106" i="13"/>
  <c r="D286" i="13" s="1"/>
  <c r="M102" i="13"/>
  <c r="L102" i="13"/>
  <c r="K102" i="13"/>
  <c r="J102" i="13"/>
  <c r="I102" i="13"/>
  <c r="H102" i="13"/>
  <c r="G102" i="13"/>
  <c r="F102" i="13"/>
  <c r="E102" i="13"/>
  <c r="D102" i="13"/>
  <c r="M97" i="13"/>
  <c r="M285" i="13" s="1"/>
  <c r="L97" i="13"/>
  <c r="L285" i="13" s="1"/>
  <c r="K97" i="13"/>
  <c r="K285" i="13" s="1"/>
  <c r="J97" i="13"/>
  <c r="J285" i="13" s="1"/>
  <c r="I97" i="13"/>
  <c r="I285" i="13" s="1"/>
  <c r="H97" i="13"/>
  <c r="H285" i="13" s="1"/>
  <c r="G97" i="13"/>
  <c r="G285" i="13" s="1"/>
  <c r="F97" i="13"/>
  <c r="F285" i="13" s="1"/>
  <c r="E97" i="13"/>
  <c r="E285" i="13" s="1"/>
  <c r="D97" i="13"/>
  <c r="D285" i="13" s="1"/>
  <c r="M93" i="13"/>
  <c r="L93" i="13"/>
  <c r="K93" i="13"/>
  <c r="J93" i="13"/>
  <c r="I93" i="13"/>
  <c r="H93" i="13"/>
  <c r="G93" i="13"/>
  <c r="F93" i="13"/>
  <c r="E93" i="13"/>
  <c r="D93" i="13"/>
  <c r="M88" i="13"/>
  <c r="M284" i="13" s="1"/>
  <c r="L88" i="13"/>
  <c r="L284" i="13" s="1"/>
  <c r="K88" i="13"/>
  <c r="K284" i="13" s="1"/>
  <c r="J88" i="13"/>
  <c r="J284" i="13" s="1"/>
  <c r="I88" i="13"/>
  <c r="I284" i="13" s="1"/>
  <c r="H88" i="13"/>
  <c r="H284" i="13" s="1"/>
  <c r="G88" i="13"/>
  <c r="G284" i="13" s="1"/>
  <c r="F88" i="13"/>
  <c r="F284" i="13" s="1"/>
  <c r="E88" i="13"/>
  <c r="E284" i="13" s="1"/>
  <c r="D88" i="13"/>
  <c r="D284" i="13" s="1"/>
  <c r="M84" i="13"/>
  <c r="L84" i="13"/>
  <c r="K84" i="13"/>
  <c r="J84" i="13"/>
  <c r="I84" i="13"/>
  <c r="H84" i="13"/>
  <c r="G84" i="13"/>
  <c r="F84" i="13"/>
  <c r="E84" i="13"/>
  <c r="D84" i="13"/>
  <c r="M79" i="13"/>
  <c r="M283" i="13" s="1"/>
  <c r="L79" i="13"/>
  <c r="L283" i="13" s="1"/>
  <c r="K79" i="13"/>
  <c r="K283" i="13" s="1"/>
  <c r="J79" i="13"/>
  <c r="J283" i="13" s="1"/>
  <c r="I79" i="13"/>
  <c r="I283" i="13" s="1"/>
  <c r="H79" i="13"/>
  <c r="H283" i="13" s="1"/>
  <c r="G79" i="13"/>
  <c r="G283" i="13" s="1"/>
  <c r="F79" i="13"/>
  <c r="F283" i="13" s="1"/>
  <c r="E79" i="13"/>
  <c r="E283" i="13" s="1"/>
  <c r="D79" i="13"/>
  <c r="D283" i="13" s="1"/>
  <c r="M75" i="13"/>
  <c r="L75" i="13"/>
  <c r="K75" i="13"/>
  <c r="J75" i="13"/>
  <c r="I75" i="13"/>
  <c r="H75" i="13"/>
  <c r="G75" i="13"/>
  <c r="F75" i="13"/>
  <c r="E75" i="13"/>
  <c r="D75" i="13"/>
  <c r="M70" i="13"/>
  <c r="M282" i="13" s="1"/>
  <c r="L70" i="13"/>
  <c r="L282" i="13" s="1"/>
  <c r="K70" i="13"/>
  <c r="K282" i="13" s="1"/>
  <c r="J70" i="13"/>
  <c r="J282" i="13" s="1"/>
  <c r="I70" i="13"/>
  <c r="I282" i="13" s="1"/>
  <c r="H70" i="13"/>
  <c r="H282" i="13" s="1"/>
  <c r="G70" i="13"/>
  <c r="G282" i="13" s="1"/>
  <c r="F70" i="13"/>
  <c r="F282" i="13" s="1"/>
  <c r="E70" i="13"/>
  <c r="E282" i="13" s="1"/>
  <c r="D70" i="13"/>
  <c r="D282" i="13" s="1"/>
  <c r="M66" i="13"/>
  <c r="L66" i="13"/>
  <c r="K66" i="13"/>
  <c r="J66" i="13"/>
  <c r="I66" i="13"/>
  <c r="H66" i="13"/>
  <c r="G66" i="13"/>
  <c r="F66" i="13"/>
  <c r="E66" i="13"/>
  <c r="D66" i="13"/>
  <c r="M61" i="13"/>
  <c r="M281" i="13" s="1"/>
  <c r="L61" i="13"/>
  <c r="L281" i="13" s="1"/>
  <c r="K61" i="13"/>
  <c r="K281" i="13" s="1"/>
  <c r="J61" i="13"/>
  <c r="J281" i="13" s="1"/>
  <c r="I61" i="13"/>
  <c r="I281" i="13" s="1"/>
  <c r="H61" i="13"/>
  <c r="H281" i="13" s="1"/>
  <c r="G61" i="13"/>
  <c r="G281" i="13" s="1"/>
  <c r="F61" i="13"/>
  <c r="F281" i="13" s="1"/>
  <c r="E61" i="13"/>
  <c r="E281" i="13" s="1"/>
  <c r="D61" i="13"/>
  <c r="D281" i="13" s="1"/>
  <c r="M57" i="13"/>
  <c r="L57" i="13"/>
  <c r="K57" i="13"/>
  <c r="J57" i="13"/>
  <c r="I57" i="13"/>
  <c r="H57" i="13"/>
  <c r="G57" i="13"/>
  <c r="F57" i="13"/>
  <c r="E57" i="13"/>
  <c r="D57" i="13"/>
  <c r="M52" i="13"/>
  <c r="M280" i="13" s="1"/>
  <c r="L52" i="13"/>
  <c r="L280" i="13" s="1"/>
  <c r="K52" i="13"/>
  <c r="K280" i="13" s="1"/>
  <c r="J52" i="13"/>
  <c r="J280" i="13" s="1"/>
  <c r="I52" i="13"/>
  <c r="I280" i="13" s="1"/>
  <c r="H52" i="13"/>
  <c r="H280" i="13" s="1"/>
  <c r="G52" i="13"/>
  <c r="F52" i="13"/>
  <c r="F280" i="13" s="1"/>
  <c r="E52" i="13"/>
  <c r="E280" i="13" s="1"/>
  <c r="D52" i="13"/>
  <c r="D280" i="13" s="1"/>
  <c r="M48" i="13"/>
  <c r="L48" i="13"/>
  <c r="K48" i="13"/>
  <c r="J48" i="13"/>
  <c r="I48" i="13"/>
  <c r="H48" i="13"/>
  <c r="G48" i="13"/>
  <c r="F48" i="13"/>
  <c r="E48" i="13"/>
  <c r="D48" i="13"/>
  <c r="M43" i="13"/>
  <c r="M279" i="13" s="1"/>
  <c r="L43" i="13"/>
  <c r="L279" i="13" s="1"/>
  <c r="K43" i="13"/>
  <c r="J43" i="13"/>
  <c r="J279" i="13" s="1"/>
  <c r="I43" i="13"/>
  <c r="I279" i="13" s="1"/>
  <c r="H43" i="13"/>
  <c r="H279" i="13" s="1"/>
  <c r="G43" i="13"/>
  <c r="G279" i="13" s="1"/>
  <c r="F43" i="13"/>
  <c r="F279" i="13" s="1"/>
  <c r="E43" i="13"/>
  <c r="E279" i="13" s="1"/>
  <c r="D43" i="13"/>
  <c r="D279" i="13" s="1"/>
  <c r="M39" i="13"/>
  <c r="L39" i="13"/>
  <c r="K39" i="13"/>
  <c r="J39" i="13"/>
  <c r="I39" i="13"/>
  <c r="H39" i="13"/>
  <c r="G39" i="13"/>
  <c r="F39" i="13"/>
  <c r="E39" i="13"/>
  <c r="D39" i="13"/>
  <c r="M34" i="13"/>
  <c r="M278" i="13" s="1"/>
  <c r="L34" i="13"/>
  <c r="L278" i="13" s="1"/>
  <c r="K34" i="13"/>
  <c r="J34" i="13"/>
  <c r="J278" i="13" s="1"/>
  <c r="I34" i="13"/>
  <c r="I278" i="13" s="1"/>
  <c r="H34" i="13"/>
  <c r="H278" i="13" s="1"/>
  <c r="G34" i="13"/>
  <c r="G278" i="13" s="1"/>
  <c r="F34" i="13"/>
  <c r="F278" i="13" s="1"/>
  <c r="E34" i="13"/>
  <c r="E278" i="13" s="1"/>
  <c r="D34" i="13"/>
  <c r="D278" i="13" s="1"/>
  <c r="M30" i="13"/>
  <c r="L30" i="13"/>
  <c r="K30" i="13"/>
  <c r="J30" i="13"/>
  <c r="I30" i="13"/>
  <c r="H30" i="13"/>
  <c r="G30" i="13"/>
  <c r="F30" i="13"/>
  <c r="E30" i="13"/>
  <c r="D30" i="13"/>
  <c r="M25" i="13"/>
  <c r="M277" i="13" s="1"/>
  <c r="L25" i="13"/>
  <c r="L277" i="13" s="1"/>
  <c r="K25" i="13"/>
  <c r="J25" i="13"/>
  <c r="J277" i="13" s="1"/>
  <c r="I25" i="13"/>
  <c r="I277" i="13" s="1"/>
  <c r="H25" i="13"/>
  <c r="H277" i="13" s="1"/>
  <c r="G25" i="13"/>
  <c r="F25" i="13"/>
  <c r="F277" i="13" s="1"/>
  <c r="E25" i="13"/>
  <c r="E277" i="13" s="1"/>
  <c r="D25" i="13"/>
  <c r="D277" i="13" s="1"/>
  <c r="M21" i="13"/>
  <c r="L21" i="13"/>
  <c r="K21" i="13"/>
  <c r="J21" i="13"/>
  <c r="I21" i="13"/>
  <c r="H21" i="13"/>
  <c r="G21" i="13"/>
  <c r="F21" i="13"/>
  <c r="E21" i="13"/>
  <c r="D21" i="13"/>
  <c r="M16" i="13"/>
  <c r="M276" i="13" s="1"/>
  <c r="L16" i="13"/>
  <c r="L276" i="13" s="1"/>
  <c r="K16" i="13"/>
  <c r="J16" i="13"/>
  <c r="J276" i="13" s="1"/>
  <c r="I16" i="13"/>
  <c r="I276" i="13" s="1"/>
  <c r="H16" i="13"/>
  <c r="H276" i="13" s="1"/>
  <c r="G16" i="13"/>
  <c r="F16" i="13"/>
  <c r="F276" i="13" s="1"/>
  <c r="E16" i="13"/>
  <c r="E276" i="13" s="1"/>
  <c r="D16" i="13"/>
  <c r="D276" i="13" s="1"/>
  <c r="M12" i="13"/>
  <c r="L12" i="13"/>
  <c r="K12" i="13"/>
  <c r="J12" i="13"/>
  <c r="I12" i="13"/>
  <c r="H12" i="13"/>
  <c r="G12" i="13"/>
  <c r="F12" i="13"/>
  <c r="E12" i="13"/>
  <c r="D12" i="13"/>
  <c r="M7" i="13"/>
  <c r="M275" i="13" s="1"/>
  <c r="M305" i="13" s="1"/>
  <c r="L7" i="13"/>
  <c r="L275" i="13" s="1"/>
  <c r="K7" i="13"/>
  <c r="K275" i="13" s="1"/>
  <c r="J7" i="13"/>
  <c r="J275" i="13" s="1"/>
  <c r="I7" i="13"/>
  <c r="I275" i="13" s="1"/>
  <c r="I305" i="13" s="1"/>
  <c r="H7" i="13"/>
  <c r="H275" i="13" s="1"/>
  <c r="G7" i="13"/>
  <c r="G275" i="13" s="1"/>
  <c r="F7" i="13"/>
  <c r="F275" i="13" s="1"/>
  <c r="F305" i="13" s="1"/>
  <c r="E7" i="13"/>
  <c r="E275" i="13" s="1"/>
  <c r="D7" i="13"/>
  <c r="D275" i="13" s="1"/>
  <c r="M3" i="13"/>
  <c r="L3" i="13"/>
  <c r="K3" i="13"/>
  <c r="J3" i="13"/>
  <c r="I3" i="13"/>
  <c r="H3" i="13"/>
  <c r="G3" i="13"/>
  <c r="F3" i="13"/>
  <c r="E3" i="13"/>
  <c r="D3" i="13"/>
  <c r="O304" i="12"/>
  <c r="N304" i="12"/>
  <c r="M304" i="12"/>
  <c r="L304" i="12"/>
  <c r="D304" i="12"/>
  <c r="O303" i="12"/>
  <c r="N303" i="12"/>
  <c r="M303" i="12"/>
  <c r="E303" i="12"/>
  <c r="O302" i="12"/>
  <c r="N302" i="12"/>
  <c r="M302" i="12"/>
  <c r="E302" i="12"/>
  <c r="O301" i="12"/>
  <c r="N301" i="12"/>
  <c r="M301" i="12"/>
  <c r="H301" i="12"/>
  <c r="E301" i="12"/>
  <c r="O300" i="12"/>
  <c r="N300" i="12"/>
  <c r="M300" i="12"/>
  <c r="O299" i="12"/>
  <c r="N299" i="12"/>
  <c r="M299" i="12"/>
  <c r="E299" i="12"/>
  <c r="O298" i="12"/>
  <c r="N298" i="12"/>
  <c r="M298" i="12"/>
  <c r="E298" i="12"/>
  <c r="O297" i="12"/>
  <c r="N297" i="12"/>
  <c r="M297" i="12"/>
  <c r="E297" i="12"/>
  <c r="O296" i="12"/>
  <c r="N296" i="12"/>
  <c r="O295" i="12"/>
  <c r="N295" i="12"/>
  <c r="I295" i="12"/>
  <c r="O294" i="12"/>
  <c r="N294" i="12"/>
  <c r="M294" i="12"/>
  <c r="L294" i="12"/>
  <c r="E294" i="12"/>
  <c r="D294" i="12"/>
  <c r="O293" i="12"/>
  <c r="N293" i="12"/>
  <c r="M293" i="12"/>
  <c r="L293" i="12"/>
  <c r="E293" i="12"/>
  <c r="O292" i="12"/>
  <c r="N292" i="12"/>
  <c r="M292" i="12"/>
  <c r="E292" i="12"/>
  <c r="O291" i="12"/>
  <c r="N291" i="12"/>
  <c r="O290" i="12"/>
  <c r="N290" i="12"/>
  <c r="O289" i="12"/>
  <c r="N289" i="12"/>
  <c r="M289" i="12"/>
  <c r="O288" i="12"/>
  <c r="N288" i="12"/>
  <c r="H288" i="12"/>
  <c r="O287" i="12"/>
  <c r="N287" i="12"/>
  <c r="O286" i="12"/>
  <c r="N286" i="12"/>
  <c r="O285" i="12"/>
  <c r="N285" i="12"/>
  <c r="L285" i="12"/>
  <c r="H285" i="12"/>
  <c r="D285" i="12"/>
  <c r="O284" i="12"/>
  <c r="N284" i="12"/>
  <c r="M284" i="12"/>
  <c r="I284" i="12"/>
  <c r="H284" i="12"/>
  <c r="E284" i="12"/>
  <c r="O283" i="12"/>
  <c r="N283" i="12"/>
  <c r="M283" i="12"/>
  <c r="E283" i="12"/>
  <c r="O282" i="12"/>
  <c r="N282" i="12"/>
  <c r="O281" i="12"/>
  <c r="N281" i="12"/>
  <c r="M281" i="12"/>
  <c r="E281" i="12"/>
  <c r="O280" i="12"/>
  <c r="N280" i="12"/>
  <c r="M280" i="12"/>
  <c r="E280" i="12"/>
  <c r="O279" i="12"/>
  <c r="N279" i="12"/>
  <c r="M279" i="12"/>
  <c r="E279" i="12"/>
  <c r="O278" i="12"/>
  <c r="N278" i="12"/>
  <c r="H278" i="12"/>
  <c r="O277" i="12"/>
  <c r="N277" i="12"/>
  <c r="O276" i="12"/>
  <c r="N276" i="12"/>
  <c r="M276" i="12"/>
  <c r="E276" i="12"/>
  <c r="O275" i="12"/>
  <c r="O305" i="12" s="1"/>
  <c r="N275" i="12"/>
  <c r="L275" i="12"/>
  <c r="D275" i="12"/>
  <c r="M268" i="12"/>
  <c r="L268" i="12"/>
  <c r="K268" i="12"/>
  <c r="K304" i="12" s="1"/>
  <c r="J268" i="12"/>
  <c r="J304" i="12" s="1"/>
  <c r="I268" i="12"/>
  <c r="I304" i="12" s="1"/>
  <c r="H268" i="12"/>
  <c r="H304" i="12" s="1"/>
  <c r="G268" i="12"/>
  <c r="G304" i="12" s="1"/>
  <c r="F268" i="12"/>
  <c r="F304" i="12" s="1"/>
  <c r="E268" i="12"/>
  <c r="E304" i="12" s="1"/>
  <c r="D268" i="12"/>
  <c r="M264" i="12"/>
  <c r="L264" i="12"/>
  <c r="K264" i="12"/>
  <c r="J264" i="12"/>
  <c r="I264" i="12"/>
  <c r="H264" i="12"/>
  <c r="G264" i="12"/>
  <c r="F264" i="12"/>
  <c r="E264" i="12"/>
  <c r="D264" i="12"/>
  <c r="M259" i="12"/>
  <c r="L259" i="12"/>
  <c r="L303" i="12" s="1"/>
  <c r="K259" i="12"/>
  <c r="K303" i="12" s="1"/>
  <c r="J259" i="12"/>
  <c r="J303" i="12" s="1"/>
  <c r="I259" i="12"/>
  <c r="I303" i="12" s="1"/>
  <c r="H259" i="12"/>
  <c r="H303" i="12" s="1"/>
  <c r="G259" i="12"/>
  <c r="G303" i="12" s="1"/>
  <c r="F259" i="12"/>
  <c r="F303" i="12" s="1"/>
  <c r="E259" i="12"/>
  <c r="D259" i="12"/>
  <c r="D303" i="12" s="1"/>
  <c r="M255" i="12"/>
  <c r="L255" i="12"/>
  <c r="K255" i="12"/>
  <c r="J255" i="12"/>
  <c r="I255" i="12"/>
  <c r="H255" i="12"/>
  <c r="G255" i="12"/>
  <c r="F255" i="12"/>
  <c r="E255" i="12"/>
  <c r="D255" i="12"/>
  <c r="M250" i="12"/>
  <c r="L250" i="12"/>
  <c r="L302" i="12" s="1"/>
  <c r="K250" i="12"/>
  <c r="K302" i="12" s="1"/>
  <c r="J250" i="12"/>
  <c r="J302" i="12" s="1"/>
  <c r="I250" i="12"/>
  <c r="I302" i="12" s="1"/>
  <c r="H250" i="12"/>
  <c r="H302" i="12" s="1"/>
  <c r="G250" i="12"/>
  <c r="G302" i="12" s="1"/>
  <c r="F250" i="12"/>
  <c r="F302" i="12" s="1"/>
  <c r="E250" i="12"/>
  <c r="D250" i="12"/>
  <c r="D302" i="12" s="1"/>
  <c r="M246" i="12"/>
  <c r="L246" i="12"/>
  <c r="K246" i="12"/>
  <c r="J246" i="12"/>
  <c r="I246" i="12"/>
  <c r="H246" i="12"/>
  <c r="G246" i="12"/>
  <c r="F246" i="12"/>
  <c r="E246" i="12"/>
  <c r="D246" i="12"/>
  <c r="M241" i="12"/>
  <c r="L241" i="12"/>
  <c r="L301" i="12" s="1"/>
  <c r="K241" i="12"/>
  <c r="K301" i="12" s="1"/>
  <c r="J241" i="12"/>
  <c r="J301" i="12" s="1"/>
  <c r="I241" i="12"/>
  <c r="I301" i="12" s="1"/>
  <c r="H241" i="12"/>
  <c r="G241" i="12"/>
  <c r="G301" i="12" s="1"/>
  <c r="F241" i="12"/>
  <c r="F301" i="12" s="1"/>
  <c r="E241" i="12"/>
  <c r="D241" i="12"/>
  <c r="D301" i="12" s="1"/>
  <c r="M237" i="12"/>
  <c r="L237" i="12"/>
  <c r="K237" i="12"/>
  <c r="J237" i="12"/>
  <c r="I237" i="12"/>
  <c r="H237" i="12"/>
  <c r="G237" i="12"/>
  <c r="F237" i="12"/>
  <c r="E237" i="12"/>
  <c r="D237" i="12"/>
  <c r="M232" i="12"/>
  <c r="L232" i="12"/>
  <c r="L300" i="12" s="1"/>
  <c r="K232" i="12"/>
  <c r="K300" i="12" s="1"/>
  <c r="J232" i="12"/>
  <c r="J300" i="12" s="1"/>
  <c r="I232" i="12"/>
  <c r="I300" i="12" s="1"/>
  <c r="H232" i="12"/>
  <c r="H300" i="12" s="1"/>
  <c r="G232" i="12"/>
  <c r="G300" i="12" s="1"/>
  <c r="F232" i="12"/>
  <c r="F300" i="12" s="1"/>
  <c r="E232" i="12"/>
  <c r="E300" i="12" s="1"/>
  <c r="D232" i="12"/>
  <c r="D300" i="12" s="1"/>
  <c r="M228" i="12"/>
  <c r="L228" i="12"/>
  <c r="K228" i="12"/>
  <c r="J228" i="12"/>
  <c r="I228" i="12"/>
  <c r="H228" i="12"/>
  <c r="G228" i="12"/>
  <c r="F228" i="12"/>
  <c r="E228" i="12"/>
  <c r="D228" i="12"/>
  <c r="M223" i="12"/>
  <c r="L223" i="12"/>
  <c r="L299" i="12" s="1"/>
  <c r="K223" i="12"/>
  <c r="K299" i="12" s="1"/>
  <c r="J223" i="12"/>
  <c r="J299" i="12" s="1"/>
  <c r="I223" i="12"/>
  <c r="I299" i="12" s="1"/>
  <c r="H223" i="12"/>
  <c r="H299" i="12" s="1"/>
  <c r="G223" i="12"/>
  <c r="G299" i="12" s="1"/>
  <c r="F223" i="12"/>
  <c r="F299" i="12" s="1"/>
  <c r="E223" i="12"/>
  <c r="D223" i="12"/>
  <c r="D299" i="12" s="1"/>
  <c r="M219" i="12"/>
  <c r="L219" i="12"/>
  <c r="K219" i="12"/>
  <c r="J219" i="12"/>
  <c r="I219" i="12"/>
  <c r="H219" i="12"/>
  <c r="G219" i="12"/>
  <c r="F219" i="12"/>
  <c r="E219" i="12"/>
  <c r="D219" i="12"/>
  <c r="M214" i="12"/>
  <c r="L214" i="12"/>
  <c r="L298" i="12" s="1"/>
  <c r="K214" i="12"/>
  <c r="K298" i="12" s="1"/>
  <c r="J214" i="12"/>
  <c r="J298" i="12" s="1"/>
  <c r="I214" i="12"/>
  <c r="I298" i="12" s="1"/>
  <c r="H214" i="12"/>
  <c r="H298" i="12" s="1"/>
  <c r="G214" i="12"/>
  <c r="G298" i="12" s="1"/>
  <c r="F214" i="12"/>
  <c r="F298" i="12" s="1"/>
  <c r="E214" i="12"/>
  <c r="D214" i="12"/>
  <c r="D298" i="12" s="1"/>
  <c r="M210" i="12"/>
  <c r="L210" i="12"/>
  <c r="K210" i="12"/>
  <c r="J210" i="12"/>
  <c r="I210" i="12"/>
  <c r="H210" i="12"/>
  <c r="G210" i="12"/>
  <c r="F210" i="12"/>
  <c r="E210" i="12"/>
  <c r="D210" i="12"/>
  <c r="M205" i="12"/>
  <c r="L205" i="12"/>
  <c r="L297" i="12" s="1"/>
  <c r="K205" i="12"/>
  <c r="K297" i="12" s="1"/>
  <c r="J205" i="12"/>
  <c r="J297" i="12" s="1"/>
  <c r="I205" i="12"/>
  <c r="I297" i="12" s="1"/>
  <c r="H205" i="12"/>
  <c r="H297" i="12" s="1"/>
  <c r="G205" i="12"/>
  <c r="G297" i="12" s="1"/>
  <c r="F205" i="12"/>
  <c r="F297" i="12" s="1"/>
  <c r="E205" i="12"/>
  <c r="D205" i="12"/>
  <c r="D297" i="12" s="1"/>
  <c r="M201" i="12"/>
  <c r="L201" i="12"/>
  <c r="K201" i="12"/>
  <c r="J201" i="12"/>
  <c r="I201" i="12"/>
  <c r="H201" i="12"/>
  <c r="G201" i="12"/>
  <c r="F201" i="12"/>
  <c r="E201" i="12"/>
  <c r="D201" i="12"/>
  <c r="M196" i="12"/>
  <c r="M296" i="12" s="1"/>
  <c r="L196" i="12"/>
  <c r="L296" i="12" s="1"/>
  <c r="K196" i="12"/>
  <c r="K296" i="12" s="1"/>
  <c r="J196" i="12"/>
  <c r="J296" i="12" s="1"/>
  <c r="I196" i="12"/>
  <c r="I296" i="12" s="1"/>
  <c r="H196" i="12"/>
  <c r="H296" i="12" s="1"/>
  <c r="G196" i="12"/>
  <c r="G296" i="12" s="1"/>
  <c r="F196" i="12"/>
  <c r="F296" i="12" s="1"/>
  <c r="E196" i="12"/>
  <c r="E296" i="12" s="1"/>
  <c r="D196" i="12"/>
  <c r="D296" i="12" s="1"/>
  <c r="M192" i="12"/>
  <c r="L192" i="12"/>
  <c r="K192" i="12"/>
  <c r="J192" i="12"/>
  <c r="I192" i="12"/>
  <c r="H192" i="12"/>
  <c r="G192" i="12"/>
  <c r="F192" i="12"/>
  <c r="E192" i="12"/>
  <c r="D192" i="12"/>
  <c r="M187" i="12"/>
  <c r="M295" i="12" s="1"/>
  <c r="L187" i="12"/>
  <c r="L295" i="12" s="1"/>
  <c r="K187" i="12"/>
  <c r="K295" i="12" s="1"/>
  <c r="J187" i="12"/>
  <c r="J295" i="12" s="1"/>
  <c r="I187" i="12"/>
  <c r="H187" i="12"/>
  <c r="H295" i="12" s="1"/>
  <c r="G187" i="12"/>
  <c r="G295" i="12" s="1"/>
  <c r="F187" i="12"/>
  <c r="F295" i="12" s="1"/>
  <c r="E187" i="12"/>
  <c r="E295" i="12" s="1"/>
  <c r="D187" i="12"/>
  <c r="D295" i="12" s="1"/>
  <c r="M183" i="12"/>
  <c r="L183" i="12"/>
  <c r="K183" i="12"/>
  <c r="J183" i="12"/>
  <c r="I183" i="12"/>
  <c r="H183" i="12"/>
  <c r="G183" i="12"/>
  <c r="F183" i="12"/>
  <c r="E183" i="12"/>
  <c r="D183" i="12"/>
  <c r="M178" i="12"/>
  <c r="L178" i="12"/>
  <c r="K178" i="12"/>
  <c r="K294" i="12" s="1"/>
  <c r="J178" i="12"/>
  <c r="J294" i="12" s="1"/>
  <c r="I178" i="12"/>
  <c r="I294" i="12" s="1"/>
  <c r="H178" i="12"/>
  <c r="H294" i="12" s="1"/>
  <c r="G178" i="12"/>
  <c r="G294" i="12" s="1"/>
  <c r="F178" i="12"/>
  <c r="F294" i="12" s="1"/>
  <c r="E178" i="12"/>
  <c r="D178" i="12"/>
  <c r="M174" i="12"/>
  <c r="L174" i="12"/>
  <c r="K174" i="12"/>
  <c r="J174" i="12"/>
  <c r="I174" i="12"/>
  <c r="H174" i="12"/>
  <c r="G174" i="12"/>
  <c r="F174" i="12"/>
  <c r="E174" i="12"/>
  <c r="D174" i="12"/>
  <c r="M169" i="12"/>
  <c r="L169" i="12"/>
  <c r="K169" i="12"/>
  <c r="K293" i="12" s="1"/>
  <c r="J169" i="12"/>
  <c r="J293" i="12" s="1"/>
  <c r="I169" i="12"/>
  <c r="I293" i="12" s="1"/>
  <c r="H169" i="12"/>
  <c r="H293" i="12" s="1"/>
  <c r="G169" i="12"/>
  <c r="G293" i="12" s="1"/>
  <c r="F169" i="12"/>
  <c r="F293" i="12" s="1"/>
  <c r="E169" i="12"/>
  <c r="D169" i="12"/>
  <c r="D293" i="12" s="1"/>
  <c r="M165" i="12"/>
  <c r="L165" i="12"/>
  <c r="K165" i="12"/>
  <c r="J165" i="12"/>
  <c r="I165" i="12"/>
  <c r="H165" i="12"/>
  <c r="G165" i="12"/>
  <c r="F165" i="12"/>
  <c r="E165" i="12"/>
  <c r="D165" i="12"/>
  <c r="M160" i="12"/>
  <c r="L160" i="12"/>
  <c r="L292" i="12" s="1"/>
  <c r="K160" i="12"/>
  <c r="K292" i="12" s="1"/>
  <c r="J160" i="12"/>
  <c r="J292" i="12" s="1"/>
  <c r="I160" i="12"/>
  <c r="I292" i="12" s="1"/>
  <c r="H160" i="12"/>
  <c r="H292" i="12" s="1"/>
  <c r="G160" i="12"/>
  <c r="G292" i="12" s="1"/>
  <c r="F160" i="12"/>
  <c r="F292" i="12" s="1"/>
  <c r="E160" i="12"/>
  <c r="D160" i="12"/>
  <c r="D292" i="12" s="1"/>
  <c r="M156" i="12"/>
  <c r="L156" i="12"/>
  <c r="K156" i="12"/>
  <c r="J156" i="12"/>
  <c r="I156" i="12"/>
  <c r="H156" i="12"/>
  <c r="G156" i="12"/>
  <c r="F156" i="12"/>
  <c r="E156" i="12"/>
  <c r="D156" i="12"/>
  <c r="M151" i="12"/>
  <c r="M291" i="12" s="1"/>
  <c r="L151" i="12"/>
  <c r="L291" i="12" s="1"/>
  <c r="K151" i="12"/>
  <c r="K291" i="12" s="1"/>
  <c r="J151" i="12"/>
  <c r="J291" i="12" s="1"/>
  <c r="I151" i="12"/>
  <c r="I291" i="12" s="1"/>
  <c r="H151" i="12"/>
  <c r="H291" i="12" s="1"/>
  <c r="G151" i="12"/>
  <c r="G291" i="12" s="1"/>
  <c r="F151" i="12"/>
  <c r="F291" i="12" s="1"/>
  <c r="E151" i="12"/>
  <c r="E291" i="12" s="1"/>
  <c r="D151" i="12"/>
  <c r="D291" i="12" s="1"/>
  <c r="M147" i="12"/>
  <c r="L147" i="12"/>
  <c r="K147" i="12"/>
  <c r="J147" i="12"/>
  <c r="I147" i="12"/>
  <c r="H147" i="12"/>
  <c r="G147" i="12"/>
  <c r="F147" i="12"/>
  <c r="E147" i="12"/>
  <c r="D147" i="12"/>
  <c r="M142" i="12"/>
  <c r="M290" i="12" s="1"/>
  <c r="L142" i="12"/>
  <c r="L290" i="12" s="1"/>
  <c r="K142" i="12"/>
  <c r="K290" i="12" s="1"/>
  <c r="J142" i="12"/>
  <c r="J290" i="12" s="1"/>
  <c r="I142" i="12"/>
  <c r="I290" i="12" s="1"/>
  <c r="H142" i="12"/>
  <c r="H290" i="12" s="1"/>
  <c r="G142" i="12"/>
  <c r="G290" i="12" s="1"/>
  <c r="F142" i="12"/>
  <c r="F290" i="12" s="1"/>
  <c r="E142" i="12"/>
  <c r="E290" i="12" s="1"/>
  <c r="D142" i="12"/>
  <c r="D290" i="12" s="1"/>
  <c r="M138" i="12"/>
  <c r="L138" i="12"/>
  <c r="K138" i="12"/>
  <c r="J138" i="12"/>
  <c r="I138" i="12"/>
  <c r="H138" i="12"/>
  <c r="G138" i="12"/>
  <c r="F138" i="12"/>
  <c r="E138" i="12"/>
  <c r="D138" i="12"/>
  <c r="M133" i="12"/>
  <c r="L133" i="12"/>
  <c r="L289" i="12" s="1"/>
  <c r="K133" i="12"/>
  <c r="K289" i="12" s="1"/>
  <c r="J133" i="12"/>
  <c r="J289" i="12" s="1"/>
  <c r="I133" i="12"/>
  <c r="I289" i="12" s="1"/>
  <c r="H133" i="12"/>
  <c r="H289" i="12" s="1"/>
  <c r="G133" i="12"/>
  <c r="G289" i="12" s="1"/>
  <c r="F133" i="12"/>
  <c r="F289" i="12" s="1"/>
  <c r="E133" i="12"/>
  <c r="E289" i="12" s="1"/>
  <c r="D133" i="12"/>
  <c r="D289" i="12" s="1"/>
  <c r="M129" i="12"/>
  <c r="L129" i="12"/>
  <c r="K129" i="12"/>
  <c r="J129" i="12"/>
  <c r="I129" i="12"/>
  <c r="H129" i="12"/>
  <c r="G129" i="12"/>
  <c r="F129" i="12"/>
  <c r="E129" i="12"/>
  <c r="D129" i="12"/>
  <c r="M124" i="12"/>
  <c r="M288" i="12" s="1"/>
  <c r="L124" i="12"/>
  <c r="L288" i="12" s="1"/>
  <c r="K124" i="12"/>
  <c r="K288" i="12" s="1"/>
  <c r="J124" i="12"/>
  <c r="J288" i="12" s="1"/>
  <c r="I124" i="12"/>
  <c r="I288" i="12" s="1"/>
  <c r="H124" i="12"/>
  <c r="G124" i="12"/>
  <c r="G288" i="12" s="1"/>
  <c r="F124" i="12"/>
  <c r="F288" i="12" s="1"/>
  <c r="E124" i="12"/>
  <c r="E288" i="12" s="1"/>
  <c r="D124" i="12"/>
  <c r="D288" i="12" s="1"/>
  <c r="M120" i="12"/>
  <c r="L120" i="12"/>
  <c r="K120" i="12"/>
  <c r="J120" i="12"/>
  <c r="I120" i="12"/>
  <c r="H120" i="12"/>
  <c r="G120" i="12"/>
  <c r="F120" i="12"/>
  <c r="E120" i="12"/>
  <c r="D120" i="12"/>
  <c r="M115" i="12"/>
  <c r="M287" i="12" s="1"/>
  <c r="L115" i="12"/>
  <c r="L287" i="12" s="1"/>
  <c r="K115" i="12"/>
  <c r="K287" i="12" s="1"/>
  <c r="J115" i="12"/>
  <c r="J287" i="12" s="1"/>
  <c r="I115" i="12"/>
  <c r="I287" i="12" s="1"/>
  <c r="H115" i="12"/>
  <c r="H287" i="12" s="1"/>
  <c r="G115" i="12"/>
  <c r="G287" i="12" s="1"/>
  <c r="F115" i="12"/>
  <c r="F287" i="12" s="1"/>
  <c r="E115" i="12"/>
  <c r="E287" i="12" s="1"/>
  <c r="D115" i="12"/>
  <c r="D287" i="12" s="1"/>
  <c r="M111" i="12"/>
  <c r="L111" i="12"/>
  <c r="K111" i="12"/>
  <c r="J111" i="12"/>
  <c r="I111" i="12"/>
  <c r="H111" i="12"/>
  <c r="G111" i="12"/>
  <c r="F111" i="12"/>
  <c r="E111" i="12"/>
  <c r="D111" i="12"/>
  <c r="M106" i="12"/>
  <c r="M286" i="12" s="1"/>
  <c r="L106" i="12"/>
  <c r="L286" i="12" s="1"/>
  <c r="K106" i="12"/>
  <c r="K286" i="12" s="1"/>
  <c r="J106" i="12"/>
  <c r="J286" i="12" s="1"/>
  <c r="I106" i="12"/>
  <c r="I286" i="12" s="1"/>
  <c r="H106" i="12"/>
  <c r="H286" i="12" s="1"/>
  <c r="G106" i="12"/>
  <c r="G286" i="12" s="1"/>
  <c r="F106" i="12"/>
  <c r="F286" i="12" s="1"/>
  <c r="E106" i="12"/>
  <c r="E286" i="12" s="1"/>
  <c r="D106" i="12"/>
  <c r="D286" i="12" s="1"/>
  <c r="M102" i="12"/>
  <c r="L102" i="12"/>
  <c r="K102" i="12"/>
  <c r="J102" i="12"/>
  <c r="I102" i="12"/>
  <c r="H102" i="12"/>
  <c r="G102" i="12"/>
  <c r="F102" i="12"/>
  <c r="E102" i="12"/>
  <c r="D102" i="12"/>
  <c r="M97" i="12"/>
  <c r="M285" i="12" s="1"/>
  <c r="L97" i="12"/>
  <c r="K97" i="12"/>
  <c r="K285" i="12" s="1"/>
  <c r="J97" i="12"/>
  <c r="J285" i="12" s="1"/>
  <c r="I97" i="12"/>
  <c r="I285" i="12" s="1"/>
  <c r="H97" i="12"/>
  <c r="G97" i="12"/>
  <c r="G285" i="12" s="1"/>
  <c r="F97" i="12"/>
  <c r="F285" i="12" s="1"/>
  <c r="E97" i="12"/>
  <c r="E285" i="12" s="1"/>
  <c r="D97" i="12"/>
  <c r="M93" i="12"/>
  <c r="L93" i="12"/>
  <c r="K93" i="12"/>
  <c r="J93" i="12"/>
  <c r="I93" i="12"/>
  <c r="H93" i="12"/>
  <c r="G93" i="12"/>
  <c r="F93" i="12"/>
  <c r="E93" i="12"/>
  <c r="D93" i="12"/>
  <c r="M88" i="12"/>
  <c r="L88" i="12"/>
  <c r="L284" i="12" s="1"/>
  <c r="K88" i="12"/>
  <c r="K284" i="12" s="1"/>
  <c r="J88" i="12"/>
  <c r="J284" i="12" s="1"/>
  <c r="I88" i="12"/>
  <c r="H88" i="12"/>
  <c r="G88" i="12"/>
  <c r="G284" i="12" s="1"/>
  <c r="F88" i="12"/>
  <c r="F284" i="12" s="1"/>
  <c r="E88" i="12"/>
  <c r="D88" i="12"/>
  <c r="D284" i="12" s="1"/>
  <c r="M84" i="12"/>
  <c r="L84" i="12"/>
  <c r="K84" i="12"/>
  <c r="J84" i="12"/>
  <c r="I84" i="12"/>
  <c r="H84" i="12"/>
  <c r="G84" i="12"/>
  <c r="F84" i="12"/>
  <c r="E84" i="12"/>
  <c r="D84" i="12"/>
  <c r="M79" i="12"/>
  <c r="L79" i="12"/>
  <c r="L283" i="12" s="1"/>
  <c r="K79" i="12"/>
  <c r="K283" i="12" s="1"/>
  <c r="J79" i="12"/>
  <c r="J283" i="12" s="1"/>
  <c r="I79" i="12"/>
  <c r="I283" i="12" s="1"/>
  <c r="H79" i="12"/>
  <c r="H283" i="12" s="1"/>
  <c r="G79" i="12"/>
  <c r="G283" i="12" s="1"/>
  <c r="F79" i="12"/>
  <c r="F283" i="12" s="1"/>
  <c r="E79" i="12"/>
  <c r="D79" i="12"/>
  <c r="D283" i="12" s="1"/>
  <c r="M75" i="12"/>
  <c r="L75" i="12"/>
  <c r="K75" i="12"/>
  <c r="J75" i="12"/>
  <c r="I75" i="12"/>
  <c r="H75" i="12"/>
  <c r="G75" i="12"/>
  <c r="F75" i="12"/>
  <c r="E75" i="12"/>
  <c r="D75" i="12"/>
  <c r="M70" i="12"/>
  <c r="M282" i="12" s="1"/>
  <c r="L70" i="12"/>
  <c r="L282" i="12" s="1"/>
  <c r="K70" i="12"/>
  <c r="K282" i="12" s="1"/>
  <c r="J70" i="12"/>
  <c r="J282" i="12" s="1"/>
  <c r="I70" i="12"/>
  <c r="I282" i="12" s="1"/>
  <c r="H70" i="12"/>
  <c r="H282" i="12" s="1"/>
  <c r="G70" i="12"/>
  <c r="G282" i="12" s="1"/>
  <c r="F70" i="12"/>
  <c r="F282" i="12" s="1"/>
  <c r="E70" i="12"/>
  <c r="E282" i="12" s="1"/>
  <c r="D70" i="12"/>
  <c r="D282" i="12" s="1"/>
  <c r="M66" i="12"/>
  <c r="L66" i="12"/>
  <c r="K66" i="12"/>
  <c r="J66" i="12"/>
  <c r="I66" i="12"/>
  <c r="H66" i="12"/>
  <c r="G66" i="12"/>
  <c r="F66" i="12"/>
  <c r="E66" i="12"/>
  <c r="D66" i="12"/>
  <c r="M61" i="12"/>
  <c r="L61" i="12"/>
  <c r="L281" i="12" s="1"/>
  <c r="K61" i="12"/>
  <c r="K281" i="12" s="1"/>
  <c r="J61" i="12"/>
  <c r="J281" i="12" s="1"/>
  <c r="I61" i="12"/>
  <c r="I281" i="12" s="1"/>
  <c r="H61" i="12"/>
  <c r="H281" i="12" s="1"/>
  <c r="G61" i="12"/>
  <c r="G281" i="12" s="1"/>
  <c r="F61" i="12"/>
  <c r="F281" i="12" s="1"/>
  <c r="E61" i="12"/>
  <c r="D61" i="12"/>
  <c r="D281" i="12" s="1"/>
  <c r="M57" i="12"/>
  <c r="L57" i="12"/>
  <c r="K57" i="12"/>
  <c r="J57" i="12"/>
  <c r="I57" i="12"/>
  <c r="H57" i="12"/>
  <c r="G57" i="12"/>
  <c r="F57" i="12"/>
  <c r="E57" i="12"/>
  <c r="D57" i="12"/>
  <c r="M52" i="12"/>
  <c r="L52" i="12"/>
  <c r="L280" i="12" s="1"/>
  <c r="K52" i="12"/>
  <c r="K280" i="12" s="1"/>
  <c r="J52" i="12"/>
  <c r="J280" i="12" s="1"/>
  <c r="I52" i="12"/>
  <c r="I280" i="12" s="1"/>
  <c r="H52" i="12"/>
  <c r="H280" i="12" s="1"/>
  <c r="G52" i="12"/>
  <c r="G280" i="12" s="1"/>
  <c r="F52" i="12"/>
  <c r="F280" i="12" s="1"/>
  <c r="E52" i="12"/>
  <c r="D52" i="12"/>
  <c r="D280" i="12" s="1"/>
  <c r="M48" i="12"/>
  <c r="L48" i="12"/>
  <c r="K48" i="12"/>
  <c r="J48" i="12"/>
  <c r="I48" i="12"/>
  <c r="H48" i="12"/>
  <c r="G48" i="12"/>
  <c r="F48" i="12"/>
  <c r="E48" i="12"/>
  <c r="D48" i="12"/>
  <c r="M43" i="12"/>
  <c r="L43" i="12"/>
  <c r="L279" i="12" s="1"/>
  <c r="K43" i="12"/>
  <c r="K279" i="12" s="1"/>
  <c r="J43" i="12"/>
  <c r="J279" i="12" s="1"/>
  <c r="I43" i="12"/>
  <c r="I279" i="12" s="1"/>
  <c r="H43" i="12"/>
  <c r="H279" i="12" s="1"/>
  <c r="G43" i="12"/>
  <c r="G279" i="12" s="1"/>
  <c r="F43" i="12"/>
  <c r="F279" i="12" s="1"/>
  <c r="E43" i="12"/>
  <c r="D43" i="12"/>
  <c r="D279" i="12" s="1"/>
  <c r="M39" i="12"/>
  <c r="L39" i="12"/>
  <c r="K39" i="12"/>
  <c r="J39" i="12"/>
  <c r="I39" i="12"/>
  <c r="H39" i="12"/>
  <c r="G39" i="12"/>
  <c r="F39" i="12"/>
  <c r="E39" i="12"/>
  <c r="D39" i="12"/>
  <c r="M34" i="12"/>
  <c r="M278" i="12" s="1"/>
  <c r="L34" i="12"/>
  <c r="L278" i="12" s="1"/>
  <c r="K34" i="12"/>
  <c r="K278" i="12" s="1"/>
  <c r="J34" i="12"/>
  <c r="J278" i="12" s="1"/>
  <c r="I34" i="12"/>
  <c r="I278" i="12" s="1"/>
  <c r="H34" i="12"/>
  <c r="G34" i="12"/>
  <c r="G278" i="12" s="1"/>
  <c r="F34" i="12"/>
  <c r="F278" i="12" s="1"/>
  <c r="E34" i="12"/>
  <c r="E278" i="12" s="1"/>
  <c r="D34" i="12"/>
  <c r="D278" i="12" s="1"/>
  <c r="M30" i="12"/>
  <c r="L30" i="12"/>
  <c r="K30" i="12"/>
  <c r="J30" i="12"/>
  <c r="I30" i="12"/>
  <c r="H30" i="12"/>
  <c r="G30" i="12"/>
  <c r="F30" i="12"/>
  <c r="E30" i="12"/>
  <c r="D30" i="12"/>
  <c r="M25" i="12"/>
  <c r="M277" i="12" s="1"/>
  <c r="L25" i="12"/>
  <c r="L277" i="12" s="1"/>
  <c r="K25" i="12"/>
  <c r="K277" i="12" s="1"/>
  <c r="J25" i="12"/>
  <c r="J277" i="12" s="1"/>
  <c r="I25" i="12"/>
  <c r="I277" i="12" s="1"/>
  <c r="H25" i="12"/>
  <c r="H277" i="12" s="1"/>
  <c r="G25" i="12"/>
  <c r="G277" i="12" s="1"/>
  <c r="F25" i="12"/>
  <c r="F277" i="12" s="1"/>
  <c r="E25" i="12"/>
  <c r="E277" i="12" s="1"/>
  <c r="D25" i="12"/>
  <c r="D277" i="12" s="1"/>
  <c r="M21" i="12"/>
  <c r="L21" i="12"/>
  <c r="K21" i="12"/>
  <c r="J21" i="12"/>
  <c r="I21" i="12"/>
  <c r="H21" i="12"/>
  <c r="G21" i="12"/>
  <c r="F21" i="12"/>
  <c r="E21" i="12"/>
  <c r="D21" i="12"/>
  <c r="M16" i="12"/>
  <c r="L16" i="12"/>
  <c r="L276" i="12" s="1"/>
  <c r="K16" i="12"/>
  <c r="K276" i="12" s="1"/>
  <c r="J16" i="12"/>
  <c r="J276" i="12" s="1"/>
  <c r="I16" i="12"/>
  <c r="I276" i="12" s="1"/>
  <c r="H16" i="12"/>
  <c r="H276" i="12" s="1"/>
  <c r="G16" i="12"/>
  <c r="G276" i="12" s="1"/>
  <c r="F16" i="12"/>
  <c r="F276" i="12" s="1"/>
  <c r="E16" i="12"/>
  <c r="D16" i="12"/>
  <c r="D276" i="12" s="1"/>
  <c r="M12" i="12"/>
  <c r="L12" i="12"/>
  <c r="K12" i="12"/>
  <c r="J12" i="12"/>
  <c r="I12" i="12"/>
  <c r="H12" i="12"/>
  <c r="G12" i="12"/>
  <c r="F12" i="12"/>
  <c r="E12" i="12"/>
  <c r="D12" i="12"/>
  <c r="M7" i="12"/>
  <c r="M275" i="12" s="1"/>
  <c r="L7" i="12"/>
  <c r="K7" i="12"/>
  <c r="K275" i="12" s="1"/>
  <c r="J7" i="12"/>
  <c r="J275" i="12" s="1"/>
  <c r="J305" i="12" s="1"/>
  <c r="I7" i="12"/>
  <c r="I275" i="12" s="1"/>
  <c r="H7" i="12"/>
  <c r="H275" i="12" s="1"/>
  <c r="G7" i="12"/>
  <c r="G275" i="12" s="1"/>
  <c r="G305" i="12" s="1"/>
  <c r="F7" i="12"/>
  <c r="F275" i="12" s="1"/>
  <c r="E7" i="12"/>
  <c r="E275" i="12" s="1"/>
  <c r="D7" i="12"/>
  <c r="M3" i="12"/>
  <c r="L3" i="12"/>
  <c r="K3" i="12"/>
  <c r="J3" i="12"/>
  <c r="I3" i="12"/>
  <c r="H3" i="12"/>
  <c r="G3" i="12"/>
  <c r="F3" i="12"/>
  <c r="E3" i="12"/>
  <c r="D3" i="12"/>
  <c r="N304" i="10"/>
  <c r="N303" i="10"/>
  <c r="N302" i="10"/>
  <c r="N301" i="10"/>
  <c r="N300" i="10"/>
  <c r="N299" i="10"/>
  <c r="N298" i="10"/>
  <c r="N297" i="10"/>
  <c r="N296" i="10"/>
  <c r="N295" i="10"/>
  <c r="N294" i="10"/>
  <c r="N293" i="10"/>
  <c r="N292" i="10"/>
  <c r="N291" i="10"/>
  <c r="O275" i="10"/>
  <c r="N288" i="10"/>
  <c r="N287" i="10"/>
  <c r="N290" i="10"/>
  <c r="N289" i="10"/>
  <c r="N286" i="10"/>
  <c r="N285" i="10"/>
  <c r="N284" i="10"/>
  <c r="N283" i="10"/>
  <c r="N282" i="10"/>
  <c r="N281" i="10"/>
  <c r="N280" i="10"/>
  <c r="N279" i="10"/>
  <c r="N278" i="10"/>
  <c r="N277" i="10"/>
  <c r="N276" i="10"/>
  <c r="N275" i="10"/>
  <c r="D268" i="10"/>
  <c r="D305" i="10"/>
  <c r="H304" i="10"/>
  <c r="O304" i="10"/>
  <c r="O303" i="10"/>
  <c r="O302" i="10"/>
  <c r="K301" i="10"/>
  <c r="O301" i="10"/>
  <c r="L300" i="10"/>
  <c r="O300" i="10"/>
  <c r="O299" i="10"/>
  <c r="O298" i="10"/>
  <c r="O297" i="10"/>
  <c r="O296" i="10"/>
  <c r="O295" i="10"/>
  <c r="O294" i="10"/>
  <c r="O293" i="10"/>
  <c r="O292" i="10"/>
  <c r="O291" i="10"/>
  <c r="O290" i="10"/>
  <c r="O289" i="10"/>
  <c r="K288" i="10"/>
  <c r="O288" i="10"/>
  <c r="L287" i="10"/>
  <c r="O287" i="10"/>
  <c r="O286" i="10"/>
  <c r="O285" i="10"/>
  <c r="O284" i="10"/>
  <c r="O283" i="10"/>
  <c r="O282" i="10"/>
  <c r="O281" i="10"/>
  <c r="K280" i="10"/>
  <c r="O280" i="10"/>
  <c r="L279" i="10"/>
  <c r="O279" i="10"/>
  <c r="O278" i="10"/>
  <c r="O277" i="10"/>
  <c r="K276" i="10"/>
  <c r="O276" i="10"/>
  <c r="D284" i="10"/>
  <c r="M268" i="10"/>
  <c r="M304" i="10" s="1"/>
  <c r="L268" i="10"/>
  <c r="L304" i="10" s="1"/>
  <c r="K268" i="10"/>
  <c r="K304" i="10" s="1"/>
  <c r="J268" i="10"/>
  <c r="J304" i="10" s="1"/>
  <c r="I268" i="10"/>
  <c r="I304" i="10" s="1"/>
  <c r="H268" i="10"/>
  <c r="G268" i="10"/>
  <c r="G304" i="10" s="1"/>
  <c r="F268" i="10"/>
  <c r="F304" i="10" s="1"/>
  <c r="E268" i="10"/>
  <c r="E304" i="10" s="1"/>
  <c r="D304" i="10"/>
  <c r="M264" i="10"/>
  <c r="L264" i="10"/>
  <c r="K264" i="10"/>
  <c r="J264" i="10"/>
  <c r="I264" i="10"/>
  <c r="H264" i="10"/>
  <c r="G264" i="10"/>
  <c r="F264" i="10"/>
  <c r="E264" i="10"/>
  <c r="D264" i="10"/>
  <c r="M259" i="10"/>
  <c r="M303" i="10" s="1"/>
  <c r="L259" i="10"/>
  <c r="L303" i="10" s="1"/>
  <c r="K259" i="10"/>
  <c r="K303" i="10" s="1"/>
  <c r="J259" i="10"/>
  <c r="J303" i="10" s="1"/>
  <c r="I259" i="10"/>
  <c r="I303" i="10" s="1"/>
  <c r="H259" i="10"/>
  <c r="H303" i="10" s="1"/>
  <c r="G259" i="10"/>
  <c r="G303" i="10" s="1"/>
  <c r="F259" i="10"/>
  <c r="F303" i="10" s="1"/>
  <c r="E259" i="10"/>
  <c r="E303" i="10" s="1"/>
  <c r="D259" i="10"/>
  <c r="D303" i="10" s="1"/>
  <c r="M255" i="10"/>
  <c r="L255" i="10"/>
  <c r="K255" i="10"/>
  <c r="J255" i="10"/>
  <c r="I255" i="10"/>
  <c r="H255" i="10"/>
  <c r="G255" i="10"/>
  <c r="F255" i="10"/>
  <c r="E255" i="10"/>
  <c r="D255" i="10"/>
  <c r="M250" i="10"/>
  <c r="M302" i="10" s="1"/>
  <c r="L250" i="10"/>
  <c r="L302" i="10" s="1"/>
  <c r="K250" i="10"/>
  <c r="K302" i="10" s="1"/>
  <c r="J250" i="10"/>
  <c r="J302" i="10" s="1"/>
  <c r="I250" i="10"/>
  <c r="I302" i="10" s="1"/>
  <c r="H250" i="10"/>
  <c r="H302" i="10" s="1"/>
  <c r="G250" i="10"/>
  <c r="G302" i="10" s="1"/>
  <c r="F250" i="10"/>
  <c r="F302" i="10" s="1"/>
  <c r="E250" i="10"/>
  <c r="E302" i="10" s="1"/>
  <c r="D250" i="10"/>
  <c r="D302" i="10" s="1"/>
  <c r="M246" i="10"/>
  <c r="L246" i="10"/>
  <c r="K246" i="10"/>
  <c r="J246" i="10"/>
  <c r="I246" i="10"/>
  <c r="H246" i="10"/>
  <c r="G246" i="10"/>
  <c r="F246" i="10"/>
  <c r="E246" i="10"/>
  <c r="D246" i="10"/>
  <c r="M241" i="10"/>
  <c r="M301" i="10" s="1"/>
  <c r="L241" i="10"/>
  <c r="L301" i="10" s="1"/>
  <c r="K241" i="10"/>
  <c r="J241" i="10"/>
  <c r="J301" i="10" s="1"/>
  <c r="I241" i="10"/>
  <c r="I301" i="10" s="1"/>
  <c r="H241" i="10"/>
  <c r="H301" i="10" s="1"/>
  <c r="G241" i="10"/>
  <c r="G301" i="10" s="1"/>
  <c r="F241" i="10"/>
  <c r="F301" i="10" s="1"/>
  <c r="E241" i="10"/>
  <c r="E301" i="10" s="1"/>
  <c r="D241" i="10"/>
  <c r="D301" i="10" s="1"/>
  <c r="M237" i="10"/>
  <c r="L237" i="10"/>
  <c r="K237" i="10"/>
  <c r="J237" i="10"/>
  <c r="I237" i="10"/>
  <c r="H237" i="10"/>
  <c r="G237" i="10"/>
  <c r="F237" i="10"/>
  <c r="E237" i="10"/>
  <c r="D237" i="10"/>
  <c r="M232" i="10"/>
  <c r="M300" i="10" s="1"/>
  <c r="L232" i="10"/>
  <c r="K232" i="10"/>
  <c r="K300" i="10" s="1"/>
  <c r="J232" i="10"/>
  <c r="J300" i="10" s="1"/>
  <c r="I232" i="10"/>
  <c r="I300" i="10" s="1"/>
  <c r="H232" i="10"/>
  <c r="H300" i="10" s="1"/>
  <c r="G232" i="10"/>
  <c r="G300" i="10" s="1"/>
  <c r="F232" i="10"/>
  <c r="F300" i="10" s="1"/>
  <c r="E232" i="10"/>
  <c r="E300" i="10" s="1"/>
  <c r="D232" i="10"/>
  <c r="D300" i="10" s="1"/>
  <c r="M228" i="10"/>
  <c r="L228" i="10"/>
  <c r="K228" i="10"/>
  <c r="J228" i="10"/>
  <c r="I228" i="10"/>
  <c r="H228" i="10"/>
  <c r="G228" i="10"/>
  <c r="F228" i="10"/>
  <c r="E228" i="10"/>
  <c r="D228" i="10"/>
  <c r="M223" i="10"/>
  <c r="M299" i="10" s="1"/>
  <c r="L223" i="10"/>
  <c r="L299" i="10" s="1"/>
  <c r="K223" i="10"/>
  <c r="K299" i="10" s="1"/>
  <c r="J223" i="10"/>
  <c r="J299" i="10" s="1"/>
  <c r="I223" i="10"/>
  <c r="I299" i="10" s="1"/>
  <c r="H223" i="10"/>
  <c r="H299" i="10" s="1"/>
  <c r="G223" i="10"/>
  <c r="G299" i="10" s="1"/>
  <c r="F223" i="10"/>
  <c r="F299" i="10" s="1"/>
  <c r="E223" i="10"/>
  <c r="E299" i="10" s="1"/>
  <c r="D223" i="10"/>
  <c r="D299" i="10" s="1"/>
  <c r="M219" i="10"/>
  <c r="L219" i="10"/>
  <c r="K219" i="10"/>
  <c r="J219" i="10"/>
  <c r="I219" i="10"/>
  <c r="H219" i="10"/>
  <c r="G219" i="10"/>
  <c r="F219" i="10"/>
  <c r="E219" i="10"/>
  <c r="D219" i="10"/>
  <c r="M214" i="10"/>
  <c r="M298" i="10" s="1"/>
  <c r="L214" i="10"/>
  <c r="L298" i="10" s="1"/>
  <c r="K214" i="10"/>
  <c r="K298" i="10" s="1"/>
  <c r="J214" i="10"/>
  <c r="J298" i="10" s="1"/>
  <c r="I214" i="10"/>
  <c r="I298" i="10" s="1"/>
  <c r="H214" i="10"/>
  <c r="H298" i="10" s="1"/>
  <c r="G214" i="10"/>
  <c r="G298" i="10" s="1"/>
  <c r="F214" i="10"/>
  <c r="F298" i="10" s="1"/>
  <c r="E214" i="10"/>
  <c r="E298" i="10" s="1"/>
  <c r="D214" i="10"/>
  <c r="D298" i="10" s="1"/>
  <c r="M210" i="10"/>
  <c r="L210" i="10"/>
  <c r="K210" i="10"/>
  <c r="J210" i="10"/>
  <c r="I210" i="10"/>
  <c r="H210" i="10"/>
  <c r="G210" i="10"/>
  <c r="F210" i="10"/>
  <c r="E210" i="10"/>
  <c r="D210" i="10"/>
  <c r="M205" i="10"/>
  <c r="M297" i="10" s="1"/>
  <c r="L205" i="10"/>
  <c r="L297" i="10" s="1"/>
  <c r="K205" i="10"/>
  <c r="K297" i="10" s="1"/>
  <c r="J205" i="10"/>
  <c r="J297" i="10" s="1"/>
  <c r="I205" i="10"/>
  <c r="I297" i="10" s="1"/>
  <c r="H205" i="10"/>
  <c r="H297" i="10" s="1"/>
  <c r="G205" i="10"/>
  <c r="G297" i="10" s="1"/>
  <c r="F205" i="10"/>
  <c r="F297" i="10" s="1"/>
  <c r="E205" i="10"/>
  <c r="E297" i="10" s="1"/>
  <c r="D205" i="10"/>
  <c r="D297" i="10" s="1"/>
  <c r="M201" i="10"/>
  <c r="L201" i="10"/>
  <c r="K201" i="10"/>
  <c r="J201" i="10"/>
  <c r="I201" i="10"/>
  <c r="H201" i="10"/>
  <c r="G201" i="10"/>
  <c r="F201" i="10"/>
  <c r="E201" i="10"/>
  <c r="D201" i="10"/>
  <c r="M196" i="10"/>
  <c r="M296" i="10" s="1"/>
  <c r="L196" i="10"/>
  <c r="L296" i="10" s="1"/>
  <c r="K196" i="10"/>
  <c r="K296" i="10" s="1"/>
  <c r="J196" i="10"/>
  <c r="J296" i="10" s="1"/>
  <c r="I196" i="10"/>
  <c r="I296" i="10" s="1"/>
  <c r="H196" i="10"/>
  <c r="H296" i="10" s="1"/>
  <c r="G196" i="10"/>
  <c r="G296" i="10" s="1"/>
  <c r="F196" i="10"/>
  <c r="F296" i="10" s="1"/>
  <c r="E196" i="10"/>
  <c r="E296" i="10" s="1"/>
  <c r="D196" i="10"/>
  <c r="D296" i="10" s="1"/>
  <c r="M192" i="10"/>
  <c r="L192" i="10"/>
  <c r="K192" i="10"/>
  <c r="J192" i="10"/>
  <c r="I192" i="10"/>
  <c r="H192" i="10"/>
  <c r="G192" i="10"/>
  <c r="F192" i="10"/>
  <c r="E192" i="10"/>
  <c r="D192" i="10"/>
  <c r="M187" i="10"/>
  <c r="M295" i="10" s="1"/>
  <c r="L187" i="10"/>
  <c r="L295" i="10" s="1"/>
  <c r="K187" i="10"/>
  <c r="K295" i="10" s="1"/>
  <c r="J187" i="10"/>
  <c r="J295" i="10" s="1"/>
  <c r="I187" i="10"/>
  <c r="I295" i="10" s="1"/>
  <c r="H187" i="10"/>
  <c r="H295" i="10" s="1"/>
  <c r="G187" i="10"/>
  <c r="G295" i="10" s="1"/>
  <c r="F187" i="10"/>
  <c r="F295" i="10" s="1"/>
  <c r="E187" i="10"/>
  <c r="E295" i="10" s="1"/>
  <c r="D187" i="10"/>
  <c r="D295" i="10" s="1"/>
  <c r="M183" i="10"/>
  <c r="L183" i="10"/>
  <c r="K183" i="10"/>
  <c r="J183" i="10"/>
  <c r="I183" i="10"/>
  <c r="H183" i="10"/>
  <c r="G183" i="10"/>
  <c r="F183" i="10"/>
  <c r="E183" i="10"/>
  <c r="D183" i="10"/>
  <c r="M178" i="10"/>
  <c r="M294" i="10" s="1"/>
  <c r="L178" i="10"/>
  <c r="L294" i="10" s="1"/>
  <c r="K178" i="10"/>
  <c r="K294" i="10" s="1"/>
  <c r="J178" i="10"/>
  <c r="J294" i="10" s="1"/>
  <c r="I178" i="10"/>
  <c r="I294" i="10" s="1"/>
  <c r="H178" i="10"/>
  <c r="H294" i="10" s="1"/>
  <c r="G178" i="10"/>
  <c r="G294" i="10" s="1"/>
  <c r="F178" i="10"/>
  <c r="F294" i="10" s="1"/>
  <c r="E178" i="10"/>
  <c r="E294" i="10" s="1"/>
  <c r="D178" i="10"/>
  <c r="D294" i="10" s="1"/>
  <c r="M174" i="10"/>
  <c r="L174" i="10"/>
  <c r="K174" i="10"/>
  <c r="J174" i="10"/>
  <c r="I174" i="10"/>
  <c r="H174" i="10"/>
  <c r="G174" i="10"/>
  <c r="F174" i="10"/>
  <c r="E174" i="10"/>
  <c r="D174" i="10"/>
  <c r="M169" i="10"/>
  <c r="M293" i="10" s="1"/>
  <c r="L169" i="10"/>
  <c r="L293" i="10" s="1"/>
  <c r="K169" i="10"/>
  <c r="K293" i="10" s="1"/>
  <c r="J169" i="10"/>
  <c r="J293" i="10" s="1"/>
  <c r="I169" i="10"/>
  <c r="I293" i="10" s="1"/>
  <c r="H169" i="10"/>
  <c r="H293" i="10" s="1"/>
  <c r="G169" i="10"/>
  <c r="G293" i="10" s="1"/>
  <c r="F169" i="10"/>
  <c r="F293" i="10" s="1"/>
  <c r="E169" i="10"/>
  <c r="E293" i="10" s="1"/>
  <c r="D169" i="10"/>
  <c r="D293" i="10" s="1"/>
  <c r="M165" i="10"/>
  <c r="L165" i="10"/>
  <c r="K165" i="10"/>
  <c r="J165" i="10"/>
  <c r="I165" i="10"/>
  <c r="H165" i="10"/>
  <c r="G165" i="10"/>
  <c r="F165" i="10"/>
  <c r="E165" i="10"/>
  <c r="D165" i="10"/>
  <c r="M160" i="10"/>
  <c r="M292" i="10" s="1"/>
  <c r="L160" i="10"/>
  <c r="L292" i="10" s="1"/>
  <c r="K160" i="10"/>
  <c r="K292" i="10" s="1"/>
  <c r="J160" i="10"/>
  <c r="J292" i="10" s="1"/>
  <c r="I160" i="10"/>
  <c r="I292" i="10" s="1"/>
  <c r="H160" i="10"/>
  <c r="H292" i="10" s="1"/>
  <c r="G160" i="10"/>
  <c r="G292" i="10" s="1"/>
  <c r="F160" i="10"/>
  <c r="F292" i="10" s="1"/>
  <c r="E160" i="10"/>
  <c r="E292" i="10" s="1"/>
  <c r="D160" i="10"/>
  <c r="D292" i="10" s="1"/>
  <c r="M156" i="10"/>
  <c r="L156" i="10"/>
  <c r="K156" i="10"/>
  <c r="J156" i="10"/>
  <c r="I156" i="10"/>
  <c r="H156" i="10"/>
  <c r="G156" i="10"/>
  <c r="F156" i="10"/>
  <c r="E156" i="10"/>
  <c r="D156" i="10"/>
  <c r="M151" i="10"/>
  <c r="M291" i="10" s="1"/>
  <c r="L151" i="10"/>
  <c r="L291" i="10" s="1"/>
  <c r="K151" i="10"/>
  <c r="K291" i="10" s="1"/>
  <c r="J151" i="10"/>
  <c r="J291" i="10" s="1"/>
  <c r="I151" i="10"/>
  <c r="I291" i="10" s="1"/>
  <c r="H151" i="10"/>
  <c r="H291" i="10" s="1"/>
  <c r="G151" i="10"/>
  <c r="G291" i="10" s="1"/>
  <c r="F151" i="10"/>
  <c r="F291" i="10" s="1"/>
  <c r="E151" i="10"/>
  <c r="E291" i="10" s="1"/>
  <c r="D151" i="10"/>
  <c r="D291" i="10" s="1"/>
  <c r="M147" i="10"/>
  <c r="L147" i="10"/>
  <c r="K147" i="10"/>
  <c r="J147" i="10"/>
  <c r="I147" i="10"/>
  <c r="H147" i="10"/>
  <c r="G147" i="10"/>
  <c r="F147" i="10"/>
  <c r="E147" i="10"/>
  <c r="D147" i="10"/>
  <c r="M142" i="10"/>
  <c r="M290" i="10" s="1"/>
  <c r="L142" i="10"/>
  <c r="L290" i="10" s="1"/>
  <c r="K142" i="10"/>
  <c r="K290" i="10" s="1"/>
  <c r="J142" i="10"/>
  <c r="J290" i="10" s="1"/>
  <c r="I142" i="10"/>
  <c r="I290" i="10" s="1"/>
  <c r="H142" i="10"/>
  <c r="H290" i="10" s="1"/>
  <c r="G142" i="10"/>
  <c r="G290" i="10" s="1"/>
  <c r="F142" i="10"/>
  <c r="F290" i="10" s="1"/>
  <c r="E142" i="10"/>
  <c r="E290" i="10" s="1"/>
  <c r="D142" i="10"/>
  <c r="D290" i="10" s="1"/>
  <c r="M138" i="10"/>
  <c r="L138" i="10"/>
  <c r="K138" i="10"/>
  <c r="J138" i="10"/>
  <c r="I138" i="10"/>
  <c r="H138" i="10"/>
  <c r="G138" i="10"/>
  <c r="F138" i="10"/>
  <c r="E138" i="10"/>
  <c r="D138" i="10"/>
  <c r="M133" i="10"/>
  <c r="M289" i="10" s="1"/>
  <c r="L133" i="10"/>
  <c r="L289" i="10" s="1"/>
  <c r="K133" i="10"/>
  <c r="K289" i="10" s="1"/>
  <c r="J133" i="10"/>
  <c r="J289" i="10" s="1"/>
  <c r="I133" i="10"/>
  <c r="I289" i="10" s="1"/>
  <c r="H133" i="10"/>
  <c r="H289" i="10" s="1"/>
  <c r="G133" i="10"/>
  <c r="G289" i="10" s="1"/>
  <c r="F133" i="10"/>
  <c r="F289" i="10" s="1"/>
  <c r="E133" i="10"/>
  <c r="E289" i="10" s="1"/>
  <c r="D133" i="10"/>
  <c r="D289" i="10" s="1"/>
  <c r="M129" i="10"/>
  <c r="L129" i="10"/>
  <c r="K129" i="10"/>
  <c r="J129" i="10"/>
  <c r="I129" i="10"/>
  <c r="H129" i="10"/>
  <c r="G129" i="10"/>
  <c r="F129" i="10"/>
  <c r="E129" i="10"/>
  <c r="D129" i="10"/>
  <c r="M124" i="10"/>
  <c r="M288" i="10" s="1"/>
  <c r="L124" i="10"/>
  <c r="L288" i="10" s="1"/>
  <c r="K124" i="10"/>
  <c r="J124" i="10"/>
  <c r="J288" i="10" s="1"/>
  <c r="I124" i="10"/>
  <c r="I288" i="10" s="1"/>
  <c r="H124" i="10"/>
  <c r="H288" i="10" s="1"/>
  <c r="G124" i="10"/>
  <c r="G288" i="10" s="1"/>
  <c r="F124" i="10"/>
  <c r="F288" i="10" s="1"/>
  <c r="E124" i="10"/>
  <c r="E288" i="10" s="1"/>
  <c r="D124" i="10"/>
  <c r="D288" i="10" s="1"/>
  <c r="M120" i="10"/>
  <c r="L120" i="10"/>
  <c r="K120" i="10"/>
  <c r="J120" i="10"/>
  <c r="I120" i="10"/>
  <c r="H120" i="10"/>
  <c r="G120" i="10"/>
  <c r="F120" i="10"/>
  <c r="E120" i="10"/>
  <c r="D120" i="10"/>
  <c r="M115" i="10"/>
  <c r="M287" i="10" s="1"/>
  <c r="L115" i="10"/>
  <c r="K115" i="10"/>
  <c r="K287" i="10" s="1"/>
  <c r="J115" i="10"/>
  <c r="J287" i="10" s="1"/>
  <c r="I115" i="10"/>
  <c r="I287" i="10" s="1"/>
  <c r="H115" i="10"/>
  <c r="H287" i="10" s="1"/>
  <c r="G115" i="10"/>
  <c r="G287" i="10" s="1"/>
  <c r="F115" i="10"/>
  <c r="F287" i="10" s="1"/>
  <c r="E115" i="10"/>
  <c r="E287" i="10" s="1"/>
  <c r="D115" i="10"/>
  <c r="D287" i="10" s="1"/>
  <c r="M111" i="10"/>
  <c r="L111" i="10"/>
  <c r="K111" i="10"/>
  <c r="J111" i="10"/>
  <c r="I111" i="10"/>
  <c r="H111" i="10"/>
  <c r="G111" i="10"/>
  <c r="F111" i="10"/>
  <c r="E111" i="10"/>
  <c r="D111" i="10"/>
  <c r="M106" i="10"/>
  <c r="M286" i="10" s="1"/>
  <c r="L106" i="10"/>
  <c r="L286" i="10" s="1"/>
  <c r="K106" i="10"/>
  <c r="K286" i="10" s="1"/>
  <c r="J106" i="10"/>
  <c r="J286" i="10" s="1"/>
  <c r="I106" i="10"/>
  <c r="I286" i="10" s="1"/>
  <c r="H106" i="10"/>
  <c r="H286" i="10" s="1"/>
  <c r="G106" i="10"/>
  <c r="G286" i="10" s="1"/>
  <c r="F106" i="10"/>
  <c r="F286" i="10" s="1"/>
  <c r="E106" i="10"/>
  <c r="E286" i="10" s="1"/>
  <c r="D106" i="10"/>
  <c r="D286" i="10" s="1"/>
  <c r="M102" i="10"/>
  <c r="L102" i="10"/>
  <c r="K102" i="10"/>
  <c r="J102" i="10"/>
  <c r="I102" i="10"/>
  <c r="H102" i="10"/>
  <c r="G102" i="10"/>
  <c r="F102" i="10"/>
  <c r="E102" i="10"/>
  <c r="D102" i="10"/>
  <c r="M97" i="10"/>
  <c r="M285" i="10" s="1"/>
  <c r="L97" i="10"/>
  <c r="L285" i="10" s="1"/>
  <c r="K97" i="10"/>
  <c r="K285" i="10" s="1"/>
  <c r="J97" i="10"/>
  <c r="J285" i="10" s="1"/>
  <c r="I97" i="10"/>
  <c r="I285" i="10" s="1"/>
  <c r="H97" i="10"/>
  <c r="H285" i="10" s="1"/>
  <c r="G97" i="10"/>
  <c r="G285" i="10" s="1"/>
  <c r="F97" i="10"/>
  <c r="F285" i="10" s="1"/>
  <c r="E97" i="10"/>
  <c r="E285" i="10" s="1"/>
  <c r="D97" i="10"/>
  <c r="D285" i="10" s="1"/>
  <c r="M93" i="10"/>
  <c r="L93" i="10"/>
  <c r="K93" i="10"/>
  <c r="J93" i="10"/>
  <c r="I93" i="10"/>
  <c r="H93" i="10"/>
  <c r="G93" i="10"/>
  <c r="F93" i="10"/>
  <c r="E93" i="10"/>
  <c r="D93" i="10"/>
  <c r="M88" i="10"/>
  <c r="M284" i="10" s="1"/>
  <c r="L88" i="10"/>
  <c r="L284" i="10" s="1"/>
  <c r="K88" i="10"/>
  <c r="K284" i="10" s="1"/>
  <c r="J88" i="10"/>
  <c r="J284" i="10" s="1"/>
  <c r="I88" i="10"/>
  <c r="I284" i="10" s="1"/>
  <c r="H88" i="10"/>
  <c r="H284" i="10" s="1"/>
  <c r="G88" i="10"/>
  <c r="G284" i="10" s="1"/>
  <c r="F88" i="10"/>
  <c r="F284" i="10" s="1"/>
  <c r="E88" i="10"/>
  <c r="E284" i="10" s="1"/>
  <c r="D88" i="10"/>
  <c r="M84" i="10"/>
  <c r="L84" i="10"/>
  <c r="K84" i="10"/>
  <c r="J84" i="10"/>
  <c r="I84" i="10"/>
  <c r="H84" i="10"/>
  <c r="G84" i="10"/>
  <c r="F84" i="10"/>
  <c r="E84" i="10"/>
  <c r="D84" i="10"/>
  <c r="M79" i="10"/>
  <c r="M283" i="10" s="1"/>
  <c r="L79" i="10"/>
  <c r="L283" i="10" s="1"/>
  <c r="K79" i="10"/>
  <c r="K283" i="10" s="1"/>
  <c r="J79" i="10"/>
  <c r="J283" i="10" s="1"/>
  <c r="I79" i="10"/>
  <c r="I283" i="10" s="1"/>
  <c r="H79" i="10"/>
  <c r="H283" i="10" s="1"/>
  <c r="G79" i="10"/>
  <c r="G283" i="10" s="1"/>
  <c r="F79" i="10"/>
  <c r="F283" i="10" s="1"/>
  <c r="E79" i="10"/>
  <c r="E283" i="10" s="1"/>
  <c r="D79" i="10"/>
  <c r="D283" i="10" s="1"/>
  <c r="M75" i="10"/>
  <c r="L75" i="10"/>
  <c r="K75" i="10"/>
  <c r="J75" i="10"/>
  <c r="I75" i="10"/>
  <c r="H75" i="10"/>
  <c r="G75" i="10"/>
  <c r="F75" i="10"/>
  <c r="E75" i="10"/>
  <c r="D75" i="10"/>
  <c r="M70" i="10"/>
  <c r="M282" i="10" s="1"/>
  <c r="L70" i="10"/>
  <c r="L282" i="10" s="1"/>
  <c r="K70" i="10"/>
  <c r="K282" i="10" s="1"/>
  <c r="J70" i="10"/>
  <c r="J282" i="10" s="1"/>
  <c r="I70" i="10"/>
  <c r="I282" i="10" s="1"/>
  <c r="H70" i="10"/>
  <c r="H282" i="10" s="1"/>
  <c r="G70" i="10"/>
  <c r="G282" i="10" s="1"/>
  <c r="F70" i="10"/>
  <c r="F282" i="10" s="1"/>
  <c r="E70" i="10"/>
  <c r="E282" i="10" s="1"/>
  <c r="D70" i="10"/>
  <c r="D282" i="10" s="1"/>
  <c r="M66" i="10"/>
  <c r="L66" i="10"/>
  <c r="K66" i="10"/>
  <c r="J66" i="10"/>
  <c r="I66" i="10"/>
  <c r="H66" i="10"/>
  <c r="G66" i="10"/>
  <c r="F66" i="10"/>
  <c r="E66" i="10"/>
  <c r="D66" i="10"/>
  <c r="M61" i="10"/>
  <c r="M281" i="10" s="1"/>
  <c r="L61" i="10"/>
  <c r="L281" i="10" s="1"/>
  <c r="K61" i="10"/>
  <c r="K281" i="10" s="1"/>
  <c r="J61" i="10"/>
  <c r="J281" i="10" s="1"/>
  <c r="I61" i="10"/>
  <c r="I281" i="10" s="1"/>
  <c r="H61" i="10"/>
  <c r="H281" i="10" s="1"/>
  <c r="G61" i="10"/>
  <c r="G281" i="10" s="1"/>
  <c r="F61" i="10"/>
  <c r="F281" i="10" s="1"/>
  <c r="E61" i="10"/>
  <c r="E281" i="10" s="1"/>
  <c r="D61" i="10"/>
  <c r="D281" i="10" s="1"/>
  <c r="M57" i="10"/>
  <c r="L57" i="10"/>
  <c r="K57" i="10"/>
  <c r="J57" i="10"/>
  <c r="I57" i="10"/>
  <c r="H57" i="10"/>
  <c r="G57" i="10"/>
  <c r="F57" i="10"/>
  <c r="E57" i="10"/>
  <c r="D57" i="10"/>
  <c r="M52" i="10"/>
  <c r="M280" i="10" s="1"/>
  <c r="L52" i="10"/>
  <c r="L280" i="10" s="1"/>
  <c r="K52" i="10"/>
  <c r="J52" i="10"/>
  <c r="J280" i="10" s="1"/>
  <c r="I52" i="10"/>
  <c r="I280" i="10" s="1"/>
  <c r="H52" i="10"/>
  <c r="H280" i="10" s="1"/>
  <c r="G52" i="10"/>
  <c r="G280" i="10" s="1"/>
  <c r="F52" i="10"/>
  <c r="F280" i="10" s="1"/>
  <c r="E52" i="10"/>
  <c r="E280" i="10" s="1"/>
  <c r="D52" i="10"/>
  <c r="D280" i="10" s="1"/>
  <c r="M48" i="10"/>
  <c r="L48" i="10"/>
  <c r="K48" i="10"/>
  <c r="J48" i="10"/>
  <c r="I48" i="10"/>
  <c r="H48" i="10"/>
  <c r="G48" i="10"/>
  <c r="F48" i="10"/>
  <c r="E48" i="10"/>
  <c r="D48" i="10"/>
  <c r="D48" i="9"/>
  <c r="E48" i="9"/>
  <c r="F48" i="9"/>
  <c r="G48" i="9"/>
  <c r="H48" i="9"/>
  <c r="I48" i="9"/>
  <c r="J48" i="9"/>
  <c r="K48" i="9"/>
  <c r="L48" i="9"/>
  <c r="M48" i="9"/>
  <c r="D52" i="9"/>
  <c r="E52" i="9"/>
  <c r="F52" i="9"/>
  <c r="G52" i="9"/>
  <c r="H52" i="9"/>
  <c r="I52" i="9"/>
  <c r="J52" i="9"/>
  <c r="K52" i="9"/>
  <c r="L52" i="9"/>
  <c r="M52" i="9"/>
  <c r="M43" i="9"/>
  <c r="L43" i="9"/>
  <c r="K43" i="9"/>
  <c r="J43" i="9"/>
  <c r="I43" i="9"/>
  <c r="H43" i="9"/>
  <c r="G43" i="9"/>
  <c r="F43" i="9"/>
  <c r="E43" i="9"/>
  <c r="D43" i="9"/>
  <c r="M39" i="9"/>
  <c r="L39" i="9"/>
  <c r="K39" i="9"/>
  <c r="J39" i="9"/>
  <c r="I39" i="9"/>
  <c r="H39" i="9"/>
  <c r="G39" i="9"/>
  <c r="F39" i="9"/>
  <c r="E39" i="9"/>
  <c r="D39" i="9"/>
  <c r="M43" i="10"/>
  <c r="M279" i="10" s="1"/>
  <c r="L43" i="10"/>
  <c r="K43" i="10"/>
  <c r="K279" i="10" s="1"/>
  <c r="J43" i="10"/>
  <c r="J279" i="10" s="1"/>
  <c r="I43" i="10"/>
  <c r="I279" i="10" s="1"/>
  <c r="H43" i="10"/>
  <c r="H279" i="10" s="1"/>
  <c r="G43" i="10"/>
  <c r="G279" i="10" s="1"/>
  <c r="F43" i="10"/>
  <c r="F279" i="10" s="1"/>
  <c r="E43" i="10"/>
  <c r="E279" i="10" s="1"/>
  <c r="D43" i="10"/>
  <c r="D279" i="10" s="1"/>
  <c r="M39" i="10"/>
  <c r="L39" i="10"/>
  <c r="K39" i="10"/>
  <c r="J39" i="10"/>
  <c r="I39" i="10"/>
  <c r="H39" i="10"/>
  <c r="G39" i="10"/>
  <c r="F39" i="10"/>
  <c r="E39" i="10"/>
  <c r="D39" i="10"/>
  <c r="M34" i="10"/>
  <c r="M278" i="10" s="1"/>
  <c r="L34" i="10"/>
  <c r="L278" i="10" s="1"/>
  <c r="K34" i="10"/>
  <c r="K278" i="10" s="1"/>
  <c r="J34" i="10"/>
  <c r="J278" i="10" s="1"/>
  <c r="I34" i="10"/>
  <c r="I278" i="10" s="1"/>
  <c r="H34" i="10"/>
  <c r="H278" i="10" s="1"/>
  <c r="G34" i="10"/>
  <c r="G278" i="10" s="1"/>
  <c r="F34" i="10"/>
  <c r="F278" i="10" s="1"/>
  <c r="E34" i="10"/>
  <c r="E278" i="10" s="1"/>
  <c r="D34" i="10"/>
  <c r="D278" i="10" s="1"/>
  <c r="M30" i="10"/>
  <c r="L30" i="10"/>
  <c r="K30" i="10"/>
  <c r="J30" i="10"/>
  <c r="I30" i="10"/>
  <c r="H30" i="10"/>
  <c r="G30" i="10"/>
  <c r="F30" i="10"/>
  <c r="E30" i="10"/>
  <c r="D30" i="10"/>
  <c r="M34" i="9"/>
  <c r="L34" i="9"/>
  <c r="K34" i="9"/>
  <c r="J34" i="9"/>
  <c r="I34" i="9"/>
  <c r="H34" i="9"/>
  <c r="G34" i="9"/>
  <c r="F34" i="9"/>
  <c r="E34" i="9"/>
  <c r="D34" i="9"/>
  <c r="M30" i="9"/>
  <c r="L30" i="9"/>
  <c r="K30" i="9"/>
  <c r="J30" i="9"/>
  <c r="I30" i="9"/>
  <c r="H30" i="9"/>
  <c r="G30" i="9"/>
  <c r="F30" i="9"/>
  <c r="E30" i="9"/>
  <c r="D30" i="9"/>
  <c r="D25" i="10"/>
  <c r="D277" i="10" s="1"/>
  <c r="D25" i="9"/>
  <c r="M25" i="9"/>
  <c r="L25" i="9"/>
  <c r="K25" i="9"/>
  <c r="J25" i="9"/>
  <c r="I25" i="9"/>
  <c r="H25" i="9"/>
  <c r="G25" i="9"/>
  <c r="F25" i="9"/>
  <c r="E25" i="9"/>
  <c r="M21" i="9"/>
  <c r="L21" i="9"/>
  <c r="K21" i="9"/>
  <c r="J21" i="9"/>
  <c r="I21" i="9"/>
  <c r="H21" i="9"/>
  <c r="G21" i="9"/>
  <c r="F21" i="9"/>
  <c r="E21" i="9"/>
  <c r="D21" i="9"/>
  <c r="M25" i="10"/>
  <c r="M277" i="10" s="1"/>
  <c r="L25" i="10"/>
  <c r="L277" i="10" s="1"/>
  <c r="K25" i="10"/>
  <c r="K277" i="10" s="1"/>
  <c r="J25" i="10"/>
  <c r="J277" i="10" s="1"/>
  <c r="I25" i="10"/>
  <c r="I277" i="10" s="1"/>
  <c r="H25" i="10"/>
  <c r="H277" i="10" s="1"/>
  <c r="G25" i="10"/>
  <c r="G277" i="10" s="1"/>
  <c r="F25" i="10"/>
  <c r="F277" i="10" s="1"/>
  <c r="E25" i="10"/>
  <c r="E277" i="10" s="1"/>
  <c r="M21" i="10"/>
  <c r="L21" i="10"/>
  <c r="K21" i="10"/>
  <c r="J21" i="10"/>
  <c r="I21" i="10"/>
  <c r="H21" i="10"/>
  <c r="G21" i="10"/>
  <c r="F21" i="10"/>
  <c r="E21" i="10"/>
  <c r="D21" i="10"/>
  <c r="M16" i="10"/>
  <c r="M276" i="10" s="1"/>
  <c r="L16" i="10"/>
  <c r="L276" i="10" s="1"/>
  <c r="K16" i="10"/>
  <c r="J16" i="10"/>
  <c r="J276" i="10" s="1"/>
  <c r="I16" i="10"/>
  <c r="I276" i="10" s="1"/>
  <c r="H16" i="10"/>
  <c r="H276" i="10" s="1"/>
  <c r="G16" i="10"/>
  <c r="G276" i="10" s="1"/>
  <c r="F16" i="10"/>
  <c r="F276" i="10" s="1"/>
  <c r="E16" i="10"/>
  <c r="E276" i="10" s="1"/>
  <c r="D16" i="10"/>
  <c r="D276" i="10" s="1"/>
  <c r="M12" i="10"/>
  <c r="L12" i="10"/>
  <c r="K12" i="10"/>
  <c r="J12" i="10"/>
  <c r="I12" i="10"/>
  <c r="H12" i="10"/>
  <c r="G12" i="10"/>
  <c r="F12" i="10"/>
  <c r="E12" i="10"/>
  <c r="D12" i="10"/>
  <c r="M16" i="9"/>
  <c r="L16" i="9"/>
  <c r="K16" i="9"/>
  <c r="J16" i="9"/>
  <c r="I16" i="9"/>
  <c r="H16" i="9"/>
  <c r="G16" i="9"/>
  <c r="F16" i="9"/>
  <c r="E16" i="9"/>
  <c r="D16" i="9"/>
  <c r="M12" i="9"/>
  <c r="L12" i="9"/>
  <c r="K12" i="9"/>
  <c r="J12" i="9"/>
  <c r="I12" i="9"/>
  <c r="H12" i="9"/>
  <c r="G12" i="9"/>
  <c r="F12" i="9"/>
  <c r="E12" i="9"/>
  <c r="D12" i="9"/>
  <c r="J7" i="10"/>
  <c r="J275" i="10" s="1"/>
  <c r="I7" i="10"/>
  <c r="I275" i="10" s="1"/>
  <c r="H7" i="10"/>
  <c r="H275" i="10" s="1"/>
  <c r="M7" i="10"/>
  <c r="M275" i="10" s="1"/>
  <c r="L7" i="10"/>
  <c r="L275" i="10" s="1"/>
  <c r="K7" i="10"/>
  <c r="K275" i="10" s="1"/>
  <c r="G7" i="10"/>
  <c r="G275" i="10" s="1"/>
  <c r="F7" i="10"/>
  <c r="F275" i="10" s="1"/>
  <c r="E7" i="10"/>
  <c r="E275" i="10" s="1"/>
  <c r="D7" i="10"/>
  <c r="D275" i="10" s="1"/>
  <c r="M3" i="10"/>
  <c r="L3" i="10"/>
  <c r="K3" i="10"/>
  <c r="J3" i="10"/>
  <c r="I3" i="10"/>
  <c r="H3" i="10"/>
  <c r="G3" i="10"/>
  <c r="F3" i="10"/>
  <c r="E3" i="10"/>
  <c r="D3" i="10"/>
  <c r="M7" i="9"/>
  <c r="L7" i="9"/>
  <c r="K7" i="9"/>
  <c r="J7" i="9"/>
  <c r="I7" i="9"/>
  <c r="H7" i="9"/>
  <c r="G7" i="9"/>
  <c r="F7" i="9"/>
  <c r="E7" i="9"/>
  <c r="D7" i="9"/>
  <c r="K3" i="9"/>
  <c r="I3" i="9"/>
  <c r="J3" i="9"/>
  <c r="H3" i="9"/>
  <c r="E3" i="9"/>
  <c r="G3" i="9"/>
  <c r="F3" i="9"/>
  <c r="D3" i="9"/>
  <c r="L3" i="9"/>
  <c r="M3" i="9"/>
  <c r="E305" i="13" l="1"/>
  <c r="H305" i="13"/>
  <c r="H306" i="13" s="1"/>
  <c r="H307" i="13" s="1"/>
  <c r="H308" i="13" s="1"/>
  <c r="L305" i="13"/>
  <c r="L306" i="13" s="1"/>
  <c r="L307" i="13" s="1"/>
  <c r="L308" i="13" s="1"/>
  <c r="J305" i="13"/>
  <c r="J306" i="13" s="1"/>
  <c r="J307" i="13" s="1"/>
  <c r="D305" i="13"/>
  <c r="D306" i="13" s="1"/>
  <c r="D307" i="13" s="1"/>
  <c r="D308" i="13" s="1"/>
  <c r="N305" i="12"/>
  <c r="N306" i="12" s="1"/>
  <c r="N307" i="12" s="1"/>
  <c r="N308" i="14"/>
  <c r="E306" i="14"/>
  <c r="E307" i="14" s="1"/>
  <c r="E308" i="14" s="1"/>
  <c r="I308" i="14"/>
  <c r="F308" i="14"/>
  <c r="D307" i="14"/>
  <c r="D308" i="14" s="1"/>
  <c r="K308" i="14"/>
  <c r="J308" i="14"/>
  <c r="F305" i="12"/>
  <c r="H305" i="12"/>
  <c r="H306" i="12" s="1"/>
  <c r="H307" i="12" s="1"/>
  <c r="H308" i="12" s="1"/>
  <c r="E305" i="12"/>
  <c r="E306" i="12" s="1"/>
  <c r="E307" i="12" s="1"/>
  <c r="E308" i="12" s="1"/>
  <c r="I305" i="12"/>
  <c r="I306" i="12" s="1"/>
  <c r="I307" i="12" s="1"/>
  <c r="I308" i="12" s="1"/>
  <c r="M305" i="12"/>
  <c r="M306" i="12" s="1"/>
  <c r="M307" i="12" s="1"/>
  <c r="M308" i="12" s="1"/>
  <c r="K305" i="12"/>
  <c r="K306" i="12" s="1"/>
  <c r="K307" i="12" s="1"/>
  <c r="K308" i="12" s="1"/>
  <c r="L305" i="12"/>
  <c r="L306" i="12" s="1"/>
  <c r="D305" i="12"/>
  <c r="D306" i="12" s="1"/>
  <c r="D307" i="12" s="1"/>
  <c r="D308" i="12" s="1"/>
  <c r="E306" i="13"/>
  <c r="E307" i="13" s="1"/>
  <c r="E308" i="13" s="1"/>
  <c r="I306" i="13"/>
  <c r="I307" i="13" s="1"/>
  <c r="I308" i="13" s="1"/>
  <c r="M306" i="13"/>
  <c r="F306" i="13"/>
  <c r="F307" i="13" s="1"/>
  <c r="F308" i="13" s="1"/>
  <c r="O306" i="13"/>
  <c r="O307" i="13"/>
  <c r="G305" i="13"/>
  <c r="G306" i="13" s="1"/>
  <c r="K305" i="13"/>
  <c r="O308" i="13"/>
  <c r="N305" i="13"/>
  <c r="N306" i="13" s="1"/>
  <c r="G306" i="12"/>
  <c r="G307" i="12" s="1"/>
  <c r="O306" i="12"/>
  <c r="O307" i="12"/>
  <c r="O308" i="12" s="1"/>
  <c r="F306" i="12"/>
  <c r="F307" i="12" s="1"/>
  <c r="F308" i="12" s="1"/>
  <c r="J306" i="12"/>
  <c r="J307" i="12" s="1"/>
  <c r="J308" i="12" s="1"/>
  <c r="F305" i="10"/>
  <c r="M305" i="10"/>
  <c r="M306" i="10" s="1"/>
  <c r="G305" i="10"/>
  <c r="G306" i="10" s="1"/>
  <c r="G307" i="10" s="1"/>
  <c r="G308" i="10" s="1"/>
  <c r="D306" i="10"/>
  <c r="D307" i="10" s="1"/>
  <c r="D308" i="10" s="1"/>
  <c r="I305" i="10"/>
  <c r="I306" i="10" s="1"/>
  <c r="E305" i="10"/>
  <c r="E306" i="10" s="1"/>
  <c r="N305" i="10"/>
  <c r="N306" i="10" s="1"/>
  <c r="N307" i="10" s="1"/>
  <c r="K305" i="10"/>
  <c r="K306" i="10" s="1"/>
  <c r="K307" i="10" s="1"/>
  <c r="K308" i="10" s="1"/>
  <c r="O305" i="10"/>
  <c r="O306" i="10" s="1"/>
  <c r="O307" i="10" s="1"/>
  <c r="O308" i="10" s="1"/>
  <c r="J305" i="10"/>
  <c r="J306" i="10" s="1"/>
  <c r="J307" i="10" s="1"/>
  <c r="H305" i="10"/>
  <c r="H306" i="10" s="1"/>
  <c r="H307" i="10" s="1"/>
  <c r="H308" i="10" s="1"/>
  <c r="L305" i="10"/>
  <c r="L306" i="10" s="1"/>
  <c r="F306" i="10"/>
  <c r="F307" i="10" s="1"/>
  <c r="I307" i="10"/>
  <c r="I308" i="10" s="1"/>
  <c r="G307" i="13" l="1"/>
  <c r="G308" i="13" s="1"/>
  <c r="L307" i="12"/>
  <c r="L308" i="12" s="1"/>
  <c r="N308" i="12"/>
  <c r="J308" i="13"/>
  <c r="N307" i="13"/>
  <c r="N308" i="13" s="1"/>
  <c r="M307" i="13"/>
  <c r="M308" i="13" s="1"/>
  <c r="K306" i="13"/>
  <c r="G308" i="12"/>
  <c r="M307" i="10"/>
  <c r="M308" i="10" s="1"/>
  <c r="E307" i="10"/>
  <c r="E308" i="10" s="1"/>
  <c r="L307" i="10"/>
  <c r="L308" i="10" s="1"/>
  <c r="N308" i="10"/>
  <c r="F308" i="10"/>
  <c r="J308" i="10"/>
  <c r="K307" i="13" l="1"/>
  <c r="K308" i="13" s="1"/>
</calcChain>
</file>

<file path=xl/sharedStrings.xml><?xml version="1.0" encoding="utf-8"?>
<sst xmlns="http://schemas.openxmlformats.org/spreadsheetml/2006/main" count="518" uniqueCount="67">
  <si>
    <t>Number of indRules</t>
  </si>
  <si>
    <t>TPR1</t>
  </si>
  <si>
    <t>FPR1</t>
  </si>
  <si>
    <t>TPR2</t>
  </si>
  <si>
    <t>TPR3</t>
  </si>
  <si>
    <t>TRAIN</t>
  </si>
  <si>
    <t>TEST</t>
  </si>
  <si>
    <t>FPR3</t>
  </si>
  <si>
    <t>Simulation1</t>
  </si>
  <si>
    <t>Simulation2</t>
  </si>
  <si>
    <t>Accuracy</t>
  </si>
  <si>
    <t>PRECISION3</t>
  </si>
  <si>
    <t>PRECISION1</t>
  </si>
  <si>
    <t>PRECISION2</t>
  </si>
  <si>
    <t>FPR2</t>
  </si>
  <si>
    <t>confMatrix - jMAF</t>
  </si>
  <si>
    <t>predClass</t>
  </si>
  <si>
    <t xml:space="preserve">actualClass  </t>
  </si>
  <si>
    <t>FPRs are calculated with FPR = 1-TNR</t>
  </si>
  <si>
    <t>TPR = TP/(P/3)</t>
  </si>
  <si>
    <t>PR = TP/(TP+FP)</t>
  </si>
  <si>
    <t>Nrules</t>
  </si>
  <si>
    <t>Simulation3</t>
  </si>
  <si>
    <t>Unclassified</t>
  </si>
  <si>
    <t>Simulation4</t>
  </si>
  <si>
    <t>Simulation5</t>
  </si>
  <si>
    <t>Simulation6</t>
  </si>
  <si>
    <t>Simulation7</t>
  </si>
  <si>
    <t>Simulation8</t>
  </si>
  <si>
    <t>Simulation9</t>
  </si>
  <si>
    <t>Simulation10</t>
  </si>
  <si>
    <t>Simulation11</t>
  </si>
  <si>
    <t>Simulation12</t>
  </si>
  <si>
    <t>Simulation13</t>
  </si>
  <si>
    <t>Simulation14</t>
  </si>
  <si>
    <t>Simulation15</t>
  </si>
  <si>
    <t>Simulation16</t>
  </si>
  <si>
    <t>nRules</t>
  </si>
  <si>
    <t>Simulation17</t>
  </si>
  <si>
    <t>Simulation18</t>
  </si>
  <si>
    <t>Simulation19</t>
  </si>
  <si>
    <t>Simulation20</t>
  </si>
  <si>
    <t>Simulation21</t>
  </si>
  <si>
    <t>Simulation22</t>
  </si>
  <si>
    <t>Simulation23</t>
  </si>
  <si>
    <t>Simulation24</t>
  </si>
  <si>
    <t>média</t>
  </si>
  <si>
    <t>max</t>
  </si>
  <si>
    <t>Simulação</t>
  </si>
  <si>
    <t>min</t>
  </si>
  <si>
    <t>std</t>
  </si>
  <si>
    <t>Simulation25</t>
  </si>
  <si>
    <t>Simulation26</t>
  </si>
  <si>
    <t>Simulation27</t>
  </si>
  <si>
    <t>Simulation28</t>
  </si>
  <si>
    <t>Simulation29</t>
  </si>
  <si>
    <t>Simulation30</t>
  </si>
  <si>
    <t>TEST values</t>
  </si>
  <si>
    <t>Avg</t>
  </si>
  <si>
    <t>Max</t>
  </si>
  <si>
    <t>Min</t>
  </si>
  <si>
    <t>Std</t>
  </si>
  <si>
    <t>Statistic</t>
  </si>
  <si>
    <t>PR3</t>
  </si>
  <si>
    <t>PR2</t>
  </si>
  <si>
    <t>PR1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</si>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</sst>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0" fillId="4" borderId="0" xfId="0" applyFill="1"/>
    <xf numFmtId="0" fontId="0" fillId="0" borderId="0" xfId="0" applyFill="1"/>
    <xf numFmtId="0" fontId="2" fillId="4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/>
    <xf numFmtId="0" fontId="2" fillId="5" borderId="0" xfId="0" applyFont="1" applyFill="1"/>
    <xf numFmtId="10" fontId="0" fillId="0" borderId="0" xfId="1" applyNumberFormat="1" applyFont="1" applyAlignment="1">
      <alignment horizontal="center" vertical="center"/>
    </xf>
    <xf numFmtId="10" fontId="0" fillId="0" borderId="0" xfId="0" applyNumberFormat="1"/>
    <xf numFmtId="10" fontId="0" fillId="0" borderId="0" xfId="0" applyNumberFormat="1" applyFill="1"/>
    <xf numFmtId="0" fontId="3" fillId="4" borderId="0" xfId="0" applyFont="1" applyFill="1"/>
    <xf numFmtId="10" fontId="0" fillId="0" borderId="0" xfId="0" applyNumberFormat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/>
    <xf numFmtId="0" fontId="0" fillId="6" borderId="0" xfId="0" applyFill="1"/>
    <xf numFmtId="0" fontId="2" fillId="5" borderId="2" xfId="0" applyFont="1" applyFill="1" applyBorder="1" applyAlignment="1">
      <alignment horizontal="center"/>
    </xf>
    <xf numFmtId="10" fontId="0" fillId="5" borderId="2" xfId="0" applyNumberForma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10" fontId="0" fillId="5" borderId="0" xfId="0" applyNumberFormat="1" applyFill="1" applyAlignment="1">
      <alignment horizontal="center"/>
    </xf>
    <xf numFmtId="10" fontId="0" fillId="2" borderId="2" xfId="0" applyNumberFormat="1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10" fontId="2" fillId="2" borderId="2" xfId="0" applyNumberFormat="1" applyFont="1" applyFill="1" applyBorder="1" applyAlignment="1">
      <alignment horizontal="center"/>
    </xf>
    <xf numFmtId="10" fontId="2" fillId="2" borderId="0" xfId="0" applyNumberFormat="1" applyFont="1" applyFill="1" applyAlignment="1">
      <alignment horizontal="center"/>
    </xf>
    <xf numFmtId="10" fontId="2" fillId="5" borderId="2" xfId="0" applyNumberFormat="1" applyFont="1" applyFill="1" applyBorder="1" applyAlignment="1">
      <alignment horizontal="center"/>
    </xf>
    <xf numFmtId="10" fontId="2" fillId="5" borderId="0" xfId="0" applyNumberFormat="1" applyFont="1" applyFill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2" fillId="3" borderId="0" xfId="0" applyFont="1" applyFill="1"/>
    <xf numFmtId="10" fontId="0" fillId="5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0" fontId="6" fillId="0" borderId="2" xfId="1" applyNumberFormat="1" applyFont="1" applyBorder="1" applyAlignment="1">
      <alignment horizontal="center" vertical="center"/>
    </xf>
    <xf numFmtId="2" fontId="6" fillId="0" borderId="3" xfId="1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0" fontId="6" fillId="0" borderId="0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0" fontId="6" fillId="0" borderId="5" xfId="1" applyNumberFormat="1" applyFont="1" applyBorder="1" applyAlignment="1">
      <alignment horizontal="center" vertical="center"/>
    </xf>
    <xf numFmtId="2" fontId="6" fillId="0" borderId="6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0" fontId="0" fillId="2" borderId="0" xfId="0" applyNumberFormat="1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D01E0-9F67-43B5-B012-3F43CD339F20}">
  <dimension ref="A2:N14"/>
  <sheetViews>
    <sheetView tabSelected="1" workbookViewId="0">
      <selection activeCell="A2" sqref="A2:M14"/>
    </sheetView>
  </sheetViews>
  <sheetFormatPr defaultRowHeight="14.4" x14ac:dyDescent="0.3"/>
  <cols>
    <col min="1" max="1" width="3.109375" bestFit="1" customWidth="1"/>
    <col min="2" max="2" width="5.5546875" bestFit="1" customWidth="1"/>
    <col min="3" max="3" width="5.77734375" bestFit="1" customWidth="1"/>
    <col min="4" max="9" width="5.21875" bestFit="1" customWidth="1"/>
    <col min="10" max="10" width="6" bestFit="1" customWidth="1"/>
    <col min="11" max="11" width="5.21875" bestFit="1" customWidth="1"/>
    <col min="12" max="12" width="6" bestFit="1" customWidth="1"/>
    <col min="13" max="13" width="4.5546875" bestFit="1" customWidth="1"/>
    <col min="14" max="14" width="11" bestFit="1" customWidth="1"/>
  </cols>
  <sheetData>
    <row r="2" spans="1:14" x14ac:dyDescent="0.3">
      <c r="A2" s="48" t="s">
        <v>66</v>
      </c>
      <c r="B2" s="48" t="s">
        <v>62</v>
      </c>
      <c r="C2" s="49" t="s">
        <v>10</v>
      </c>
      <c r="D2" s="50" t="s">
        <v>4</v>
      </c>
      <c r="E2" s="50" t="s">
        <v>3</v>
      </c>
      <c r="F2" s="50" t="s">
        <v>1</v>
      </c>
      <c r="G2" s="50" t="s">
        <v>7</v>
      </c>
      <c r="H2" s="50" t="s">
        <v>14</v>
      </c>
      <c r="I2" s="50" t="s">
        <v>2</v>
      </c>
      <c r="J2" s="50" t="s">
        <v>63</v>
      </c>
      <c r="K2" s="50" t="s">
        <v>64</v>
      </c>
      <c r="L2" s="50" t="s">
        <v>65</v>
      </c>
      <c r="M2" s="51" t="s">
        <v>37</v>
      </c>
      <c r="N2" s="8"/>
    </row>
    <row r="3" spans="1:14" x14ac:dyDescent="0.3">
      <c r="A3" s="38">
        <v>9</v>
      </c>
      <c r="B3" s="39" t="s">
        <v>58</v>
      </c>
      <c r="C3" s="40">
        <v>0.62380952380952381</v>
      </c>
      <c r="D3" s="40">
        <v>0.78536585365853662</v>
      </c>
      <c r="E3" s="40">
        <v>0.45555555555555566</v>
      </c>
      <c r="F3" s="40">
        <v>0.42407407407407405</v>
      </c>
      <c r="G3" s="40">
        <v>0.24814814814814809</v>
      </c>
      <c r="H3" s="40">
        <v>0.28474576271186436</v>
      </c>
      <c r="I3" s="40">
        <v>5.4802259887005628E-2</v>
      </c>
      <c r="J3" s="40">
        <v>0.79256127661457276</v>
      </c>
      <c r="K3" s="40">
        <v>0.334366274051211</v>
      </c>
      <c r="L3" s="40">
        <v>0.69877397372406469</v>
      </c>
      <c r="M3" s="41">
        <v>5.4666666666666668</v>
      </c>
      <c r="N3" s="37"/>
    </row>
    <row r="4" spans="1:14" x14ac:dyDescent="0.3">
      <c r="A4" s="38"/>
      <c r="B4" s="42" t="s">
        <v>59</v>
      </c>
      <c r="C4" s="43">
        <v>0.75324675324675328</v>
      </c>
      <c r="D4" s="43">
        <v>0.97560975609756095</v>
      </c>
      <c r="E4" s="43">
        <v>0.83333333333333337</v>
      </c>
      <c r="F4" s="43">
        <v>0.94444444444444442</v>
      </c>
      <c r="G4" s="43">
        <v>0.52777777777777779</v>
      </c>
      <c r="H4" s="43">
        <v>0.55932203389830515</v>
      </c>
      <c r="I4" s="43">
        <v>0.20338983050847459</v>
      </c>
      <c r="J4" s="43">
        <v>1</v>
      </c>
      <c r="K4" s="43">
        <v>0.5</v>
      </c>
      <c r="L4" s="43">
        <v>1</v>
      </c>
      <c r="M4" s="44">
        <v>8</v>
      </c>
      <c r="N4" s="37"/>
    </row>
    <row r="5" spans="1:14" x14ac:dyDescent="0.3">
      <c r="A5" s="38"/>
      <c r="B5" s="42" t="s">
        <v>60</v>
      </c>
      <c r="C5" s="43">
        <v>0.41558441558441561</v>
      </c>
      <c r="D5" s="43">
        <v>0.3902439024390244</v>
      </c>
      <c r="E5" s="43">
        <v>0.16666666666666666</v>
      </c>
      <c r="F5" s="43">
        <v>0</v>
      </c>
      <c r="G5" s="43">
        <v>0</v>
      </c>
      <c r="H5" s="43">
        <v>0.10169491525423724</v>
      </c>
      <c r="I5" s="43">
        <v>0</v>
      </c>
      <c r="J5" s="43">
        <v>0.54761904761904767</v>
      </c>
      <c r="K5" s="43">
        <v>0.2</v>
      </c>
      <c r="L5" s="43">
        <v>0</v>
      </c>
      <c r="M5" s="44">
        <v>4</v>
      </c>
      <c r="N5" s="37"/>
    </row>
    <row r="6" spans="1:14" x14ac:dyDescent="0.3">
      <c r="A6" s="38"/>
      <c r="B6" s="45" t="s">
        <v>61</v>
      </c>
      <c r="C6" s="46">
        <v>8.5492382655468296E-2</v>
      </c>
      <c r="D6" s="46">
        <v>0.15408793647133107</v>
      </c>
      <c r="E6" s="46">
        <v>0.16554496953306644</v>
      </c>
      <c r="F6" s="46">
        <v>0.27894793265979195</v>
      </c>
      <c r="G6" s="46">
        <v>0.13405662105426627</v>
      </c>
      <c r="H6" s="46">
        <v>0.1244118066030379</v>
      </c>
      <c r="I6" s="46">
        <v>5.738321067991186E-2</v>
      </c>
      <c r="J6" s="46">
        <v>9.8105915244169575E-2</v>
      </c>
      <c r="K6" s="46">
        <v>8.3798770320613919E-2</v>
      </c>
      <c r="L6" s="46">
        <v>0.27402019201596628</v>
      </c>
      <c r="M6" s="47">
        <v>1.4767608058348725</v>
      </c>
      <c r="N6" s="37"/>
    </row>
    <row r="7" spans="1:14" x14ac:dyDescent="0.3">
      <c r="A7" s="38">
        <v>18</v>
      </c>
      <c r="B7" s="39" t="s">
        <v>58</v>
      </c>
      <c r="C7" s="40">
        <v>0.64803921568627443</v>
      </c>
      <c r="D7" s="40">
        <v>0.83508771929824555</v>
      </c>
      <c r="E7" s="40">
        <v>0.4777777777777778</v>
      </c>
      <c r="F7" s="40">
        <v>0.34444444444444444</v>
      </c>
      <c r="G7" s="40">
        <v>0.25666666666666665</v>
      </c>
      <c r="H7" s="40">
        <v>0.26352201257861635</v>
      </c>
      <c r="I7" s="40">
        <v>4.2767295597484267E-2</v>
      </c>
      <c r="J7" s="40">
        <v>0.8186733001284997</v>
      </c>
      <c r="K7" s="40">
        <v>0.33734886302017369</v>
      </c>
      <c r="L7" s="40">
        <v>0.69451353276353289</v>
      </c>
      <c r="M7" s="41">
        <v>8.3333333333333339</v>
      </c>
    </row>
    <row r="8" spans="1:14" x14ac:dyDescent="0.3">
      <c r="A8" s="38"/>
      <c r="B8" s="42" t="s">
        <v>59</v>
      </c>
      <c r="C8" s="43">
        <v>0.79411764705882348</v>
      </c>
      <c r="D8" s="43">
        <v>0.97368421052631582</v>
      </c>
      <c r="E8" s="43">
        <v>0.8666666666666667</v>
      </c>
      <c r="F8" s="43">
        <v>0.8</v>
      </c>
      <c r="G8" s="43">
        <v>0.66666666666666674</v>
      </c>
      <c r="H8" s="43">
        <v>0.60377358490566035</v>
      </c>
      <c r="I8" s="43">
        <v>0.26415094339622647</v>
      </c>
      <c r="J8" s="43">
        <v>1</v>
      </c>
      <c r="K8" s="43">
        <v>0.58823529411764708</v>
      </c>
      <c r="L8" s="43">
        <v>1</v>
      </c>
      <c r="M8" s="44">
        <v>12</v>
      </c>
    </row>
    <row r="9" spans="1:14" x14ac:dyDescent="0.3">
      <c r="A9" s="38"/>
      <c r="B9" s="42" t="s">
        <v>60</v>
      </c>
      <c r="C9" s="43">
        <v>0.48529411764705882</v>
      </c>
      <c r="D9" s="43">
        <v>0.52631578947368418</v>
      </c>
      <c r="E9" s="43">
        <v>6.6666666666666666E-2</v>
      </c>
      <c r="F9" s="43">
        <v>0</v>
      </c>
      <c r="G9" s="43">
        <v>0</v>
      </c>
      <c r="H9" s="43">
        <v>9.4339622641509413E-2</v>
      </c>
      <c r="I9" s="43">
        <v>0</v>
      </c>
      <c r="J9" s="43">
        <v>0.63636363636363635</v>
      </c>
      <c r="K9" s="43">
        <v>0.16666666666666666</v>
      </c>
      <c r="L9" s="43">
        <v>0</v>
      </c>
      <c r="M9" s="44">
        <v>6</v>
      </c>
    </row>
    <row r="10" spans="1:14" x14ac:dyDescent="0.3">
      <c r="A10" s="38"/>
      <c r="B10" s="45" t="s">
        <v>61</v>
      </c>
      <c r="C10" s="46">
        <v>7.1430133271309884E-2</v>
      </c>
      <c r="D10" s="46">
        <v>0.13213432565703648</v>
      </c>
      <c r="E10" s="46">
        <v>0.21912950062590381</v>
      </c>
      <c r="F10" s="46">
        <v>0.25580835960548098</v>
      </c>
      <c r="G10" s="46">
        <v>0.16471892542558333</v>
      </c>
      <c r="H10" s="46">
        <v>0.13376091844434862</v>
      </c>
      <c r="I10" s="46">
        <v>6.9276356865200506E-2</v>
      </c>
      <c r="J10" s="46">
        <v>8.8521672384176464E-2</v>
      </c>
      <c r="K10" s="46">
        <v>9.7164893412431799E-2</v>
      </c>
      <c r="L10" s="46">
        <v>0.30133013810255493</v>
      </c>
      <c r="M10" s="47">
        <v>1.771817114606286</v>
      </c>
    </row>
    <row r="11" spans="1:14" x14ac:dyDescent="0.3">
      <c r="A11" s="38">
        <v>36</v>
      </c>
      <c r="B11" s="42" t="s">
        <v>58</v>
      </c>
      <c r="C11" s="43">
        <v>0.71599999999999997</v>
      </c>
      <c r="D11" s="43">
        <v>0.80937499999999996</v>
      </c>
      <c r="E11" s="43">
        <v>0.5444444444444444</v>
      </c>
      <c r="F11" s="43">
        <v>0.55555555555555558</v>
      </c>
      <c r="G11" s="43">
        <v>0.19259259259259257</v>
      </c>
      <c r="H11" s="43">
        <v>0.22764227642276433</v>
      </c>
      <c r="I11" s="43">
        <v>3.4146341463414644E-2</v>
      </c>
      <c r="J11" s="43">
        <v>0.89026062057224409</v>
      </c>
      <c r="K11" s="43">
        <v>0.35349505592321689</v>
      </c>
      <c r="L11" s="43">
        <v>0.77959956709956713</v>
      </c>
      <c r="M11" s="44">
        <v>14.533333333333333</v>
      </c>
    </row>
    <row r="12" spans="1:14" x14ac:dyDescent="0.3">
      <c r="A12" s="38"/>
      <c r="B12" s="42" t="s">
        <v>59</v>
      </c>
      <c r="C12" s="43">
        <v>0.88</v>
      </c>
      <c r="D12" s="43">
        <v>0.96875</v>
      </c>
      <c r="E12" s="43">
        <v>1</v>
      </c>
      <c r="F12" s="43">
        <v>1</v>
      </c>
      <c r="G12" s="43">
        <v>0.38888888888888884</v>
      </c>
      <c r="H12" s="43">
        <v>0.51219512195121952</v>
      </c>
      <c r="I12" s="43">
        <v>0.14634146341463417</v>
      </c>
      <c r="J12" s="43">
        <v>1</v>
      </c>
      <c r="K12" s="43">
        <v>0.8571428571428571</v>
      </c>
      <c r="L12" s="43">
        <v>1</v>
      </c>
      <c r="M12" s="44">
        <v>17</v>
      </c>
    </row>
    <row r="13" spans="1:14" x14ac:dyDescent="0.3">
      <c r="A13" s="38"/>
      <c r="B13" s="42" t="s">
        <v>60</v>
      </c>
      <c r="C13" s="43">
        <v>0.5</v>
      </c>
      <c r="D13" s="43">
        <v>0.53125</v>
      </c>
      <c r="E13" s="43">
        <v>0</v>
      </c>
      <c r="F13" s="43">
        <v>0</v>
      </c>
      <c r="G13" s="43">
        <v>0</v>
      </c>
      <c r="H13" s="43">
        <v>2.4390243902439046E-2</v>
      </c>
      <c r="I13" s="43">
        <v>0</v>
      </c>
      <c r="J13" s="43">
        <v>0.8</v>
      </c>
      <c r="K13" s="43">
        <v>0</v>
      </c>
      <c r="L13" s="43">
        <v>0</v>
      </c>
      <c r="M13" s="44">
        <v>11</v>
      </c>
    </row>
    <row r="14" spans="1:14" x14ac:dyDescent="0.3">
      <c r="A14" s="38"/>
      <c r="B14" s="45" t="s">
        <v>61</v>
      </c>
      <c r="C14" s="46">
        <v>8.7419611676938819E-2</v>
      </c>
      <c r="D14" s="46">
        <v>0.14081640071557211</v>
      </c>
      <c r="E14" s="46">
        <v>0.27909241910549443</v>
      </c>
      <c r="F14" s="46">
        <v>0.28698656500184255</v>
      </c>
      <c r="G14" s="46">
        <v>0.11979253518501885</v>
      </c>
      <c r="H14" s="46">
        <v>0.1341609244111675</v>
      </c>
      <c r="I14" s="46">
        <v>4.17996230813963E-2</v>
      </c>
      <c r="J14" s="46">
        <v>6.1565537383958861E-2</v>
      </c>
      <c r="K14" s="46">
        <v>0.16821251251244634</v>
      </c>
      <c r="L14" s="46">
        <v>0.2904646370654177</v>
      </c>
      <c r="M14" s="47">
        <v>1.8623869933231092</v>
      </c>
    </row>
  </sheetData>
  <mergeCells count="3">
    <mergeCell ref="A3:A6"/>
    <mergeCell ref="A7:A10"/>
    <mergeCell ref="A11:A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E6D8A-650E-44F8-9B22-80D8774A49F2}">
  <dimension ref="A1:T55"/>
  <sheetViews>
    <sheetView workbookViewId="0">
      <pane ySplit="1" topLeftCell="A24" activePane="bottomLeft" state="frozen"/>
      <selection pane="bottomLeft" activeCell="Q44" sqref="Q44"/>
    </sheetView>
  </sheetViews>
  <sheetFormatPr defaultRowHeight="14.4" x14ac:dyDescent="0.3"/>
  <cols>
    <col min="1" max="1" width="11.33203125" bestFit="1" customWidth="1"/>
    <col min="4" max="4" width="15.109375" bestFit="1" customWidth="1"/>
    <col min="8" max="13" width="11.109375" bestFit="1" customWidth="1"/>
    <col min="15" max="15" width="9.5546875" customWidth="1"/>
  </cols>
  <sheetData>
    <row r="1" spans="1:20" x14ac:dyDescent="0.3">
      <c r="D1" s="7" t="s">
        <v>10</v>
      </c>
      <c r="E1" s="8" t="s">
        <v>4</v>
      </c>
      <c r="F1" s="8" t="s">
        <v>3</v>
      </c>
      <c r="G1" s="8" t="s">
        <v>1</v>
      </c>
      <c r="H1" s="8" t="s">
        <v>7</v>
      </c>
      <c r="I1" s="8" t="s">
        <v>14</v>
      </c>
      <c r="J1" s="8" t="s">
        <v>2</v>
      </c>
      <c r="K1" s="8" t="s">
        <v>11</v>
      </c>
      <c r="L1" s="8" t="s">
        <v>13</v>
      </c>
      <c r="M1" s="8" t="s">
        <v>12</v>
      </c>
      <c r="N1" s="8" t="s">
        <v>21</v>
      </c>
      <c r="O1" s="8" t="s">
        <v>23</v>
      </c>
    </row>
    <row r="2" spans="1:20" x14ac:dyDescent="0.3">
      <c r="A2" s="6" t="s">
        <v>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>
        <v>4</v>
      </c>
      <c r="O2" s="4"/>
      <c r="P2" s="10" t="s">
        <v>15</v>
      </c>
      <c r="Q2" s="10"/>
      <c r="R2" s="12" t="s">
        <v>16</v>
      </c>
      <c r="S2" s="10"/>
    </row>
    <row r="3" spans="1:20" x14ac:dyDescent="0.3">
      <c r="A3" s="3" t="s">
        <v>5</v>
      </c>
      <c r="D3" s="13">
        <f>SUM(A4,B5,C6)/SUM(A4:C6)</f>
        <v>0.33333333333333331</v>
      </c>
      <c r="E3" s="13">
        <f>A4/SUM(A4:C4)</f>
        <v>0</v>
      </c>
      <c r="F3" s="13">
        <f>B5/SUM(A5:C5)</f>
        <v>1</v>
      </c>
      <c r="G3" s="13">
        <f>C6/SUM(A6:C6)</f>
        <v>0</v>
      </c>
      <c r="H3" s="14">
        <f>1-SUM(B5:C6)/(SUM(A4:C6)-SUM(A4:C4))</f>
        <v>0</v>
      </c>
      <c r="I3" s="14">
        <f>1-SUM(A4,C4,C6,A6)/(SUM(A4:C6)-SUM(A5:C5))</f>
        <v>1</v>
      </c>
      <c r="J3" s="14">
        <f>1-SUM(A4:B5)/(SUM(A4:C6)-SUM(A6:C6))</f>
        <v>0</v>
      </c>
      <c r="K3" s="13">
        <f>IF(SUM(A4:A6)=0,0,A4/SUM(A4:A6))</f>
        <v>0</v>
      </c>
      <c r="L3" s="13">
        <f>IF(SUM(B4:B6)=0,0,B5/SUM(B4:B6))</f>
        <v>0.33333333333333331</v>
      </c>
      <c r="M3" s="13">
        <f>IF(SUM(C4:C6)=0,0,C6/SUM(C4:C6))</f>
        <v>0</v>
      </c>
      <c r="P3" s="10"/>
      <c r="Q3" s="10"/>
      <c r="R3" s="10">
        <v>3</v>
      </c>
      <c r="S3" s="10">
        <v>2</v>
      </c>
      <c r="T3" s="10">
        <v>1</v>
      </c>
    </row>
    <row r="4" spans="1:20" x14ac:dyDescent="0.3">
      <c r="A4">
        <v>0</v>
      </c>
      <c r="B4">
        <v>3</v>
      </c>
      <c r="C4">
        <v>0</v>
      </c>
      <c r="D4" s="14"/>
      <c r="E4" s="14"/>
      <c r="F4" s="14"/>
      <c r="G4" s="14"/>
      <c r="H4" s="14"/>
      <c r="I4" s="15"/>
      <c r="J4" s="14"/>
      <c r="K4" s="14"/>
      <c r="L4" s="14"/>
      <c r="M4" s="14"/>
      <c r="P4" s="12" t="s">
        <v>17</v>
      </c>
      <c r="Q4" s="11">
        <v>3</v>
      </c>
      <c r="R4" s="10"/>
      <c r="S4" s="10"/>
      <c r="T4" s="10"/>
    </row>
    <row r="5" spans="1:20" x14ac:dyDescent="0.3">
      <c r="A5">
        <v>0</v>
      </c>
      <c r="B5">
        <v>3</v>
      </c>
      <c r="C5">
        <v>0</v>
      </c>
      <c r="D5" s="14"/>
      <c r="E5" s="14"/>
      <c r="F5" s="14"/>
      <c r="G5" s="14"/>
      <c r="H5" s="14"/>
      <c r="I5" s="15"/>
      <c r="J5" s="14"/>
      <c r="K5" s="14"/>
      <c r="L5" s="14"/>
      <c r="M5" s="14"/>
      <c r="P5" s="10"/>
      <c r="Q5" s="10">
        <v>2</v>
      </c>
      <c r="R5" s="10"/>
      <c r="S5" s="10"/>
      <c r="T5" s="10"/>
    </row>
    <row r="6" spans="1:20" x14ac:dyDescent="0.3">
      <c r="A6">
        <v>0</v>
      </c>
      <c r="B6">
        <v>3</v>
      </c>
      <c r="C6">
        <v>0</v>
      </c>
      <c r="D6" s="14"/>
      <c r="E6" s="14"/>
      <c r="F6" s="14"/>
      <c r="G6" s="14"/>
      <c r="H6" s="14"/>
      <c r="I6" s="15"/>
      <c r="J6" s="14"/>
      <c r="K6" s="14"/>
      <c r="L6" s="14"/>
      <c r="M6" s="14"/>
      <c r="P6" s="10"/>
      <c r="Q6" s="10">
        <v>1</v>
      </c>
      <c r="R6" s="10"/>
      <c r="S6" s="10"/>
      <c r="T6" s="10"/>
    </row>
    <row r="7" spans="1:20" x14ac:dyDescent="0.3">
      <c r="A7" s="3" t="s">
        <v>6</v>
      </c>
      <c r="D7" s="13">
        <f>SUM(A8,B9,C10)/SUM(A8:C10)</f>
        <v>0.23376623376623376</v>
      </c>
      <c r="E7" s="13">
        <f>A8/SUM(A8:C8)</f>
        <v>0</v>
      </c>
      <c r="F7" s="13">
        <f>B9/SUM(A9:C9)</f>
        <v>1</v>
      </c>
      <c r="G7" s="13">
        <f>C10/SUM(A10:C10)</f>
        <v>0</v>
      </c>
      <c r="H7" s="14">
        <f>1-SUM(B9:C10)/(SUM(A8:C10)-SUM(A8:C8))</f>
        <v>0</v>
      </c>
      <c r="I7" s="14">
        <f>1-SUM(A8,C8,C10,A10)/(SUM(A8:C10)-SUM(A9:C9))</f>
        <v>1</v>
      </c>
      <c r="J7" s="14">
        <f>1-SUM(A8:B9)/(SUM(A8:C10)-SUM(A10:C10))</f>
        <v>0</v>
      </c>
      <c r="K7" s="13">
        <f>IF(SUM(A8:A10)=0,0,A8/SUM(A8:A10))</f>
        <v>0</v>
      </c>
      <c r="L7" s="13">
        <f>IF(SUM(B8:B10)=0,0,B9/SUM(B8:B10))</f>
        <v>0.23376623376623376</v>
      </c>
      <c r="M7" s="13">
        <f>IF(SUM(C8:C10)=0,0,C10/SUM(C8:C10))</f>
        <v>0</v>
      </c>
      <c r="O7" s="9">
        <v>15</v>
      </c>
    </row>
    <row r="8" spans="1:20" x14ac:dyDescent="0.3">
      <c r="A8">
        <v>0</v>
      </c>
      <c r="B8">
        <v>41</v>
      </c>
      <c r="C8">
        <v>0</v>
      </c>
      <c r="I8" s="5"/>
      <c r="P8" t="s">
        <v>18</v>
      </c>
    </row>
    <row r="9" spans="1:20" x14ac:dyDescent="0.3">
      <c r="A9">
        <v>0</v>
      </c>
      <c r="B9">
        <v>18</v>
      </c>
      <c r="C9">
        <v>0</v>
      </c>
      <c r="I9" s="5"/>
      <c r="P9" t="s">
        <v>19</v>
      </c>
    </row>
    <row r="10" spans="1:20" x14ac:dyDescent="0.3">
      <c r="A10">
        <v>0</v>
      </c>
      <c r="B10">
        <v>18</v>
      </c>
      <c r="C10">
        <v>0</v>
      </c>
      <c r="I10" s="5"/>
      <c r="P10" t="s">
        <v>20</v>
      </c>
    </row>
    <row r="11" spans="1:20" x14ac:dyDescent="0.3">
      <c r="A11" s="6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>
        <v>6</v>
      </c>
      <c r="O11" s="4"/>
      <c r="Q11" s="1" t="s">
        <v>0</v>
      </c>
    </row>
    <row r="12" spans="1:20" x14ac:dyDescent="0.3">
      <c r="A12" s="3" t="s">
        <v>5</v>
      </c>
      <c r="D12" s="13">
        <f>SUM(A13,B14,C15)/SUM(A13:C15)</f>
        <v>0.33333333333333331</v>
      </c>
      <c r="E12" s="13">
        <f>A13/SUM(A13:C13)</f>
        <v>0</v>
      </c>
      <c r="F12" s="13">
        <f>B14/SUM(A14:C14)</f>
        <v>1</v>
      </c>
      <c r="G12" s="13">
        <f>C15/SUM(A15:C15)</f>
        <v>0</v>
      </c>
      <c r="H12" s="14">
        <f>1-SUM(B14:C15)/(SUM(A13:C15)-SUM(A13:C13))</f>
        <v>0</v>
      </c>
      <c r="I12" s="14">
        <f>1-SUM(A13,C13,C15,A15)/(SUM(A13:C15)-SUM(A14:C14))</f>
        <v>1</v>
      </c>
      <c r="J12" s="14">
        <f>1-SUM(A13:B14)/(SUM(A13:C15)-SUM(A15:C15))</f>
        <v>0</v>
      </c>
      <c r="K12" s="13">
        <f>IF(SUM(A13:A15)=0,0,A13/SUM(A13:A15))</f>
        <v>0</v>
      </c>
      <c r="L12" s="13">
        <f>IF(SUM(B13:B15)=0,0,B14/SUM(B13:B15))</f>
        <v>0.33333333333333331</v>
      </c>
      <c r="M12" s="13">
        <f>IF(SUM(C13:C15)=0,0,C15/SUM(C13:C15))</f>
        <v>0</v>
      </c>
      <c r="P12">
        <v>1</v>
      </c>
      <c r="Q12" s="2">
        <v>4</v>
      </c>
    </row>
    <row r="13" spans="1:20" x14ac:dyDescent="0.3">
      <c r="A13">
        <v>0</v>
      </c>
      <c r="B13">
        <v>3</v>
      </c>
      <c r="C13">
        <v>0</v>
      </c>
      <c r="D13" s="14"/>
      <c r="E13" s="14"/>
      <c r="F13" s="14"/>
      <c r="G13" s="14"/>
      <c r="H13" s="14"/>
      <c r="I13" s="15"/>
      <c r="J13" s="14"/>
      <c r="K13" s="14"/>
      <c r="L13" s="14"/>
      <c r="M13" s="14"/>
      <c r="P13">
        <v>2</v>
      </c>
      <c r="Q13" s="2">
        <v>6</v>
      </c>
    </row>
    <row r="14" spans="1:20" x14ac:dyDescent="0.3">
      <c r="A14">
        <v>0</v>
      </c>
      <c r="B14">
        <v>3</v>
      </c>
      <c r="C14">
        <v>0</v>
      </c>
      <c r="D14" s="14"/>
      <c r="E14" s="14"/>
      <c r="F14" s="14"/>
      <c r="G14" s="14"/>
      <c r="H14" s="14"/>
      <c r="I14" s="15"/>
      <c r="J14" s="14"/>
      <c r="K14" s="14"/>
      <c r="L14" s="14"/>
      <c r="M14" s="14"/>
      <c r="P14">
        <v>3</v>
      </c>
      <c r="Q14" s="2">
        <v>6</v>
      </c>
    </row>
    <row r="15" spans="1:20" x14ac:dyDescent="0.3">
      <c r="A15">
        <v>0</v>
      </c>
      <c r="B15">
        <v>3</v>
      </c>
      <c r="C15">
        <v>0</v>
      </c>
      <c r="D15" s="14"/>
      <c r="E15" s="14"/>
      <c r="F15" s="14"/>
      <c r="G15" s="14"/>
      <c r="H15" s="14"/>
      <c r="I15" s="15"/>
      <c r="J15" s="14"/>
      <c r="K15" s="14"/>
      <c r="L15" s="14"/>
      <c r="M15" s="14"/>
      <c r="Q15" s="2">
        <v>6</v>
      </c>
    </row>
    <row r="16" spans="1:20" x14ac:dyDescent="0.3">
      <c r="A16" s="3" t="s">
        <v>6</v>
      </c>
      <c r="D16" s="13">
        <f>SUM(A17,B18,C19)/SUM(A17:C19)</f>
        <v>0.22077922077922077</v>
      </c>
      <c r="E16" s="13">
        <f>A17/SUM(A17:C17)</f>
        <v>0</v>
      </c>
      <c r="F16" s="13">
        <f>B18/SUM(A18:C18)</f>
        <v>0.94444444444444442</v>
      </c>
      <c r="G16" s="13">
        <f>C19/SUM(A19:C19)</f>
        <v>0</v>
      </c>
      <c r="H16" s="14">
        <f>1-SUM(B18:C19)/(SUM(A17:C19)-SUM(A17:C17))</f>
        <v>0</v>
      </c>
      <c r="I16" s="14">
        <f>1-SUM(A17,C17,C19,A19)/(SUM(A17:C19)-SUM(A18:C18))</f>
        <v>1</v>
      </c>
      <c r="J16" s="14">
        <f>1-SUM(A17:B18)/(SUM(A17:C19)-SUM(A19:C19))</f>
        <v>1.6949152542372836E-2</v>
      </c>
      <c r="K16" s="13">
        <f>IF(SUM(A17:A19)=0,0,A17/SUM(A17:A19))</f>
        <v>0</v>
      </c>
      <c r="L16" s="13">
        <f>IF(SUM(B17:B19)=0,0,B18/SUM(B17:B19))</f>
        <v>0.22368421052631579</v>
      </c>
      <c r="M16" s="13">
        <f>IF(SUM(C17:C19)=0,0,C19/SUM(C17:C19))</f>
        <v>0</v>
      </c>
      <c r="O16" s="9">
        <v>15</v>
      </c>
      <c r="Q16" s="2">
        <v>6</v>
      </c>
    </row>
    <row r="17" spans="1:17" x14ac:dyDescent="0.3">
      <c r="A17">
        <v>0</v>
      </c>
      <c r="B17">
        <v>41</v>
      </c>
      <c r="C17">
        <v>0</v>
      </c>
      <c r="I17" s="5"/>
      <c r="Q17" s="2">
        <v>4</v>
      </c>
    </row>
    <row r="18" spans="1:17" x14ac:dyDescent="0.3">
      <c r="A18">
        <v>0</v>
      </c>
      <c r="B18">
        <v>17</v>
      </c>
      <c r="C18">
        <v>1</v>
      </c>
      <c r="I18" s="5"/>
    </row>
    <row r="19" spans="1:17" x14ac:dyDescent="0.3">
      <c r="A19">
        <v>0</v>
      </c>
      <c r="B19">
        <v>18</v>
      </c>
      <c r="C19">
        <v>0</v>
      </c>
      <c r="I19" s="5"/>
    </row>
    <row r="20" spans="1:17" x14ac:dyDescent="0.3">
      <c r="A20" s="6" t="s">
        <v>22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>
        <v>6</v>
      </c>
      <c r="O20" s="4"/>
    </row>
    <row r="21" spans="1:17" x14ac:dyDescent="0.3">
      <c r="A21" s="3" t="s">
        <v>5</v>
      </c>
      <c r="D21" s="13">
        <f>SUM(A22,B23,C24)/SUM(A22:C24)</f>
        <v>0.33333333333333331</v>
      </c>
      <c r="E21" s="13">
        <f>A22/SUM(A22:C22)</f>
        <v>0</v>
      </c>
      <c r="F21" s="13">
        <f>B23/SUM(A23:C23)</f>
        <v>1</v>
      </c>
      <c r="G21" s="13">
        <f>C24/SUM(A24:C24)</f>
        <v>0</v>
      </c>
      <c r="H21" s="14">
        <f>1-SUM(B23:C24)/(SUM(A22:C24)-SUM(A22:C22))</f>
        <v>0</v>
      </c>
      <c r="I21" s="14">
        <f>1-SUM(A22,C22,C24,A24)/(SUM(A22:C24)-SUM(A23:C23))</f>
        <v>1</v>
      </c>
      <c r="J21" s="14">
        <f>1-SUM(A22:B23)/(SUM(A22:C24)-SUM(A24:C24))</f>
        <v>0</v>
      </c>
      <c r="K21" s="13">
        <f>IF(SUM(A22:A24)=0,0,A22/SUM(A22:A24))</f>
        <v>0</v>
      </c>
      <c r="L21" s="13">
        <f>IF(SUM(B22:B24)=0,0,B23/SUM(B22:B24))</f>
        <v>0.33333333333333331</v>
      </c>
      <c r="M21" s="13">
        <f>IF(SUM(C22:C24)=0,0,C24/SUM(C22:C24))</f>
        <v>0</v>
      </c>
    </row>
    <row r="22" spans="1:17" x14ac:dyDescent="0.3">
      <c r="A22">
        <v>0</v>
      </c>
      <c r="B22">
        <v>3</v>
      </c>
      <c r="C22">
        <v>0</v>
      </c>
      <c r="D22" s="14"/>
      <c r="E22" s="14"/>
      <c r="F22" s="14"/>
      <c r="G22" s="14"/>
      <c r="H22" s="14"/>
      <c r="I22" s="15"/>
      <c r="J22" s="14"/>
      <c r="K22" s="14"/>
      <c r="L22" s="14"/>
      <c r="M22" s="14"/>
    </row>
    <row r="23" spans="1:17" x14ac:dyDescent="0.3">
      <c r="A23">
        <v>0</v>
      </c>
      <c r="B23">
        <v>3</v>
      </c>
      <c r="C23">
        <v>0</v>
      </c>
      <c r="D23" s="14"/>
      <c r="E23" s="14"/>
      <c r="F23" s="14"/>
      <c r="G23" s="14"/>
      <c r="H23" s="14"/>
      <c r="I23" s="15"/>
      <c r="J23" s="14"/>
      <c r="K23" s="14"/>
      <c r="L23" s="14"/>
      <c r="M23" s="14"/>
    </row>
    <row r="24" spans="1:17" x14ac:dyDescent="0.3">
      <c r="A24">
        <v>0</v>
      </c>
      <c r="B24">
        <v>3</v>
      </c>
      <c r="C24">
        <v>0</v>
      </c>
      <c r="D24" s="14"/>
      <c r="E24" s="14"/>
      <c r="F24" s="14"/>
      <c r="G24" s="14"/>
      <c r="H24" s="14"/>
      <c r="I24" s="15"/>
      <c r="J24" s="14"/>
      <c r="K24" s="14"/>
      <c r="L24" s="14"/>
      <c r="M24" s="14"/>
    </row>
    <row r="25" spans="1:17" x14ac:dyDescent="0.3">
      <c r="A25" s="3" t="s">
        <v>6</v>
      </c>
      <c r="D25" s="13">
        <f>SUM(A26,B27,C28)/(SUM(A26:C28)+O25)</f>
        <v>0.15584415584415584</v>
      </c>
      <c r="E25" s="13">
        <f>A26/SUM(A26:C26)</f>
        <v>0</v>
      </c>
      <c r="F25" s="13">
        <f>B27/SUM(A27:C27)</f>
        <v>1</v>
      </c>
      <c r="G25" s="13">
        <f>C28/SUM(A28:C28)</f>
        <v>0</v>
      </c>
      <c r="H25" s="14">
        <f>1-SUM(B27:C28)/(SUM(A26:C28)-SUM(A26:C26))</f>
        <v>0</v>
      </c>
      <c r="I25" s="14">
        <f>1-SUM(A26,C26,C28,A28)/(SUM(A26:C28)-SUM(A27:C27))</f>
        <v>1</v>
      </c>
      <c r="J25" s="14">
        <f>1-SUM(A26:B27)/(SUM(A26:C28)-SUM(A28:C28))</f>
        <v>0</v>
      </c>
      <c r="K25" s="13">
        <f>IF(SUM(A26:A28)=0,0,A26/SUM(A26:A28))</f>
        <v>0</v>
      </c>
      <c r="L25" s="13">
        <f>IF(SUM(B26:B28)=0,0,B27/SUM(B26:B28))</f>
        <v>0.19354838709677419</v>
      </c>
      <c r="M25" s="13">
        <f>IF(SUM(C26:C28)=0,0,C28/SUM(C26:C28))</f>
        <v>0</v>
      </c>
      <c r="O25" s="9">
        <v>15</v>
      </c>
    </row>
    <row r="26" spans="1:17" x14ac:dyDescent="0.3">
      <c r="A26">
        <v>0</v>
      </c>
      <c r="B26">
        <v>37</v>
      </c>
      <c r="C26">
        <v>0</v>
      </c>
      <c r="I26" s="5"/>
    </row>
    <row r="27" spans="1:17" x14ac:dyDescent="0.3">
      <c r="A27">
        <v>0</v>
      </c>
      <c r="B27">
        <v>12</v>
      </c>
      <c r="C27">
        <v>0</v>
      </c>
      <c r="I27" s="5"/>
    </row>
    <row r="28" spans="1:17" x14ac:dyDescent="0.3">
      <c r="A28">
        <v>0</v>
      </c>
      <c r="B28">
        <v>13</v>
      </c>
      <c r="C28">
        <v>0</v>
      </c>
      <c r="I28" s="5"/>
    </row>
    <row r="29" spans="1:17" x14ac:dyDescent="0.3">
      <c r="A29" s="6" t="s">
        <v>24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>
        <v>6</v>
      </c>
      <c r="O29" s="4"/>
    </row>
    <row r="30" spans="1:17" x14ac:dyDescent="0.3">
      <c r="A30" s="3" t="s">
        <v>5</v>
      </c>
      <c r="D30" s="13">
        <f>SUM(A31,B32,C33)/SUM(A31:C33)</f>
        <v>0.33333333333333331</v>
      </c>
      <c r="E30" s="13">
        <f>A31/SUM(A31:C31)</f>
        <v>0</v>
      </c>
      <c r="F30" s="13">
        <f>B32/SUM(A32:C32)</f>
        <v>1</v>
      </c>
      <c r="G30" s="13">
        <f>C33/SUM(A33:C33)</f>
        <v>0</v>
      </c>
      <c r="H30" s="14">
        <f>1-SUM(B32:C33)/(SUM(A31:C33)-SUM(A31:C31))</f>
        <v>0</v>
      </c>
      <c r="I30" s="14">
        <f>1-SUM(A31,C31,C33,A33)/(SUM(A31:C33)-SUM(A32:C32))</f>
        <v>1</v>
      </c>
      <c r="J30" s="14">
        <f>1-SUM(A31:B32)/(SUM(A31:C33)-SUM(A33:C33))</f>
        <v>0</v>
      </c>
      <c r="K30" s="13">
        <f>IF(SUM(A31:A33)=0,0,A31/SUM(A31:A33))</f>
        <v>0</v>
      </c>
      <c r="L30" s="13">
        <f>IF(SUM(B31:B33)=0,0,B32/SUM(B31:B33))</f>
        <v>0.33333333333333331</v>
      </c>
      <c r="M30" s="13">
        <f>IF(SUM(C31:C33)=0,0,C33/SUM(C31:C33))</f>
        <v>0</v>
      </c>
    </row>
    <row r="31" spans="1:17" x14ac:dyDescent="0.3">
      <c r="A31">
        <v>0</v>
      </c>
      <c r="B31">
        <v>3</v>
      </c>
      <c r="C31">
        <v>0</v>
      </c>
      <c r="D31" s="14"/>
      <c r="E31" s="14"/>
      <c r="F31" s="14"/>
      <c r="G31" s="14"/>
      <c r="H31" s="14"/>
      <c r="I31" s="15"/>
      <c r="J31" s="14"/>
      <c r="K31" s="14"/>
      <c r="L31" s="14"/>
      <c r="M31" s="14"/>
    </row>
    <row r="32" spans="1:17" x14ac:dyDescent="0.3">
      <c r="A32">
        <v>0</v>
      </c>
      <c r="B32">
        <v>3</v>
      </c>
      <c r="C32">
        <v>0</v>
      </c>
      <c r="D32" s="14"/>
      <c r="E32" s="14"/>
      <c r="F32" s="14"/>
      <c r="G32" s="14"/>
      <c r="H32" s="14"/>
      <c r="I32" s="15"/>
      <c r="J32" s="14"/>
      <c r="K32" s="14"/>
      <c r="L32" s="14"/>
      <c r="M32" s="14"/>
    </row>
    <row r="33" spans="1:15" x14ac:dyDescent="0.3">
      <c r="A33">
        <v>0</v>
      </c>
      <c r="B33">
        <v>3</v>
      </c>
      <c r="C33">
        <v>0</v>
      </c>
      <c r="D33" s="14"/>
      <c r="E33" s="14"/>
      <c r="F33" s="14"/>
      <c r="G33" s="14"/>
      <c r="H33" s="14"/>
      <c r="I33" s="15"/>
      <c r="J33" s="14"/>
      <c r="K33" s="14"/>
      <c r="L33" s="14"/>
      <c r="M33" s="14"/>
    </row>
    <row r="34" spans="1:15" x14ac:dyDescent="0.3">
      <c r="A34" s="3" t="s">
        <v>6</v>
      </c>
      <c r="D34" s="13">
        <f>SUM(A35,B36,C37)/(SUM(A35:C37)+O34)</f>
        <v>0.22077922077922077</v>
      </c>
      <c r="E34" s="13">
        <f>A35/SUM(A35:C35)</f>
        <v>0</v>
      </c>
      <c r="F34" s="13">
        <f>B36/SUM(A36:C36)</f>
        <v>1</v>
      </c>
      <c r="G34" s="13">
        <f>C37/SUM(A37:C37)</f>
        <v>0</v>
      </c>
      <c r="H34" s="14">
        <f>1-SUM(B36:C37)/(SUM(A35:C37)-SUM(A35:C35))</f>
        <v>0</v>
      </c>
      <c r="I34" s="14">
        <f>1-SUM(A35,C35,C37,A37)/(SUM(A35:C37)-SUM(A36:C36))</f>
        <v>1</v>
      </c>
      <c r="J34" s="14">
        <f>1-SUM(A35:B36)/(SUM(A35:C37)-SUM(A37:C37))</f>
        <v>0</v>
      </c>
      <c r="K34" s="13">
        <f>IF(SUM(A35:A37)=0,0,A35/SUM(A35:A37))</f>
        <v>0</v>
      </c>
      <c r="L34" s="13">
        <f>IF(SUM(B35:B37)=0,0,B36/SUM(B35:B37))</f>
        <v>0.23287671232876711</v>
      </c>
      <c r="M34" s="13">
        <f>IF(SUM(C35:C37)=0,0,C37/SUM(C35:C37))</f>
        <v>0</v>
      </c>
      <c r="O34" s="9">
        <v>4</v>
      </c>
    </row>
    <row r="35" spans="1:15" x14ac:dyDescent="0.3">
      <c r="A35">
        <v>0</v>
      </c>
      <c r="B35">
        <v>38</v>
      </c>
      <c r="C35">
        <v>0</v>
      </c>
      <c r="I35" s="5"/>
    </row>
    <row r="36" spans="1:15" x14ac:dyDescent="0.3">
      <c r="A36">
        <v>0</v>
      </c>
      <c r="B36">
        <v>17</v>
      </c>
      <c r="C36">
        <v>0</v>
      </c>
      <c r="I36" s="5"/>
    </row>
    <row r="37" spans="1:15" x14ac:dyDescent="0.3">
      <c r="A37">
        <v>0</v>
      </c>
      <c r="B37">
        <v>18</v>
      </c>
      <c r="C37">
        <v>0</v>
      </c>
      <c r="I37" s="5"/>
    </row>
    <row r="38" spans="1:15" x14ac:dyDescent="0.3">
      <c r="A38" s="6" t="s">
        <v>25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>
        <v>6</v>
      </c>
      <c r="O38" s="4"/>
    </row>
    <row r="39" spans="1:15" x14ac:dyDescent="0.3">
      <c r="A39" s="3" t="s">
        <v>5</v>
      </c>
      <c r="D39" s="13">
        <f>SUM(A40,B41,C42)/SUM(A40:C42)</f>
        <v>0.33333333333333331</v>
      </c>
      <c r="E39" s="13">
        <f>A40/SUM(A40:C40)</f>
        <v>0</v>
      </c>
      <c r="F39" s="13">
        <f>B41/SUM(A41:C41)</f>
        <v>1</v>
      </c>
      <c r="G39" s="13">
        <f>C42/SUM(A42:C42)</f>
        <v>0</v>
      </c>
      <c r="H39" s="14">
        <f>1-SUM(B41:C42)/(SUM(A40:C42)-SUM(A40:C40))</f>
        <v>0</v>
      </c>
      <c r="I39" s="14">
        <f>1-SUM(A40,C40,C42,A42)/(SUM(A40:C42)-SUM(A41:C41))</f>
        <v>1</v>
      </c>
      <c r="J39" s="14">
        <f>1-SUM(A40:B41)/(SUM(A40:C42)-SUM(A42:C42))</f>
        <v>0</v>
      </c>
      <c r="K39" s="13">
        <f>IF(SUM(A40:A42)=0,0,A40/SUM(A40:A42))</f>
        <v>0</v>
      </c>
      <c r="L39" s="13">
        <f>IF(SUM(B40:B42)=0,0,B41/SUM(B40:B42))</f>
        <v>0.33333333333333331</v>
      </c>
      <c r="M39" s="13">
        <f>IF(SUM(C40:C42)=0,0,C42/SUM(C40:C42))</f>
        <v>0</v>
      </c>
    </row>
    <row r="40" spans="1:15" x14ac:dyDescent="0.3">
      <c r="A40">
        <v>0</v>
      </c>
      <c r="B40">
        <v>3</v>
      </c>
      <c r="C40">
        <v>0</v>
      </c>
      <c r="D40" s="14"/>
      <c r="E40" s="14"/>
      <c r="F40" s="14"/>
      <c r="G40" s="14"/>
      <c r="H40" s="14"/>
      <c r="I40" s="15"/>
      <c r="J40" s="14"/>
      <c r="K40" s="14"/>
      <c r="L40" s="14"/>
      <c r="M40" s="14"/>
    </row>
    <row r="41" spans="1:15" x14ac:dyDescent="0.3">
      <c r="A41">
        <v>0</v>
      </c>
      <c r="B41">
        <v>3</v>
      </c>
      <c r="C41">
        <v>0</v>
      </c>
      <c r="D41" s="14"/>
      <c r="E41" s="14"/>
      <c r="F41" s="14"/>
      <c r="G41" s="14"/>
      <c r="H41" s="14"/>
      <c r="I41" s="15"/>
      <c r="J41" s="14"/>
      <c r="K41" s="14"/>
      <c r="L41" s="14"/>
      <c r="M41" s="14"/>
    </row>
    <row r="42" spans="1:15" x14ac:dyDescent="0.3">
      <c r="A42">
        <v>0</v>
      </c>
      <c r="B42">
        <v>3</v>
      </c>
      <c r="C42">
        <v>0</v>
      </c>
      <c r="D42" s="14"/>
      <c r="E42" s="14"/>
      <c r="F42" s="14"/>
      <c r="G42" s="14"/>
      <c r="H42" s="14"/>
      <c r="I42" s="15"/>
      <c r="J42" s="14"/>
      <c r="K42" s="14"/>
      <c r="L42" s="14"/>
      <c r="M42" s="14"/>
    </row>
    <row r="43" spans="1:15" x14ac:dyDescent="0.3">
      <c r="A43" s="3" t="s">
        <v>6</v>
      </c>
      <c r="D43" s="13">
        <f>SUM(A44,B45,C46)/(SUM(A44:C46)+O43)</f>
        <v>0.18181818181818182</v>
      </c>
      <c r="E43" s="13">
        <f>A44/SUM(A44:C44)</f>
        <v>0</v>
      </c>
      <c r="F43" s="13">
        <f>B45/SUM(A45:C45)</f>
        <v>1</v>
      </c>
      <c r="G43" s="13">
        <f>C46/SUM(A46:C46)</f>
        <v>0</v>
      </c>
      <c r="H43" s="14">
        <f>1-SUM(B45:C46)/(SUM(A44:C46)-SUM(A44:C44))</f>
        <v>0</v>
      </c>
      <c r="I43" s="14">
        <f>1-SUM(A44,C44,C46,A46)/(SUM(A44:C46)-SUM(A45:C45))</f>
        <v>1</v>
      </c>
      <c r="J43" s="14">
        <f>1-SUM(A44:B45)/(SUM(A44:C46)-SUM(A46:C46))</f>
        <v>0</v>
      </c>
      <c r="K43" s="13">
        <f>IF(SUM(A44:A46)=0,0,A44/SUM(A44:A46))</f>
        <v>0</v>
      </c>
      <c r="L43" s="13">
        <f>IF(SUM(B44:B46)=0,0,B45/SUM(B44:B46))</f>
        <v>0.2</v>
      </c>
      <c r="M43" s="13">
        <f>IF(SUM(C44:C46)=0,0,C46/SUM(C44:C46))</f>
        <v>0</v>
      </c>
      <c r="O43" s="9">
        <v>7</v>
      </c>
    </row>
    <row r="44" spans="1:15" x14ac:dyDescent="0.3">
      <c r="A44">
        <v>0</v>
      </c>
      <c r="B44">
        <v>39</v>
      </c>
      <c r="C44">
        <v>0</v>
      </c>
      <c r="I44" s="5"/>
    </row>
    <row r="45" spans="1:15" x14ac:dyDescent="0.3">
      <c r="A45">
        <v>0</v>
      </c>
      <c r="B45">
        <v>14</v>
      </c>
      <c r="C45">
        <v>0</v>
      </c>
      <c r="I45" s="5"/>
    </row>
    <row r="46" spans="1:15" x14ac:dyDescent="0.3">
      <c r="A46">
        <v>0</v>
      </c>
      <c r="B46">
        <v>17</v>
      </c>
      <c r="C46">
        <v>0</v>
      </c>
      <c r="I46" s="5"/>
    </row>
    <row r="47" spans="1:15" x14ac:dyDescent="0.3">
      <c r="A47" s="6" t="s">
        <v>26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>
        <v>4</v>
      </c>
      <c r="O47" s="4"/>
    </row>
    <row r="48" spans="1:15" x14ac:dyDescent="0.3">
      <c r="A48" s="3" t="s">
        <v>5</v>
      </c>
      <c r="D48" s="13">
        <f>SUM(A49,B50,C51)/SUM(A49:C51)</f>
        <v>0.33333333333333331</v>
      </c>
      <c r="E48" s="13">
        <f>A49/SUM(A49:C49)</f>
        <v>0</v>
      </c>
      <c r="F48" s="13">
        <f>B50/SUM(A50:C50)</f>
        <v>1</v>
      </c>
      <c r="G48" s="13">
        <f>C51/SUM(A51:C51)</f>
        <v>0</v>
      </c>
      <c r="H48" s="14">
        <f>1-SUM(B50:C51)/(SUM(A49:C51)-SUM(A49:C49))</f>
        <v>0</v>
      </c>
      <c r="I48" s="14">
        <f>1-SUM(A49,C49,C51,A51)/(SUM(A49:C51)-SUM(A50:C50))</f>
        <v>1</v>
      </c>
      <c r="J48" s="14">
        <f>1-SUM(A49:B50)/(SUM(A49:C51)-SUM(A51:C51))</f>
        <v>0</v>
      </c>
      <c r="K48" s="13">
        <f>IF(SUM(A49:A51)=0,0,A49/SUM(A49:A51))</f>
        <v>0</v>
      </c>
      <c r="L48" s="13">
        <f>IF(SUM(B49:B51)=0,0,B50/SUM(B49:B51))</f>
        <v>0.33333333333333331</v>
      </c>
      <c r="M48" s="13">
        <f>IF(SUM(C49:C51)=0,0,C51/SUM(C49:C51))</f>
        <v>0</v>
      </c>
    </row>
    <row r="49" spans="1:15" x14ac:dyDescent="0.3">
      <c r="A49">
        <v>0</v>
      </c>
      <c r="B49">
        <v>3</v>
      </c>
      <c r="C49">
        <v>0</v>
      </c>
      <c r="D49" s="14"/>
      <c r="E49" s="14"/>
      <c r="F49" s="14"/>
      <c r="G49" s="14"/>
      <c r="H49" s="14"/>
      <c r="I49" s="15"/>
      <c r="J49" s="14"/>
      <c r="K49" s="14"/>
      <c r="L49" s="14"/>
      <c r="M49" s="14"/>
    </row>
    <row r="50" spans="1:15" x14ac:dyDescent="0.3">
      <c r="A50">
        <v>0</v>
      </c>
      <c r="B50">
        <v>3</v>
      </c>
      <c r="C50">
        <v>0</v>
      </c>
      <c r="D50" s="14"/>
      <c r="E50" s="14"/>
      <c r="F50" s="14"/>
      <c r="G50" s="14"/>
      <c r="H50" s="14"/>
      <c r="I50" s="15"/>
      <c r="J50" s="14"/>
      <c r="K50" s="14"/>
      <c r="L50" s="14"/>
      <c r="M50" s="14"/>
    </row>
    <row r="51" spans="1:15" x14ac:dyDescent="0.3">
      <c r="A51">
        <v>0</v>
      </c>
      <c r="B51">
        <v>3</v>
      </c>
      <c r="C51">
        <v>0</v>
      </c>
      <c r="D51" s="14"/>
      <c r="E51" s="14"/>
      <c r="F51" s="14"/>
      <c r="G51" s="14"/>
      <c r="H51" s="14"/>
      <c r="I51" s="15"/>
      <c r="J51" s="14"/>
      <c r="K51" s="14"/>
      <c r="L51" s="14"/>
      <c r="M51" s="14"/>
    </row>
    <row r="52" spans="1:15" x14ac:dyDescent="0.3">
      <c r="A52" s="3" t="s">
        <v>6</v>
      </c>
      <c r="D52" s="13">
        <f>SUM(A53,B54,C55)/(SUM(A53:C55)+O52)</f>
        <v>0.23376623376623376</v>
      </c>
      <c r="E52" s="13">
        <f>A53/SUM(A53:C53)</f>
        <v>0</v>
      </c>
      <c r="F52" s="13">
        <f>B54/SUM(A54:C54)</f>
        <v>1</v>
      </c>
      <c r="G52" s="13">
        <f>C55/SUM(A55:C55)</f>
        <v>7.1428571428571425E-2</v>
      </c>
      <c r="H52" s="14">
        <f>1-SUM(B54:C55)/(SUM(A53:C55)-SUM(A53:C53))</f>
        <v>0</v>
      </c>
      <c r="I52" s="14">
        <f>1-SUM(A53,C53,C55,A55)/(SUM(A53:C55)-SUM(A54:C54))</f>
        <v>0.98181818181818181</v>
      </c>
      <c r="J52" s="14">
        <f>1-SUM(A53:B54)/(SUM(A53:C55)-SUM(A55:C55))</f>
        <v>0</v>
      </c>
      <c r="K52" s="13">
        <f>IF(SUM(A53:A55)=0,0,A53/SUM(A53:A55))</f>
        <v>0</v>
      </c>
      <c r="L52" s="13">
        <f>IF(SUM(B53:B55)=0,0,B54/SUM(B53:B55))</f>
        <v>0.23943661971830985</v>
      </c>
      <c r="M52" s="13">
        <f>IF(SUM(C53:C55)=0,0,C55/SUM(C53:C55))</f>
        <v>1</v>
      </c>
      <c r="O52" s="9">
        <v>5</v>
      </c>
    </row>
    <row r="53" spans="1:15" x14ac:dyDescent="0.3">
      <c r="A53">
        <v>0</v>
      </c>
      <c r="B53">
        <v>41</v>
      </c>
      <c r="C53">
        <v>0</v>
      </c>
      <c r="I53" s="5"/>
    </row>
    <row r="54" spans="1:15" x14ac:dyDescent="0.3">
      <c r="A54">
        <v>0</v>
      </c>
      <c r="B54">
        <v>17</v>
      </c>
      <c r="C54">
        <v>0</v>
      </c>
      <c r="I54" s="5"/>
    </row>
    <row r="55" spans="1:15" x14ac:dyDescent="0.3">
      <c r="A55">
        <v>0</v>
      </c>
      <c r="B55">
        <v>13</v>
      </c>
      <c r="C55">
        <v>1</v>
      </c>
      <c r="I5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FB37-E314-4D6D-9357-8A8812BE5136}">
  <dimension ref="A1:U308"/>
  <sheetViews>
    <sheetView workbookViewId="0">
      <pane ySplit="1" topLeftCell="A100" activePane="bottomLeft" state="frozen"/>
      <selection pane="bottomLeft" activeCell="I122" sqref="I122"/>
    </sheetView>
  </sheetViews>
  <sheetFormatPr defaultRowHeight="14.4" x14ac:dyDescent="0.3"/>
  <cols>
    <col min="1" max="1" width="12" bestFit="1" customWidth="1"/>
    <col min="4" max="4" width="15.109375" bestFit="1" customWidth="1"/>
    <col min="8" max="13" width="11.109375" bestFit="1" customWidth="1"/>
    <col min="14" max="15" width="11" bestFit="1" customWidth="1"/>
  </cols>
  <sheetData>
    <row r="1" spans="1:21" x14ac:dyDescent="0.3">
      <c r="D1" s="7" t="s">
        <v>10</v>
      </c>
      <c r="E1" s="8" t="s">
        <v>4</v>
      </c>
      <c r="F1" s="8" t="s">
        <v>3</v>
      </c>
      <c r="G1" s="8" t="s">
        <v>1</v>
      </c>
      <c r="H1" s="8" t="s">
        <v>7</v>
      </c>
      <c r="I1" s="8" t="s">
        <v>14</v>
      </c>
      <c r="J1" s="8" t="s">
        <v>2</v>
      </c>
      <c r="K1" s="8" t="s">
        <v>11</v>
      </c>
      <c r="L1" s="8" t="s">
        <v>13</v>
      </c>
      <c r="M1" s="8" t="s">
        <v>12</v>
      </c>
      <c r="N1" s="8" t="s">
        <v>37</v>
      </c>
      <c r="O1" s="8" t="s">
        <v>23</v>
      </c>
    </row>
    <row r="2" spans="1:21" x14ac:dyDescent="0.3">
      <c r="A2" s="35" t="s">
        <v>8</v>
      </c>
      <c r="B2" s="16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>
        <v>4</v>
      </c>
      <c r="O2" s="4"/>
      <c r="P2" s="10" t="s">
        <v>15</v>
      </c>
      <c r="Q2" s="10"/>
      <c r="R2" s="12" t="s">
        <v>16</v>
      </c>
      <c r="S2" s="10"/>
    </row>
    <row r="3" spans="1:21" x14ac:dyDescent="0.3">
      <c r="A3" s="3" t="s">
        <v>5</v>
      </c>
      <c r="D3" s="13">
        <f>SUM(A4,B5,C6)/SUM(A4:C6)</f>
        <v>1</v>
      </c>
      <c r="E3" s="13">
        <f>A4/SUM(A4:C4)</f>
        <v>1</v>
      </c>
      <c r="F3" s="13">
        <f>B5/SUM(A5:C5)</f>
        <v>1</v>
      </c>
      <c r="G3" s="13">
        <f>C6/SUM(A6:C6)</f>
        <v>1</v>
      </c>
      <c r="H3" s="14">
        <f>1-SUM(B5:C6)/(SUM(A4:C6)-SUM(A4:C4))</f>
        <v>0</v>
      </c>
      <c r="I3" s="14">
        <f>1-SUM(A4,C4,C6,A6)/(SUM(A4:C6)-SUM(A5:C5))</f>
        <v>0</v>
      </c>
      <c r="J3" s="14">
        <f>1-SUM(A4:B5)/(SUM(A4:C6)-SUM(A6:C6))</f>
        <v>0</v>
      </c>
      <c r="K3" s="13">
        <f>IF(SUM(A4:A6)=0,0,A4/SUM(A4:A6))</f>
        <v>1</v>
      </c>
      <c r="L3" s="13">
        <f>IF(SUM(B4:B6)=0,0,B5/SUM(B4:B6))</f>
        <v>1</v>
      </c>
      <c r="M3" s="13">
        <f>IF(SUM(C4:C6)=0,0,C6/SUM(C4:C6))</f>
        <v>1</v>
      </c>
      <c r="Q3" s="10"/>
      <c r="R3" s="10"/>
      <c r="S3" s="10">
        <v>3</v>
      </c>
      <c r="T3" s="10">
        <v>2</v>
      </c>
      <c r="U3" s="10">
        <v>1</v>
      </c>
    </row>
    <row r="4" spans="1:21" x14ac:dyDescent="0.3">
      <c r="A4">
        <v>3</v>
      </c>
      <c r="B4">
        <v>0</v>
      </c>
      <c r="C4">
        <v>0</v>
      </c>
      <c r="D4" s="14"/>
      <c r="E4" s="14"/>
      <c r="F4" s="14"/>
      <c r="G4" s="14"/>
      <c r="H4" s="14"/>
      <c r="I4" s="15"/>
      <c r="J4" s="14"/>
      <c r="K4" s="14"/>
      <c r="L4" s="14"/>
      <c r="M4" s="14"/>
      <c r="Q4" s="12" t="s">
        <v>17</v>
      </c>
      <c r="R4" s="11">
        <v>3</v>
      </c>
      <c r="S4" s="10"/>
      <c r="T4" s="10"/>
      <c r="U4" s="10"/>
    </row>
    <row r="5" spans="1:21" x14ac:dyDescent="0.3">
      <c r="A5">
        <v>0</v>
      </c>
      <c r="B5">
        <v>3</v>
      </c>
      <c r="C5">
        <v>0</v>
      </c>
      <c r="D5" s="14"/>
      <c r="E5" s="14"/>
      <c r="F5" s="14"/>
      <c r="G5" s="14"/>
      <c r="H5" s="14"/>
      <c r="I5" s="15"/>
      <c r="J5" s="14"/>
      <c r="K5" s="14"/>
      <c r="L5" s="14"/>
      <c r="M5" s="14"/>
      <c r="Q5" s="10"/>
      <c r="R5" s="10">
        <v>2</v>
      </c>
      <c r="S5" s="10"/>
      <c r="T5" s="10"/>
      <c r="U5" s="10"/>
    </row>
    <row r="6" spans="1:21" x14ac:dyDescent="0.3">
      <c r="A6">
        <v>0</v>
      </c>
      <c r="B6">
        <v>0</v>
      </c>
      <c r="C6">
        <v>3</v>
      </c>
      <c r="D6" s="14"/>
      <c r="E6" s="14"/>
      <c r="F6" s="14"/>
      <c r="G6" s="14"/>
      <c r="H6" s="14"/>
      <c r="I6" s="15"/>
      <c r="J6" s="14"/>
      <c r="K6" s="14"/>
      <c r="L6" s="14"/>
      <c r="M6" s="14"/>
      <c r="Q6" s="10"/>
      <c r="R6" s="10">
        <v>1</v>
      </c>
      <c r="S6" s="10"/>
      <c r="T6" s="10"/>
      <c r="U6" s="10"/>
    </row>
    <row r="7" spans="1:21" x14ac:dyDescent="0.3">
      <c r="A7" s="3" t="s">
        <v>6</v>
      </c>
      <c r="D7" s="13">
        <f>SUM(A8,B9,C10)/SUM(A8:C10)</f>
        <v>0.62337662337662336</v>
      </c>
      <c r="E7" s="13">
        <f>A8/SUM(A8:C8)</f>
        <v>0.68292682926829273</v>
      </c>
      <c r="F7" s="13">
        <f>B9/SUM(A9:C9)</f>
        <v>0.77777777777777779</v>
      </c>
      <c r="G7" s="13">
        <f>C10/SUM(A10:C10)</f>
        <v>0.33333333333333331</v>
      </c>
      <c r="H7" s="14">
        <f>1-SUM(B9:C10)/(SUM(A8:C10)-SUM(A8:C8))</f>
        <v>8.333333333333337E-2</v>
      </c>
      <c r="I7" s="14">
        <f>1-SUM(A8,C8,C10,A10)/(SUM(A8:C10)-SUM(A9:C9))</f>
        <v>0.42372881355932202</v>
      </c>
      <c r="J7" s="14">
        <f>1-SUM(A8:B9)/(SUM(A8:C10)-SUM(A10:C10))</f>
        <v>1.6949152542372836E-2</v>
      </c>
      <c r="K7" s="13">
        <f>IF(SUM(A8:A10)=0,0,A8/SUM(A8:A10))</f>
        <v>0.90322580645161288</v>
      </c>
      <c r="L7" s="13">
        <f>IF(SUM(B8:B10)=0,0,B9/SUM(B8:B10))</f>
        <v>0.35897435897435898</v>
      </c>
      <c r="M7" s="13">
        <f>IF(SUM(C8:C10)=0,0,C10/SUM(C8:C10))</f>
        <v>0.8571428571428571</v>
      </c>
      <c r="N7" s="9"/>
    </row>
    <row r="8" spans="1:21" x14ac:dyDescent="0.3">
      <c r="A8">
        <v>28</v>
      </c>
      <c r="B8">
        <v>13</v>
      </c>
      <c r="C8">
        <v>0</v>
      </c>
      <c r="I8" s="5"/>
      <c r="Q8" t="s">
        <v>18</v>
      </c>
    </row>
    <row r="9" spans="1:21" x14ac:dyDescent="0.3">
      <c r="A9">
        <v>3</v>
      </c>
      <c r="B9">
        <v>14</v>
      </c>
      <c r="C9">
        <v>1</v>
      </c>
      <c r="I9" s="5"/>
      <c r="Q9" t="s">
        <v>19</v>
      </c>
    </row>
    <row r="10" spans="1:21" x14ac:dyDescent="0.3">
      <c r="A10">
        <v>0</v>
      </c>
      <c r="B10">
        <v>12</v>
      </c>
      <c r="C10">
        <v>6</v>
      </c>
      <c r="I10" s="5"/>
      <c r="Q10" t="s">
        <v>20</v>
      </c>
    </row>
    <row r="11" spans="1:21" x14ac:dyDescent="0.3">
      <c r="A11" s="35" t="s">
        <v>9</v>
      </c>
      <c r="B11" s="1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>
        <v>6</v>
      </c>
      <c r="O11" s="4"/>
    </row>
    <row r="12" spans="1:21" x14ac:dyDescent="0.3">
      <c r="A12" s="3" t="s">
        <v>5</v>
      </c>
      <c r="D12" s="13">
        <f>SUM(A13,B14,C15)/SUM(A13:C15)</f>
        <v>1</v>
      </c>
      <c r="E12" s="13">
        <f>A13/SUM(A13:C13)</f>
        <v>1</v>
      </c>
      <c r="F12" s="13">
        <f>B14/SUM(A14:C14)</f>
        <v>1</v>
      </c>
      <c r="G12" s="13">
        <f>C15/SUM(A15:C15)</f>
        <v>1</v>
      </c>
      <c r="H12" s="14">
        <f>1-SUM(B14:C15)/(SUM(A13:C15)-SUM(A13:C13))</f>
        <v>0</v>
      </c>
      <c r="I12" s="14">
        <f>1-SUM(A13,C13,C15,A15)/(SUM(A13:C15)-SUM(A14:C14))</f>
        <v>0</v>
      </c>
      <c r="J12" s="14">
        <f>1-SUM(A13:B14)/(SUM(A13:C15)-SUM(A15:C15))</f>
        <v>0</v>
      </c>
      <c r="K12" s="13">
        <f>IF(SUM(A13:A15)=0,0,A13/SUM(A13:A15))</f>
        <v>1</v>
      </c>
      <c r="L12" s="13">
        <f>IF(SUM(B13:B15)=0,0,B14/SUM(B13:B15))</f>
        <v>1</v>
      </c>
      <c r="M12" s="13">
        <f>IF(SUM(C13:C15)=0,0,C15/SUM(C13:C15))</f>
        <v>1</v>
      </c>
    </row>
    <row r="13" spans="1:21" x14ac:dyDescent="0.3">
      <c r="A13">
        <v>3</v>
      </c>
      <c r="B13">
        <v>0</v>
      </c>
      <c r="C13">
        <v>0</v>
      </c>
      <c r="D13" s="14"/>
      <c r="E13" s="14"/>
      <c r="F13" s="14"/>
      <c r="G13" s="14"/>
      <c r="H13" s="14"/>
      <c r="I13" s="15"/>
      <c r="J13" s="14"/>
      <c r="K13" s="14"/>
      <c r="L13" s="14"/>
      <c r="M13" s="14"/>
    </row>
    <row r="14" spans="1:21" x14ac:dyDescent="0.3">
      <c r="A14">
        <v>0</v>
      </c>
      <c r="B14">
        <v>3</v>
      </c>
      <c r="C14">
        <v>0</v>
      </c>
      <c r="D14" s="14"/>
      <c r="E14" s="14"/>
      <c r="F14" s="14"/>
      <c r="G14" s="14"/>
      <c r="H14" s="14"/>
      <c r="I14" s="15"/>
      <c r="J14" s="14"/>
      <c r="K14" s="14"/>
      <c r="L14" s="14"/>
      <c r="M14" s="14"/>
    </row>
    <row r="15" spans="1:21" x14ac:dyDescent="0.3">
      <c r="A15">
        <v>0</v>
      </c>
      <c r="B15">
        <v>0</v>
      </c>
      <c r="C15">
        <v>3</v>
      </c>
      <c r="D15" s="14"/>
      <c r="E15" s="14"/>
      <c r="F15" s="14"/>
      <c r="G15" s="14"/>
      <c r="H15" s="14"/>
      <c r="I15" s="15"/>
      <c r="J15" s="14"/>
      <c r="K15" s="14"/>
      <c r="L15" s="14"/>
      <c r="M15" s="14"/>
    </row>
    <row r="16" spans="1:21" x14ac:dyDescent="0.3">
      <c r="A16" s="3" t="s">
        <v>6</v>
      </c>
      <c r="D16" s="13">
        <f>SUM(A17,B18,C19)/SUM(A17:C19)</f>
        <v>0.64935064935064934</v>
      </c>
      <c r="E16" s="13">
        <f>A17/SUM(A17:C17)</f>
        <v>0.82926829268292679</v>
      </c>
      <c r="F16" s="13">
        <f>B18/SUM(A18:C18)</f>
        <v>0.55555555555555558</v>
      </c>
      <c r="G16" s="13">
        <f>C19/SUM(A19:C19)</f>
        <v>0.33333333333333331</v>
      </c>
      <c r="H16" s="14">
        <f>1-SUM(B18:C19)/(SUM(A17:C19)-SUM(A17:C17))</f>
        <v>0.19444444444444442</v>
      </c>
      <c r="I16" s="14">
        <f>1-SUM(A17,C17,C19,A19)/(SUM(A17:C19)-SUM(A18:C18))</f>
        <v>0.32203389830508478</v>
      </c>
      <c r="J16" s="14">
        <f>1-SUM(A17:B18)/(SUM(A17:C19)-SUM(A19:C19))</f>
        <v>1.6949152542372836E-2</v>
      </c>
      <c r="K16" s="13">
        <f>IF(SUM(A17:A19)=0,0,A17/SUM(A17:A19))</f>
        <v>0.82926829268292679</v>
      </c>
      <c r="L16" s="13">
        <f>IF(SUM(B17:B19)=0,0,B18/SUM(B17:B19))</f>
        <v>0.34482758620689657</v>
      </c>
      <c r="M16" s="13">
        <f>IF(SUM(C17:C19)=0,0,C19/SUM(C17:C19))</f>
        <v>0.8571428571428571</v>
      </c>
      <c r="N16" s="9"/>
    </row>
    <row r="17" spans="1:15" x14ac:dyDescent="0.3">
      <c r="A17">
        <v>34</v>
      </c>
      <c r="B17">
        <v>7</v>
      </c>
      <c r="C17">
        <v>0</v>
      </c>
      <c r="I17" s="5"/>
    </row>
    <row r="18" spans="1:15" x14ac:dyDescent="0.3">
      <c r="A18">
        <v>7</v>
      </c>
      <c r="B18">
        <v>10</v>
      </c>
      <c r="C18">
        <v>1</v>
      </c>
      <c r="I18" s="5"/>
    </row>
    <row r="19" spans="1:15" x14ac:dyDescent="0.3">
      <c r="A19">
        <v>0</v>
      </c>
      <c r="B19">
        <v>12</v>
      </c>
      <c r="C19">
        <v>6</v>
      </c>
      <c r="I19" s="5"/>
    </row>
    <row r="20" spans="1:15" x14ac:dyDescent="0.3">
      <c r="A20" s="35" t="s">
        <v>22</v>
      </c>
      <c r="B20" s="16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>
        <v>6</v>
      </c>
      <c r="O20" s="4"/>
    </row>
    <row r="21" spans="1:15" x14ac:dyDescent="0.3">
      <c r="A21" s="3" t="s">
        <v>5</v>
      </c>
      <c r="D21" s="13">
        <f>SUM(A22,B23,C24)/SUM(A22:C24)</f>
        <v>1</v>
      </c>
      <c r="E21" s="13">
        <f>A22/SUM(A22:C22)</f>
        <v>1</v>
      </c>
      <c r="F21" s="13">
        <f>B23/SUM(A23:C23)</f>
        <v>1</v>
      </c>
      <c r="G21" s="13">
        <f>C24/SUM(A24:C24)</f>
        <v>1</v>
      </c>
      <c r="H21" s="14">
        <f>1-SUM(B23:C24)/(SUM(A22:C24)-SUM(A22:C22))</f>
        <v>0</v>
      </c>
      <c r="I21" s="14">
        <f>1-SUM(A22,C22,C24,A24)/(SUM(A22:C24)-SUM(A23:C23))</f>
        <v>0</v>
      </c>
      <c r="J21" s="14">
        <f>1-SUM(A22:B23)/(SUM(A22:C24)-SUM(A24:C24))</f>
        <v>0</v>
      </c>
      <c r="K21" s="13">
        <f>IF(SUM(A22:A24)=0,0,A22/SUM(A22:A24))</f>
        <v>1</v>
      </c>
      <c r="L21" s="13">
        <f>IF(SUM(B22:B24)=0,0,B23/SUM(B22:B24))</f>
        <v>1</v>
      </c>
      <c r="M21" s="13">
        <f>IF(SUM(C22:C24)=0,0,C24/SUM(C22:C24))</f>
        <v>1</v>
      </c>
    </row>
    <row r="22" spans="1:15" x14ac:dyDescent="0.3">
      <c r="A22">
        <v>3</v>
      </c>
      <c r="B22">
        <v>0</v>
      </c>
      <c r="C22">
        <v>0</v>
      </c>
      <c r="D22" s="14"/>
      <c r="E22" s="14"/>
      <c r="F22" s="14"/>
      <c r="G22" s="14"/>
      <c r="H22" s="14"/>
      <c r="I22" s="15"/>
      <c r="J22" s="14"/>
      <c r="K22" s="14"/>
      <c r="L22" s="14"/>
      <c r="M22" s="14"/>
    </row>
    <row r="23" spans="1:15" x14ac:dyDescent="0.3">
      <c r="A23">
        <v>0</v>
      </c>
      <c r="B23">
        <v>3</v>
      </c>
      <c r="C23">
        <v>0</v>
      </c>
      <c r="D23" s="14"/>
      <c r="E23" s="14"/>
      <c r="F23" s="14"/>
      <c r="G23" s="14"/>
      <c r="H23" s="14"/>
      <c r="I23" s="15"/>
      <c r="J23" s="14"/>
      <c r="K23" s="14"/>
      <c r="L23" s="14"/>
      <c r="M23" s="14"/>
    </row>
    <row r="24" spans="1:15" x14ac:dyDescent="0.3">
      <c r="A24">
        <v>0</v>
      </c>
      <c r="B24">
        <v>0</v>
      </c>
      <c r="C24">
        <v>3</v>
      </c>
      <c r="D24" s="14"/>
      <c r="E24" s="14"/>
      <c r="F24" s="14"/>
      <c r="G24" s="14"/>
      <c r="H24" s="14"/>
      <c r="I24" s="15"/>
      <c r="J24" s="14"/>
      <c r="K24" s="14"/>
      <c r="L24" s="14"/>
      <c r="M24" s="14"/>
    </row>
    <row r="25" spans="1:15" x14ac:dyDescent="0.3">
      <c r="A25" s="3" t="s">
        <v>6</v>
      </c>
      <c r="D25" s="13">
        <f>SUM(A26,B27,C28)/(SUM(A26:C28)+O25)</f>
        <v>0.5714285714285714</v>
      </c>
      <c r="E25" s="13">
        <f>A26/SUM(A26:C26)</f>
        <v>0.68292682926829273</v>
      </c>
      <c r="F25" s="13">
        <f>B27/SUM(A27:C27)</f>
        <v>0.83333333333333337</v>
      </c>
      <c r="G25" s="13">
        <f>C28/SUM(A28:C28)</f>
        <v>5.5555555555555552E-2</v>
      </c>
      <c r="H25" s="14">
        <f>1-SUM(B27:C28)/(SUM(A26:C28)-SUM(A26:C26))</f>
        <v>8.333333333333337E-2</v>
      </c>
      <c r="I25" s="14">
        <f>1-SUM(A26,C26,C28,A28)/(SUM(A26:C28)-SUM(A27:C27))</f>
        <v>0.50847457627118642</v>
      </c>
      <c r="J25" s="14">
        <f>1-SUM(A26:B27)/(SUM(A26:C28)-SUM(A28:C28))</f>
        <v>0</v>
      </c>
      <c r="K25" s="13">
        <f>IF(SUM(A26:A28)=0,0,A26/SUM(A26:A28))</f>
        <v>0.90322580645161288</v>
      </c>
      <c r="L25" s="13">
        <f>IF(SUM(B26:B28)=0,0,B27/SUM(B26:B28))</f>
        <v>0.33333333333333331</v>
      </c>
      <c r="M25" s="13">
        <f>IF(SUM(C26:C28)=0,0,C28/SUM(C26:C28))</f>
        <v>1</v>
      </c>
      <c r="N25" s="9"/>
    </row>
    <row r="26" spans="1:15" x14ac:dyDescent="0.3">
      <c r="A26">
        <v>28</v>
      </c>
      <c r="B26">
        <v>13</v>
      </c>
      <c r="C26">
        <v>0</v>
      </c>
      <c r="I26" s="5"/>
    </row>
    <row r="27" spans="1:15" x14ac:dyDescent="0.3">
      <c r="A27">
        <v>3</v>
      </c>
      <c r="B27">
        <v>15</v>
      </c>
      <c r="C27">
        <v>0</v>
      </c>
      <c r="I27" s="5"/>
    </row>
    <row r="28" spans="1:15" x14ac:dyDescent="0.3">
      <c r="A28">
        <v>0</v>
      </c>
      <c r="B28">
        <v>17</v>
      </c>
      <c r="C28">
        <v>1</v>
      </c>
      <c r="I28" s="5"/>
    </row>
    <row r="29" spans="1:15" x14ac:dyDescent="0.3">
      <c r="A29" s="35" t="s">
        <v>24</v>
      </c>
      <c r="B29" s="16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>
        <v>6</v>
      </c>
      <c r="O29" s="4"/>
    </row>
    <row r="30" spans="1:15" x14ac:dyDescent="0.3">
      <c r="A30" s="3" t="s">
        <v>5</v>
      </c>
      <c r="D30" s="13">
        <f>SUM(A31,B32,C33)/SUM(A31:C33)</f>
        <v>1</v>
      </c>
      <c r="E30" s="13">
        <f>A31/SUM(A31:C31)</f>
        <v>1</v>
      </c>
      <c r="F30" s="13">
        <f>B32/SUM(A32:C32)</f>
        <v>1</v>
      </c>
      <c r="G30" s="13">
        <f>C33/SUM(A33:C33)</f>
        <v>1</v>
      </c>
      <c r="H30" s="14">
        <f>1-SUM(B32:C33)/(SUM(A31:C33)-SUM(A31:C31))</f>
        <v>0</v>
      </c>
      <c r="I30" s="14">
        <f>1-SUM(A31,C31,C33,A33)/(SUM(A31:C33)-SUM(A32:C32))</f>
        <v>0</v>
      </c>
      <c r="J30" s="14">
        <f>1-SUM(A31:B32)/(SUM(A31:C33)-SUM(A33:C33))</f>
        <v>0</v>
      </c>
      <c r="K30" s="13">
        <f>IF(SUM(A31:A33)=0,0,A31/SUM(A31:A33))</f>
        <v>1</v>
      </c>
      <c r="L30" s="13">
        <f>IF(SUM(B31:B33)=0,0,B32/SUM(B31:B33))</f>
        <v>1</v>
      </c>
      <c r="M30" s="13">
        <f>IF(SUM(C31:C33)=0,0,C33/SUM(C31:C33))</f>
        <v>1</v>
      </c>
    </row>
    <row r="31" spans="1:15" x14ac:dyDescent="0.3">
      <c r="A31">
        <v>3</v>
      </c>
      <c r="B31">
        <v>0</v>
      </c>
      <c r="C31">
        <v>0</v>
      </c>
      <c r="D31" s="14"/>
      <c r="E31" s="14"/>
      <c r="F31" s="14"/>
      <c r="G31" s="14"/>
      <c r="H31" s="14"/>
      <c r="I31" s="15"/>
      <c r="J31" s="14"/>
      <c r="K31" s="14"/>
      <c r="L31" s="14"/>
      <c r="M31" s="14"/>
    </row>
    <row r="32" spans="1:15" x14ac:dyDescent="0.3">
      <c r="A32">
        <v>0</v>
      </c>
      <c r="B32">
        <v>3</v>
      </c>
      <c r="C32">
        <v>0</v>
      </c>
      <c r="D32" s="14"/>
      <c r="E32" s="14"/>
      <c r="F32" s="14"/>
      <c r="G32" s="14"/>
      <c r="H32" s="14"/>
      <c r="I32" s="15"/>
      <c r="J32" s="14"/>
      <c r="K32" s="14"/>
      <c r="L32" s="14"/>
      <c r="M32" s="14"/>
    </row>
    <row r="33" spans="1:15" x14ac:dyDescent="0.3">
      <c r="A33">
        <v>0</v>
      </c>
      <c r="B33">
        <v>0</v>
      </c>
      <c r="C33">
        <v>3</v>
      </c>
      <c r="D33" s="14"/>
      <c r="E33" s="14"/>
      <c r="F33" s="14"/>
      <c r="G33" s="14"/>
      <c r="H33" s="14"/>
      <c r="I33" s="15"/>
      <c r="J33" s="14"/>
      <c r="K33" s="14"/>
      <c r="L33" s="14"/>
      <c r="M33" s="14"/>
    </row>
    <row r="34" spans="1:15" x14ac:dyDescent="0.3">
      <c r="A34" s="3" t="s">
        <v>6</v>
      </c>
      <c r="D34" s="13">
        <f>SUM(A35,B36,C37)/(SUM(A35:C37)+O34)</f>
        <v>0.62337662337662336</v>
      </c>
      <c r="E34" s="13">
        <f>A35/SUM(A35:C35)</f>
        <v>0.80487804878048785</v>
      </c>
      <c r="F34" s="13">
        <f>B36/SUM(A36:C36)</f>
        <v>0.61111111111111116</v>
      </c>
      <c r="G34" s="13">
        <f>C37/SUM(A37:C37)</f>
        <v>0.22222222222222221</v>
      </c>
      <c r="H34" s="14">
        <f>1-SUM(B36:C37)/(SUM(A35:C37)-SUM(A35:C35))</f>
        <v>0.13888888888888884</v>
      </c>
      <c r="I34" s="14">
        <f>1-SUM(A35,C35,C37,A37)/(SUM(A35:C37)-SUM(A36:C36))</f>
        <v>0.28813559322033899</v>
      </c>
      <c r="J34" s="14">
        <f>1-SUM(A35:B36)/(SUM(A35:C37)-SUM(A37:C37))</f>
        <v>0.11864406779661019</v>
      </c>
      <c r="K34" s="13">
        <f>IF(SUM(A35:A37)=0,0,A35/SUM(A35:A37))</f>
        <v>0.86842105263157898</v>
      </c>
      <c r="L34" s="13">
        <f>IF(SUM(B35:B37)=0,0,B36/SUM(B35:B37))</f>
        <v>0.39285714285714285</v>
      </c>
      <c r="M34" s="13">
        <f>IF(SUM(C35:C37)=0,0,C37/SUM(C35:C37))</f>
        <v>0.36363636363636365</v>
      </c>
      <c r="N34" s="9"/>
    </row>
    <row r="35" spans="1:15" x14ac:dyDescent="0.3">
      <c r="A35">
        <v>33</v>
      </c>
      <c r="B35">
        <v>4</v>
      </c>
      <c r="C35">
        <v>4</v>
      </c>
      <c r="I35" s="5"/>
    </row>
    <row r="36" spans="1:15" x14ac:dyDescent="0.3">
      <c r="A36">
        <v>4</v>
      </c>
      <c r="B36">
        <v>11</v>
      </c>
      <c r="C36">
        <v>3</v>
      </c>
      <c r="I36" s="5"/>
    </row>
    <row r="37" spans="1:15" x14ac:dyDescent="0.3">
      <c r="A37">
        <v>1</v>
      </c>
      <c r="B37">
        <v>13</v>
      </c>
      <c r="C37">
        <v>4</v>
      </c>
      <c r="I37" s="5"/>
    </row>
    <row r="38" spans="1:15" x14ac:dyDescent="0.3">
      <c r="A38" s="35" t="s">
        <v>25</v>
      </c>
      <c r="B38" s="1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>
        <v>6</v>
      </c>
      <c r="O38" s="4"/>
    </row>
    <row r="39" spans="1:15" x14ac:dyDescent="0.3">
      <c r="A39" s="3" t="s">
        <v>5</v>
      </c>
      <c r="D39" s="13">
        <f>SUM(A40,B41,C42)/SUM(A40:C42)</f>
        <v>1</v>
      </c>
      <c r="E39" s="13">
        <f>A40/SUM(A40:C40)</f>
        <v>1</v>
      </c>
      <c r="F39" s="13">
        <f>B41/SUM(A41:C41)</f>
        <v>1</v>
      </c>
      <c r="G39" s="13">
        <f>C42/SUM(A42:C42)</f>
        <v>1</v>
      </c>
      <c r="H39" s="14">
        <f>1-SUM(B41:C42)/(SUM(A40:C42)-SUM(A40:C40))</f>
        <v>0</v>
      </c>
      <c r="I39" s="14">
        <f>1-SUM(A40,C40,C42,A42)/(SUM(A40:C42)-SUM(A41:C41))</f>
        <v>0</v>
      </c>
      <c r="J39" s="14">
        <f>1-SUM(A40:B41)/(SUM(A40:C42)-SUM(A42:C42))</f>
        <v>0</v>
      </c>
      <c r="K39" s="13">
        <f>IF(SUM(A40:A42)=0,0,A40/SUM(A40:A42))</f>
        <v>1</v>
      </c>
      <c r="L39" s="13">
        <f>IF(SUM(B40:B42)=0,0,B41/SUM(B40:B42))</f>
        <v>1</v>
      </c>
      <c r="M39" s="13">
        <f>IF(SUM(C40:C42)=0,0,C42/SUM(C40:C42))</f>
        <v>1</v>
      </c>
    </row>
    <row r="40" spans="1:15" x14ac:dyDescent="0.3">
      <c r="A40">
        <v>3</v>
      </c>
      <c r="B40">
        <v>0</v>
      </c>
      <c r="C40">
        <v>0</v>
      </c>
      <c r="D40" s="14"/>
      <c r="E40" s="14"/>
      <c r="F40" s="14"/>
      <c r="G40" s="14"/>
      <c r="H40" s="14"/>
      <c r="I40" s="15"/>
      <c r="J40" s="14"/>
      <c r="K40" s="14"/>
      <c r="L40" s="14"/>
      <c r="M40" s="14"/>
    </row>
    <row r="41" spans="1:15" x14ac:dyDescent="0.3">
      <c r="A41">
        <v>0</v>
      </c>
      <c r="B41">
        <v>3</v>
      </c>
      <c r="C41">
        <v>0</v>
      </c>
      <c r="D41" s="14"/>
      <c r="E41" s="14"/>
      <c r="F41" s="14"/>
      <c r="G41" s="14"/>
      <c r="H41" s="14"/>
      <c r="I41" s="15"/>
      <c r="J41" s="14"/>
      <c r="K41" s="14"/>
      <c r="L41" s="14"/>
      <c r="M41" s="14"/>
    </row>
    <row r="42" spans="1:15" x14ac:dyDescent="0.3">
      <c r="A42">
        <v>0</v>
      </c>
      <c r="B42">
        <v>0</v>
      </c>
      <c r="C42">
        <v>3</v>
      </c>
      <c r="D42" s="14"/>
      <c r="E42" s="14"/>
      <c r="F42" s="14"/>
      <c r="G42" s="14"/>
      <c r="H42" s="14"/>
      <c r="I42" s="15"/>
      <c r="J42" s="14"/>
      <c r="K42" s="14"/>
      <c r="L42" s="14"/>
      <c r="M42" s="14"/>
    </row>
    <row r="43" spans="1:15" x14ac:dyDescent="0.3">
      <c r="A43" s="3" t="s">
        <v>6</v>
      </c>
      <c r="D43" s="13">
        <f>SUM(A44,B45,C46)/(SUM(A44:C46)+O43)</f>
        <v>0.44155844155844154</v>
      </c>
      <c r="E43" s="13">
        <f>A44/SUM(A44:C44)</f>
        <v>0.3902439024390244</v>
      </c>
      <c r="F43" s="13">
        <f>B45/SUM(A45:C45)</f>
        <v>0.5</v>
      </c>
      <c r="G43" s="13">
        <f>C46/SUM(A46:C46)</f>
        <v>0.5</v>
      </c>
      <c r="H43" s="14">
        <f>1-SUM(B45:C46)/(SUM(A44:C46)-SUM(A44:C44))</f>
        <v>0.16666666666666663</v>
      </c>
      <c r="I43" s="14">
        <f>1-SUM(A44,C44,C46,A46)/(SUM(A44:C46)-SUM(A45:C45))</f>
        <v>0.55932203389830515</v>
      </c>
      <c r="J43" s="14">
        <f>1-SUM(A44:B45)/(SUM(A44:C46)-SUM(A46:C46))</f>
        <v>6.7796610169491567E-2</v>
      </c>
      <c r="K43" s="13">
        <f>IF(SUM(A44:A46)=0,0,A44/SUM(A44:A46))</f>
        <v>0.72727272727272729</v>
      </c>
      <c r="L43" s="13">
        <f>IF(SUM(B44:B46)=0,0,B45/SUM(B44:B46))</f>
        <v>0.21428571428571427</v>
      </c>
      <c r="M43" s="13">
        <f>IF(SUM(C44:C46)=0,0,C46/SUM(C44:C46))</f>
        <v>0.69230769230769229</v>
      </c>
      <c r="N43" s="9"/>
    </row>
    <row r="44" spans="1:15" x14ac:dyDescent="0.3">
      <c r="A44">
        <v>16</v>
      </c>
      <c r="B44">
        <v>25</v>
      </c>
      <c r="C44">
        <v>0</v>
      </c>
      <c r="I44" s="5"/>
    </row>
    <row r="45" spans="1:15" x14ac:dyDescent="0.3">
      <c r="A45">
        <v>5</v>
      </c>
      <c r="B45">
        <v>9</v>
      </c>
      <c r="C45">
        <v>4</v>
      </c>
      <c r="I45" s="5"/>
    </row>
    <row r="46" spans="1:15" x14ac:dyDescent="0.3">
      <c r="A46">
        <v>1</v>
      </c>
      <c r="B46">
        <v>8</v>
      </c>
      <c r="C46">
        <v>9</v>
      </c>
      <c r="I46" s="5"/>
    </row>
    <row r="47" spans="1:15" x14ac:dyDescent="0.3">
      <c r="A47" s="35" t="s">
        <v>26</v>
      </c>
      <c r="B47" s="1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>
        <v>4</v>
      </c>
      <c r="O47" s="4"/>
    </row>
    <row r="48" spans="1:15" x14ac:dyDescent="0.3">
      <c r="A48" s="3" t="s">
        <v>5</v>
      </c>
      <c r="D48" s="13">
        <f>SUM(A49,B50,C51)/SUM(A49:C51)</f>
        <v>1</v>
      </c>
      <c r="E48" s="13">
        <f>A49/SUM(A49:C49)</f>
        <v>1</v>
      </c>
      <c r="F48" s="13">
        <f>B50/SUM(A50:C50)</f>
        <v>1</v>
      </c>
      <c r="G48" s="13">
        <f>C51/SUM(A51:C51)</f>
        <v>1</v>
      </c>
      <c r="H48" s="14">
        <f>1-SUM(B50:C51)/(SUM(A49:C51)-SUM(A49:C49))</f>
        <v>0</v>
      </c>
      <c r="I48" s="14">
        <f>1-SUM(A49,C49,C51,A51)/(SUM(A49:C51)-SUM(A50:C50))</f>
        <v>0</v>
      </c>
      <c r="J48" s="14">
        <f>1-SUM(A49:B50)/(SUM(A49:C51)-SUM(A51:C51))</f>
        <v>0</v>
      </c>
      <c r="K48" s="13">
        <f>IF(SUM(A49:A51)=0,0,A49/SUM(A49:A51))</f>
        <v>1</v>
      </c>
      <c r="L48" s="13">
        <f>IF(SUM(B49:B51)=0,0,B50/SUM(B49:B51))</f>
        <v>1</v>
      </c>
      <c r="M48" s="13">
        <f>IF(SUM(C49:C51)=0,0,C51/SUM(C49:C51))</f>
        <v>1</v>
      </c>
    </row>
    <row r="49" spans="1:15" x14ac:dyDescent="0.3">
      <c r="A49">
        <v>3</v>
      </c>
      <c r="B49">
        <v>0</v>
      </c>
      <c r="C49">
        <v>0</v>
      </c>
      <c r="D49" s="14"/>
      <c r="E49" s="14"/>
      <c r="F49" s="14"/>
      <c r="G49" s="14"/>
      <c r="H49" s="14"/>
      <c r="I49" s="15"/>
      <c r="J49" s="14"/>
      <c r="K49" s="14"/>
      <c r="L49" s="14"/>
      <c r="M49" s="14"/>
    </row>
    <row r="50" spans="1:15" x14ac:dyDescent="0.3">
      <c r="A50">
        <v>0</v>
      </c>
      <c r="B50">
        <v>3</v>
      </c>
      <c r="C50">
        <v>0</v>
      </c>
      <c r="D50" s="14"/>
      <c r="E50" s="14"/>
      <c r="F50" s="14"/>
      <c r="G50" s="14"/>
      <c r="H50" s="14"/>
      <c r="I50" s="15"/>
      <c r="J50" s="14"/>
      <c r="K50" s="14"/>
      <c r="L50" s="14"/>
      <c r="M50" s="14"/>
    </row>
    <row r="51" spans="1:15" x14ac:dyDescent="0.3">
      <c r="A51">
        <v>0</v>
      </c>
      <c r="B51">
        <v>0</v>
      </c>
      <c r="C51">
        <v>3</v>
      </c>
      <c r="D51" s="14"/>
      <c r="E51" s="14"/>
      <c r="F51" s="14"/>
      <c r="G51" s="14"/>
      <c r="H51" s="14"/>
      <c r="I51" s="15"/>
      <c r="J51" s="14"/>
      <c r="K51" s="14"/>
      <c r="L51" s="14"/>
      <c r="M51" s="14"/>
    </row>
    <row r="52" spans="1:15" x14ac:dyDescent="0.3">
      <c r="A52" s="3" t="s">
        <v>6</v>
      </c>
      <c r="D52" s="13">
        <f>SUM(A53,B54,C55)/(SUM(A53:C55)+O52)</f>
        <v>0.41558441558441561</v>
      </c>
      <c r="E52" s="13">
        <f>A53/SUM(A53:C53)</f>
        <v>0.56097560975609762</v>
      </c>
      <c r="F52" s="13">
        <f>B54/SUM(A54:C54)</f>
        <v>0.3888888888888889</v>
      </c>
      <c r="G52" s="13">
        <f>C55/SUM(A55:C55)</f>
        <v>0.1111111111111111</v>
      </c>
      <c r="H52" s="14">
        <f>1-SUM(B54:C55)/(SUM(A53:C55)-SUM(A53:C53))</f>
        <v>0.52777777777777779</v>
      </c>
      <c r="I52" s="14">
        <f>1-SUM(A53,C53,C55,A55)/(SUM(A53:C55)-SUM(A54:C54))</f>
        <v>0.44067796610169496</v>
      </c>
      <c r="J52" s="14">
        <f>1-SUM(A53:B54)/(SUM(A53:C55)-SUM(A55:C55))</f>
        <v>0</v>
      </c>
      <c r="K52" s="13">
        <f>IF(SUM(A53:A55)=0,0,A53/SUM(A53:A55))</f>
        <v>0.54761904761904767</v>
      </c>
      <c r="L52" s="13">
        <f>IF(SUM(B53:B55)=0,0,B54/SUM(B53:B55))</f>
        <v>0.21212121212121213</v>
      </c>
      <c r="M52" s="13">
        <f>IF(SUM(C53:C55)=0,0,C55/SUM(C53:C55))</f>
        <v>1</v>
      </c>
      <c r="N52" s="9"/>
    </row>
    <row r="53" spans="1:15" x14ac:dyDescent="0.3">
      <c r="A53">
        <v>23</v>
      </c>
      <c r="B53">
        <v>18</v>
      </c>
      <c r="C53">
        <v>0</v>
      </c>
      <c r="I53" s="5"/>
    </row>
    <row r="54" spans="1:15" x14ac:dyDescent="0.3">
      <c r="A54">
        <v>11</v>
      </c>
      <c r="B54">
        <v>7</v>
      </c>
      <c r="C54">
        <v>0</v>
      </c>
      <c r="I54" s="5"/>
    </row>
    <row r="55" spans="1:15" x14ac:dyDescent="0.3">
      <c r="A55">
        <v>8</v>
      </c>
      <c r="B55">
        <v>8</v>
      </c>
      <c r="C55">
        <v>2</v>
      </c>
      <c r="I55" s="5"/>
    </row>
    <row r="56" spans="1:15" x14ac:dyDescent="0.3">
      <c r="A56" s="35" t="s">
        <v>27</v>
      </c>
      <c r="B56" s="1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>
        <v>6</v>
      </c>
      <c r="O56" s="4"/>
    </row>
    <row r="57" spans="1:15" x14ac:dyDescent="0.3">
      <c r="A57" s="3" t="s">
        <v>5</v>
      </c>
      <c r="D57" s="13">
        <f>SUM(A58,B59,C60)/SUM(A58:C60)</f>
        <v>1</v>
      </c>
      <c r="E57" s="13">
        <f>A58/SUM(A58:C58)</f>
        <v>1</v>
      </c>
      <c r="F57" s="13">
        <f>B59/SUM(A59:C59)</f>
        <v>1</v>
      </c>
      <c r="G57" s="13">
        <f>C60/SUM(A60:C60)</f>
        <v>1</v>
      </c>
      <c r="H57" s="14">
        <f>1-SUM(B59:C60)/(SUM(A58:C60)-SUM(A58:C58))</f>
        <v>0</v>
      </c>
      <c r="I57" s="14">
        <f>1-SUM(A58,C58,C60,A60)/(SUM(A58:C60)-SUM(A59:C59))</f>
        <v>0</v>
      </c>
      <c r="J57" s="14">
        <f>1-SUM(A58:B59)/(SUM(A58:C60)-SUM(A60:C60))</f>
        <v>0</v>
      </c>
      <c r="K57" s="13">
        <f>IF(SUM(A58:A60)=0,0,A58/SUM(A58:A60))</f>
        <v>1</v>
      </c>
      <c r="L57" s="13">
        <f>IF(SUM(B58:B60)=0,0,B59/SUM(B58:B60))</f>
        <v>1</v>
      </c>
      <c r="M57" s="13">
        <f>IF(SUM(C58:C60)=0,0,C60/SUM(C58:C60))</f>
        <v>1</v>
      </c>
    </row>
    <row r="58" spans="1:15" x14ac:dyDescent="0.3">
      <c r="A58">
        <v>3</v>
      </c>
      <c r="B58">
        <v>0</v>
      </c>
      <c r="C58">
        <v>0</v>
      </c>
      <c r="D58" s="14"/>
      <c r="E58" s="14"/>
      <c r="F58" s="14"/>
      <c r="G58" s="14"/>
      <c r="H58" s="14"/>
      <c r="I58" s="15"/>
      <c r="J58" s="14"/>
      <c r="K58" s="14"/>
      <c r="L58" s="14"/>
      <c r="M58" s="14"/>
    </row>
    <row r="59" spans="1:15" x14ac:dyDescent="0.3">
      <c r="A59">
        <v>0</v>
      </c>
      <c r="B59">
        <v>3</v>
      </c>
      <c r="C59">
        <v>0</v>
      </c>
      <c r="D59" s="14"/>
      <c r="E59" s="14"/>
      <c r="F59" s="14"/>
      <c r="G59" s="14"/>
      <c r="H59" s="14"/>
      <c r="I59" s="15"/>
      <c r="J59" s="14"/>
      <c r="K59" s="14"/>
      <c r="L59" s="14"/>
      <c r="M59" s="14"/>
    </row>
    <row r="60" spans="1:15" x14ac:dyDescent="0.3">
      <c r="A60">
        <v>0</v>
      </c>
      <c r="B60">
        <v>0</v>
      </c>
      <c r="C60">
        <v>3</v>
      </c>
      <c r="D60" s="14"/>
      <c r="E60" s="14"/>
      <c r="F60" s="14"/>
      <c r="G60" s="14"/>
      <c r="H60" s="14"/>
      <c r="I60" s="15"/>
      <c r="J60" s="14"/>
      <c r="K60" s="14"/>
      <c r="L60" s="14"/>
      <c r="M60" s="14"/>
    </row>
    <row r="61" spans="1:15" x14ac:dyDescent="0.3">
      <c r="A61" s="3" t="s">
        <v>6</v>
      </c>
      <c r="D61" s="13">
        <f>SUM(A62,B63,C64)/(SUM(A62:C64)+O61)</f>
        <v>0.67532467532467533</v>
      </c>
      <c r="E61" s="13">
        <f>A62/SUM(A62:C62)</f>
        <v>0.97560975609756095</v>
      </c>
      <c r="F61" s="13">
        <f>B63/SUM(A63:C63)</f>
        <v>0.33333333333333331</v>
      </c>
      <c r="G61" s="13">
        <f>C64/SUM(A64:C64)</f>
        <v>0.33333333333333331</v>
      </c>
      <c r="H61" s="14">
        <f>1-SUM(B63:C64)/(SUM(A62:C64)-SUM(A62:C62))</f>
        <v>0.41666666666666663</v>
      </c>
      <c r="I61" s="14">
        <f>1-SUM(A62,C62,C64,A64)/(SUM(A62:C64)-SUM(A63:C63))</f>
        <v>0.16949152542372881</v>
      </c>
      <c r="J61" s="14">
        <f>1-SUM(A62:B63)/(SUM(A62:C64)-SUM(A64:C64))</f>
        <v>0</v>
      </c>
      <c r="K61" s="13">
        <f>IF(SUM(A62:A64)=0,0,A62/SUM(A62:A64))</f>
        <v>0.72727272727272729</v>
      </c>
      <c r="L61" s="13">
        <f>IF(SUM(B62:B64)=0,0,B63/SUM(B62:B64))</f>
        <v>0.375</v>
      </c>
      <c r="M61" s="13">
        <f>IF(SUM(C62:C64)=0,0,C64/SUM(C62:C64))</f>
        <v>1</v>
      </c>
      <c r="N61" s="9"/>
    </row>
    <row r="62" spans="1:15" x14ac:dyDescent="0.3">
      <c r="A62">
        <v>40</v>
      </c>
      <c r="B62">
        <v>1</v>
      </c>
      <c r="C62">
        <v>0</v>
      </c>
      <c r="I62" s="5"/>
    </row>
    <row r="63" spans="1:15" x14ac:dyDescent="0.3">
      <c r="A63">
        <v>12</v>
      </c>
      <c r="B63">
        <v>6</v>
      </c>
      <c r="C63">
        <v>0</v>
      </c>
      <c r="I63" s="5"/>
    </row>
    <row r="64" spans="1:15" x14ac:dyDescent="0.3">
      <c r="A64">
        <v>3</v>
      </c>
      <c r="B64">
        <v>9</v>
      </c>
      <c r="C64">
        <v>6</v>
      </c>
      <c r="I64" s="5"/>
    </row>
    <row r="65" spans="1:15" x14ac:dyDescent="0.3">
      <c r="A65" s="35" t="s">
        <v>28</v>
      </c>
      <c r="B65" s="1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>
        <v>4</v>
      </c>
      <c r="O65" s="4"/>
    </row>
    <row r="66" spans="1:15" x14ac:dyDescent="0.3">
      <c r="A66" s="3" t="s">
        <v>5</v>
      </c>
      <c r="D66" s="13">
        <f>SUM(A67,B68,C69)/SUM(A67:C69)</f>
        <v>1</v>
      </c>
      <c r="E66" s="13">
        <f>A67/SUM(A67:C67)</f>
        <v>1</v>
      </c>
      <c r="F66" s="13">
        <f>B68/SUM(A68:C68)</f>
        <v>1</v>
      </c>
      <c r="G66" s="13">
        <f>C69/SUM(A69:C69)</f>
        <v>1</v>
      </c>
      <c r="H66" s="14">
        <f>1-SUM(B68:C69)/(SUM(A67:C69)-SUM(A67:C67))</f>
        <v>0</v>
      </c>
      <c r="I66" s="14">
        <f>1-SUM(A67,C67,C69,A69)/(SUM(A67:C69)-SUM(A68:C68))</f>
        <v>0</v>
      </c>
      <c r="J66" s="14">
        <f>1-SUM(A67:B68)/(SUM(A67:C69)-SUM(A69:C69))</f>
        <v>0</v>
      </c>
      <c r="K66" s="13">
        <f>IF(SUM(A67:A69)=0,0,A67/SUM(A67:A69))</f>
        <v>1</v>
      </c>
      <c r="L66" s="13">
        <f>IF(SUM(B67:B69)=0,0,B68/SUM(B67:B69))</f>
        <v>1</v>
      </c>
      <c r="M66" s="13">
        <f>IF(SUM(C67:C69)=0,0,C69/SUM(C67:C69))</f>
        <v>1</v>
      </c>
    </row>
    <row r="67" spans="1:15" x14ac:dyDescent="0.3">
      <c r="A67">
        <v>3</v>
      </c>
      <c r="B67">
        <v>0</v>
      </c>
      <c r="C67">
        <v>0</v>
      </c>
      <c r="D67" s="14"/>
      <c r="E67" s="14"/>
      <c r="F67" s="14"/>
      <c r="G67" s="14"/>
      <c r="H67" s="14"/>
      <c r="I67" s="15"/>
      <c r="J67" s="14"/>
      <c r="K67" s="14"/>
      <c r="L67" s="14"/>
      <c r="M67" s="14"/>
    </row>
    <row r="68" spans="1:15" x14ac:dyDescent="0.3">
      <c r="A68">
        <v>0</v>
      </c>
      <c r="B68">
        <v>3</v>
      </c>
      <c r="C68">
        <v>0</v>
      </c>
      <c r="D68" s="14"/>
      <c r="E68" s="14"/>
      <c r="F68" s="14"/>
      <c r="G68" s="14"/>
      <c r="H68" s="14"/>
      <c r="I68" s="15"/>
      <c r="J68" s="14"/>
      <c r="K68" s="14"/>
      <c r="L68" s="14"/>
      <c r="M68" s="14"/>
    </row>
    <row r="69" spans="1:15" x14ac:dyDescent="0.3">
      <c r="A69">
        <v>0</v>
      </c>
      <c r="B69">
        <v>0</v>
      </c>
      <c r="C69">
        <v>3</v>
      </c>
      <c r="D69" s="14"/>
      <c r="E69" s="14"/>
      <c r="F69" s="14"/>
      <c r="G69" s="14"/>
      <c r="H69" s="14"/>
      <c r="I69" s="15"/>
      <c r="J69" s="14"/>
      <c r="K69" s="14"/>
      <c r="L69" s="14"/>
      <c r="M69" s="14"/>
    </row>
    <row r="70" spans="1:15" x14ac:dyDescent="0.3">
      <c r="A70" s="3" t="s">
        <v>6</v>
      </c>
      <c r="D70" s="13">
        <f>SUM(A71,B72,C73)/(SUM(A71:C73)+O70)</f>
        <v>0.63636363636363635</v>
      </c>
      <c r="E70" s="13">
        <f>A71/SUM(A71:C71)</f>
        <v>0.87804878048780488</v>
      </c>
      <c r="F70" s="13">
        <f>B72/SUM(A72:C72)</f>
        <v>0.22222222222222221</v>
      </c>
      <c r="G70" s="13">
        <f>C73/SUM(A73:C73)</f>
        <v>0.5</v>
      </c>
      <c r="H70" s="14">
        <f>1-SUM(B72:C73)/(SUM(A71:C73)-SUM(A71:C71))</f>
        <v>0.36111111111111116</v>
      </c>
      <c r="I70" s="14">
        <f>1-SUM(A71,C71,C73,A73)/(SUM(A71:C73)-SUM(A72:C72))</f>
        <v>0.20338983050847459</v>
      </c>
      <c r="J70" s="14">
        <f>1-SUM(A71:B72)/(SUM(A71:C73)-SUM(A73:C73))</f>
        <v>5.084745762711862E-2</v>
      </c>
      <c r="K70" s="13">
        <f>IF(SUM(A71:A73)=0,0,A71/SUM(A71:A73))</f>
        <v>0.73469387755102045</v>
      </c>
      <c r="L70" s="13">
        <f>IF(SUM(B71:B73)=0,0,B72/SUM(B71:B73))</f>
        <v>0.25</v>
      </c>
      <c r="M70" s="13">
        <f>IF(SUM(C71:C73)=0,0,C73/SUM(C71:C73))</f>
        <v>0.75</v>
      </c>
      <c r="N70" s="9"/>
    </row>
    <row r="71" spans="1:15" x14ac:dyDescent="0.3">
      <c r="A71">
        <v>36</v>
      </c>
      <c r="B71">
        <v>5</v>
      </c>
      <c r="C71">
        <v>0</v>
      </c>
      <c r="I71" s="5"/>
    </row>
    <row r="72" spans="1:15" x14ac:dyDescent="0.3">
      <c r="A72">
        <v>11</v>
      </c>
      <c r="B72">
        <v>4</v>
      </c>
      <c r="C72">
        <v>3</v>
      </c>
      <c r="I72" s="5"/>
    </row>
    <row r="73" spans="1:15" x14ac:dyDescent="0.3">
      <c r="A73">
        <v>2</v>
      </c>
      <c r="B73">
        <v>7</v>
      </c>
      <c r="C73">
        <v>9</v>
      </c>
      <c r="I73" s="5"/>
    </row>
    <row r="74" spans="1:15" x14ac:dyDescent="0.3">
      <c r="A74" s="35" t="s">
        <v>29</v>
      </c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>
        <v>4</v>
      </c>
      <c r="O74" s="4"/>
    </row>
    <row r="75" spans="1:15" x14ac:dyDescent="0.3">
      <c r="A75" s="3" t="s">
        <v>5</v>
      </c>
      <c r="D75" s="13">
        <f>SUM(A76,B77,C78)/SUM(A76:C78)</f>
        <v>1</v>
      </c>
      <c r="E75" s="13">
        <f>A76/SUM(A76:C76)</f>
        <v>1</v>
      </c>
      <c r="F75" s="13">
        <f>B77/SUM(A77:C77)</f>
        <v>1</v>
      </c>
      <c r="G75" s="13">
        <f>C78/SUM(A78:C78)</f>
        <v>1</v>
      </c>
      <c r="H75" s="14">
        <f>1-SUM(B77:C78)/(SUM(A76:C78)-SUM(A76:C76))</f>
        <v>0</v>
      </c>
      <c r="I75" s="14">
        <f>1-SUM(A76,C76,C78,A78)/(SUM(A76:C78)-SUM(A77:C77))</f>
        <v>0</v>
      </c>
      <c r="J75" s="14">
        <f>1-SUM(A76:B77)/(SUM(A76:C78)-SUM(A78:C78))</f>
        <v>0</v>
      </c>
      <c r="K75" s="13">
        <f>IF(SUM(A76:A78)=0,0,A76/SUM(A76:A78))</f>
        <v>1</v>
      </c>
      <c r="L75" s="13">
        <f>IF(SUM(B76:B78)=0,0,B77/SUM(B76:B78))</f>
        <v>1</v>
      </c>
      <c r="M75" s="13">
        <f>IF(SUM(C76:C78)=0,0,C78/SUM(C76:C78))</f>
        <v>1</v>
      </c>
    </row>
    <row r="76" spans="1:15" x14ac:dyDescent="0.3">
      <c r="A76">
        <v>3</v>
      </c>
      <c r="B76">
        <v>0</v>
      </c>
      <c r="C76">
        <v>0</v>
      </c>
      <c r="D76" s="14"/>
      <c r="E76" s="14"/>
      <c r="F76" s="14"/>
      <c r="G76" s="14"/>
      <c r="H76" s="14"/>
      <c r="I76" s="15"/>
      <c r="J76" s="14"/>
      <c r="K76" s="14"/>
      <c r="L76" s="14"/>
      <c r="M76" s="14"/>
    </row>
    <row r="77" spans="1:15" x14ac:dyDescent="0.3">
      <c r="A77">
        <v>0</v>
      </c>
      <c r="B77">
        <v>3</v>
      </c>
      <c r="C77">
        <v>0</v>
      </c>
      <c r="D77" s="14"/>
      <c r="E77" s="14"/>
      <c r="F77" s="14"/>
      <c r="G77" s="14"/>
      <c r="H77" s="14"/>
      <c r="I77" s="15"/>
      <c r="J77" s="14"/>
      <c r="K77" s="14"/>
      <c r="L77" s="14"/>
      <c r="M77" s="14"/>
    </row>
    <row r="78" spans="1:15" x14ac:dyDescent="0.3">
      <c r="A78">
        <v>0</v>
      </c>
      <c r="B78">
        <v>0</v>
      </c>
      <c r="C78">
        <v>3</v>
      </c>
      <c r="D78" s="14"/>
      <c r="E78" s="14"/>
      <c r="F78" s="14"/>
      <c r="G78" s="14"/>
      <c r="H78" s="14"/>
      <c r="I78" s="15"/>
      <c r="J78" s="14"/>
      <c r="K78" s="14"/>
      <c r="L78" s="14"/>
      <c r="M78" s="14"/>
    </row>
    <row r="79" spans="1:15" x14ac:dyDescent="0.3">
      <c r="A79" s="3" t="s">
        <v>6</v>
      </c>
      <c r="D79" s="13">
        <f>SUM(A80,B81,C82)/(SUM(A80:C82)+O79)</f>
        <v>0.67532467532467533</v>
      </c>
      <c r="E79" s="13">
        <f>A80/SUM(A80:C80)</f>
        <v>0.85365853658536583</v>
      </c>
      <c r="F79" s="13">
        <f>B81/SUM(A81:C81)</f>
        <v>0.44444444444444442</v>
      </c>
      <c r="G79" s="13">
        <f>C82/SUM(A82:C82)</f>
        <v>0.5</v>
      </c>
      <c r="H79" s="14">
        <f>1-SUM(B81:C82)/(SUM(A80:C82)-SUM(A80:C80))</f>
        <v>0.30555555555555558</v>
      </c>
      <c r="I79" s="14">
        <f>1-SUM(A80,C80,C82,A82)/(SUM(A80:C82)-SUM(A81:C81))</f>
        <v>0.22033898305084743</v>
      </c>
      <c r="J79" s="14">
        <f>1-SUM(A80:B81)/(SUM(A80:C82)-SUM(A82:C82))</f>
        <v>1.6949152542372836E-2</v>
      </c>
      <c r="K79" s="13">
        <f>IF(SUM(A80:A82)=0,0,A80/SUM(A80:A82))</f>
        <v>0.76086956521739135</v>
      </c>
      <c r="L79" s="13">
        <f>IF(SUM(B80:B82)=0,0,B81/SUM(B80:B82))</f>
        <v>0.38095238095238093</v>
      </c>
      <c r="M79" s="13">
        <f>IF(SUM(C80:C82)=0,0,C82/SUM(C80:C82))</f>
        <v>0.9</v>
      </c>
      <c r="N79" s="9"/>
    </row>
    <row r="80" spans="1:15" x14ac:dyDescent="0.3">
      <c r="A80">
        <v>35</v>
      </c>
      <c r="B80">
        <v>6</v>
      </c>
      <c r="C80">
        <v>0</v>
      </c>
      <c r="I80" s="5"/>
    </row>
    <row r="81" spans="1:15" x14ac:dyDescent="0.3">
      <c r="A81">
        <v>9</v>
      </c>
      <c r="B81">
        <v>8</v>
      </c>
      <c r="C81">
        <v>1</v>
      </c>
      <c r="I81" s="5"/>
    </row>
    <row r="82" spans="1:15" x14ac:dyDescent="0.3">
      <c r="A82">
        <v>2</v>
      </c>
      <c r="B82">
        <v>7</v>
      </c>
      <c r="C82">
        <v>9</v>
      </c>
      <c r="I82" s="5"/>
    </row>
    <row r="83" spans="1:15" x14ac:dyDescent="0.3">
      <c r="A83" s="35" t="s">
        <v>30</v>
      </c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>
        <v>4</v>
      </c>
      <c r="O83" s="4"/>
    </row>
    <row r="84" spans="1:15" x14ac:dyDescent="0.3">
      <c r="A84" s="3" t="s">
        <v>5</v>
      </c>
      <c r="D84" s="13">
        <f>SUM(A85,B86,C87)/SUM(A85:C87)</f>
        <v>1</v>
      </c>
      <c r="E84" s="13">
        <f>A85/SUM(A85:C85)</f>
        <v>1</v>
      </c>
      <c r="F84" s="13">
        <f>B86/SUM(A86:C86)</f>
        <v>1</v>
      </c>
      <c r="G84" s="13">
        <f>C87/SUM(A87:C87)</f>
        <v>1</v>
      </c>
      <c r="H84" s="14">
        <f>1-SUM(B86:C87)/(SUM(A85:C87)-SUM(A85:C85))</f>
        <v>0</v>
      </c>
      <c r="I84" s="14">
        <f>1-SUM(A85,C85,C87,A87)/(SUM(A85:C87)-SUM(A86:C86))</f>
        <v>0</v>
      </c>
      <c r="J84" s="14">
        <f>1-SUM(A85:B86)/(SUM(A85:C87)-SUM(A87:C87))</f>
        <v>0</v>
      </c>
      <c r="K84" s="13">
        <f>IF(SUM(A85:A87)=0,0,A85/SUM(A85:A87))</f>
        <v>1</v>
      </c>
      <c r="L84" s="13">
        <f>IF(SUM(B85:B87)=0,0,B86/SUM(B85:B87))</f>
        <v>1</v>
      </c>
      <c r="M84" s="13">
        <f>IF(SUM(C85:C87)=0,0,C87/SUM(C85:C87))</f>
        <v>1</v>
      </c>
    </row>
    <row r="85" spans="1:15" x14ac:dyDescent="0.3">
      <c r="A85">
        <v>3</v>
      </c>
      <c r="B85">
        <v>0</v>
      </c>
      <c r="C85">
        <v>0</v>
      </c>
      <c r="D85" s="14"/>
      <c r="E85" s="14"/>
      <c r="F85" s="14"/>
      <c r="G85" s="14"/>
      <c r="H85" s="14"/>
      <c r="I85" s="15"/>
      <c r="J85" s="14"/>
      <c r="K85" s="14"/>
      <c r="L85" s="14"/>
      <c r="M85" s="14"/>
    </row>
    <row r="86" spans="1:15" x14ac:dyDescent="0.3">
      <c r="A86">
        <v>0</v>
      </c>
      <c r="B86">
        <v>3</v>
      </c>
      <c r="C86">
        <v>0</v>
      </c>
      <c r="D86" s="14"/>
      <c r="E86" s="14"/>
      <c r="F86" s="14"/>
      <c r="G86" s="14"/>
      <c r="H86" s="14"/>
      <c r="I86" s="15"/>
      <c r="J86" s="14"/>
      <c r="K86" s="14"/>
      <c r="L86" s="14"/>
      <c r="M86" s="14"/>
    </row>
    <row r="87" spans="1:15" x14ac:dyDescent="0.3">
      <c r="A87">
        <v>0</v>
      </c>
      <c r="B87">
        <v>0</v>
      </c>
      <c r="C87">
        <v>3</v>
      </c>
      <c r="D87" s="14"/>
      <c r="E87" s="14"/>
      <c r="F87" s="14"/>
      <c r="G87" s="14"/>
      <c r="H87" s="14"/>
      <c r="I87" s="15"/>
      <c r="J87" s="14"/>
      <c r="K87" s="14"/>
      <c r="L87" s="14"/>
      <c r="M87" s="14"/>
    </row>
    <row r="88" spans="1:15" x14ac:dyDescent="0.3">
      <c r="A88" s="3" t="s">
        <v>6</v>
      </c>
      <c r="D88" s="13">
        <f>SUM(A89,B90,C91)/(SUM(A89:C91)+O88)</f>
        <v>0.62337662337662336</v>
      </c>
      <c r="E88" s="13">
        <f>A89/SUM(A89:C89)</f>
        <v>0.87804878048780488</v>
      </c>
      <c r="F88" s="13">
        <f>B90/SUM(A90:C90)</f>
        <v>0.33333333333333331</v>
      </c>
      <c r="G88" s="13">
        <f>C91/SUM(A91:C91)</f>
        <v>0.33333333333333331</v>
      </c>
      <c r="H88" s="14">
        <f>1-SUM(B90:C91)/(SUM(A89:C91)-SUM(A89:C89))</f>
        <v>0.33333333333333337</v>
      </c>
      <c r="I88" s="14">
        <f>1-SUM(A89,C89,C91,A91)/(SUM(A89:C91)-SUM(A90:C90))</f>
        <v>0.23728813559322037</v>
      </c>
      <c r="J88" s="14">
        <f>1-SUM(A89:B90)/(SUM(A89:C91)-SUM(A91:C91))</f>
        <v>5.084745762711862E-2</v>
      </c>
      <c r="K88" s="13">
        <f>IF(SUM(A89:A91)=0,0,A89/SUM(A89:A91))</f>
        <v>0.75</v>
      </c>
      <c r="L88" s="13">
        <f>IF(SUM(B89:B91)=0,0,B90/SUM(B89:B91))</f>
        <v>0.3</v>
      </c>
      <c r="M88" s="13">
        <f>IF(SUM(C89:C91)=0,0,C91/SUM(C89:C91))</f>
        <v>0.66666666666666663</v>
      </c>
      <c r="N88" s="9"/>
    </row>
    <row r="89" spans="1:15" x14ac:dyDescent="0.3">
      <c r="A89">
        <v>36</v>
      </c>
      <c r="B89">
        <v>4</v>
      </c>
      <c r="C89">
        <v>1</v>
      </c>
      <c r="I89" s="5"/>
    </row>
    <row r="90" spans="1:15" x14ac:dyDescent="0.3">
      <c r="A90">
        <v>10</v>
      </c>
      <c r="B90">
        <v>6</v>
      </c>
      <c r="C90">
        <v>2</v>
      </c>
      <c r="I90" s="5"/>
    </row>
    <row r="91" spans="1:15" x14ac:dyDescent="0.3">
      <c r="A91">
        <v>2</v>
      </c>
      <c r="B91">
        <v>10</v>
      </c>
      <c r="C91">
        <v>6</v>
      </c>
      <c r="I91" s="5"/>
    </row>
    <row r="92" spans="1:15" x14ac:dyDescent="0.3">
      <c r="A92" s="35" t="s">
        <v>31</v>
      </c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>
        <v>4</v>
      </c>
    </row>
    <row r="93" spans="1:15" x14ac:dyDescent="0.3">
      <c r="A93" s="3" t="s">
        <v>5</v>
      </c>
      <c r="D93" s="13">
        <f>SUM(A94,B95,C96)/SUM(A94:C96)</f>
        <v>1</v>
      </c>
      <c r="E93" s="13">
        <f>A94/SUM(A94:C94)</f>
        <v>1</v>
      </c>
      <c r="F93" s="13">
        <f>B95/SUM(A95:C95)</f>
        <v>1</v>
      </c>
      <c r="G93" s="13">
        <f>C96/SUM(A96:C96)</f>
        <v>1</v>
      </c>
      <c r="H93" s="14">
        <f>1-SUM(B95:C96)/(SUM(A94:C96)-SUM(A94:C94))</f>
        <v>0</v>
      </c>
      <c r="I93" s="14">
        <f>1-SUM(A94,C94,C96,A96)/(SUM(A94:C96)-SUM(A95:C95))</f>
        <v>0</v>
      </c>
      <c r="J93" s="14">
        <f>1-SUM(A94:B95)/(SUM(A94:C96)-SUM(A96:C96))</f>
        <v>0</v>
      </c>
      <c r="K93" s="13">
        <f>IF(SUM(A94:A96)=0,0,A94/SUM(A94:A96))</f>
        <v>1</v>
      </c>
      <c r="L93" s="13">
        <f>IF(SUM(B94:B96)=0,0,B95/SUM(B94:B96))</f>
        <v>1</v>
      </c>
      <c r="M93" s="13">
        <f>IF(SUM(C94:C96)=0,0,C96/SUM(C94:C96))</f>
        <v>1</v>
      </c>
    </row>
    <row r="94" spans="1:15" x14ac:dyDescent="0.3">
      <c r="A94">
        <v>3</v>
      </c>
      <c r="B94">
        <v>0</v>
      </c>
      <c r="C94">
        <v>0</v>
      </c>
      <c r="D94" s="14"/>
      <c r="E94" s="14"/>
      <c r="F94" s="14"/>
      <c r="G94" s="14"/>
      <c r="H94" s="14"/>
      <c r="I94" s="15"/>
      <c r="J94" s="14"/>
      <c r="K94" s="14"/>
      <c r="L94" s="14"/>
      <c r="M94" s="14"/>
    </row>
    <row r="95" spans="1:15" x14ac:dyDescent="0.3">
      <c r="A95">
        <v>0</v>
      </c>
      <c r="B95">
        <v>3</v>
      </c>
      <c r="C95">
        <v>0</v>
      </c>
      <c r="D95" s="14"/>
      <c r="E95" s="14"/>
      <c r="F95" s="14"/>
      <c r="G95" s="14"/>
      <c r="H95" s="14"/>
      <c r="I95" s="15"/>
      <c r="J95" s="14"/>
      <c r="K95" s="14"/>
      <c r="L95" s="14"/>
      <c r="M95" s="14"/>
    </row>
    <row r="96" spans="1:15" x14ac:dyDescent="0.3">
      <c r="A96">
        <v>0</v>
      </c>
      <c r="B96">
        <v>0</v>
      </c>
      <c r="C96">
        <v>3</v>
      </c>
      <c r="D96" s="14"/>
      <c r="E96" s="14"/>
      <c r="F96" s="14"/>
      <c r="G96" s="14"/>
      <c r="H96" s="14"/>
      <c r="I96" s="15"/>
      <c r="J96" s="14"/>
      <c r="K96" s="14"/>
      <c r="L96" s="14"/>
      <c r="M96" s="14"/>
    </row>
    <row r="97" spans="1:14" x14ac:dyDescent="0.3">
      <c r="A97" s="3" t="s">
        <v>6</v>
      </c>
      <c r="D97" s="13">
        <f>SUM(A98,B99,C100)/(SUM(A98:C100)+O97)</f>
        <v>0.68831168831168832</v>
      </c>
      <c r="E97" s="13">
        <f>A98/SUM(A98:C98)</f>
        <v>0.82926829268292679</v>
      </c>
      <c r="F97" s="13">
        <f>B99/SUM(A99:C99)</f>
        <v>0.44444444444444442</v>
      </c>
      <c r="G97" s="13">
        <f>C100/SUM(A100:C100)</f>
        <v>0.61111111111111116</v>
      </c>
      <c r="H97" s="14">
        <f>1-SUM(B99:C100)/(SUM(A98:C100)-SUM(A98:C98))</f>
        <v>0.33333333333333337</v>
      </c>
      <c r="I97" s="14">
        <f>1-SUM(A98,C98,C100,A100)/(SUM(A98:C100)-SUM(A99:C99))</f>
        <v>0.16949152542372881</v>
      </c>
      <c r="J97" s="14">
        <f>1-SUM(A98:B99)/(SUM(A98:C100)-SUM(A100:C100))</f>
        <v>3.3898305084745783E-2</v>
      </c>
      <c r="K97" s="13">
        <f>IF(SUM(A98:A100)=0,0,A98/SUM(A98:A100))</f>
        <v>0.73913043478260865</v>
      </c>
      <c r="L97" s="13">
        <f>IF(SUM(B98:B100)=0,0,B99/SUM(B98:B100))</f>
        <v>0.44444444444444442</v>
      </c>
      <c r="M97" s="13">
        <f>IF(SUM(C98:C100)=0,0,C100/SUM(C98:C100))</f>
        <v>0.84615384615384615</v>
      </c>
      <c r="N97" s="9"/>
    </row>
    <row r="98" spans="1:14" x14ac:dyDescent="0.3">
      <c r="A98">
        <v>34</v>
      </c>
      <c r="B98">
        <v>7</v>
      </c>
      <c r="C98">
        <v>0</v>
      </c>
      <c r="I98" s="5"/>
    </row>
    <row r="99" spans="1:14" x14ac:dyDescent="0.3">
      <c r="A99">
        <v>8</v>
      </c>
      <c r="B99">
        <v>8</v>
      </c>
      <c r="C99">
        <v>2</v>
      </c>
      <c r="I99" s="5"/>
    </row>
    <row r="100" spans="1:14" x14ac:dyDescent="0.3">
      <c r="A100">
        <v>4</v>
      </c>
      <c r="B100">
        <v>3</v>
      </c>
      <c r="C100">
        <v>11</v>
      </c>
      <c r="I100" s="5"/>
    </row>
    <row r="101" spans="1:14" x14ac:dyDescent="0.3">
      <c r="A101" s="35" t="s">
        <v>32</v>
      </c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>
        <v>4</v>
      </c>
    </row>
    <row r="102" spans="1:14" x14ac:dyDescent="0.3">
      <c r="A102" s="3" t="s">
        <v>5</v>
      </c>
      <c r="D102" s="13">
        <f>SUM(A103,B104,C105)/SUM(A103:C105)</f>
        <v>1</v>
      </c>
      <c r="E102" s="13">
        <f>A103/SUM(A103:C103)</f>
        <v>1</v>
      </c>
      <c r="F102" s="13">
        <f>B104/SUM(A104:C104)</f>
        <v>1</v>
      </c>
      <c r="G102" s="13">
        <f>C105/SUM(A105:C105)</f>
        <v>1</v>
      </c>
      <c r="H102" s="14">
        <f>1-SUM(B104:C105)/(SUM(A103:C105)-SUM(A103:C103))</f>
        <v>0</v>
      </c>
      <c r="I102" s="14">
        <f>1-SUM(A103,C103,C105,A105)/(SUM(A103:C105)-SUM(A104:C104))</f>
        <v>0</v>
      </c>
      <c r="J102" s="14">
        <f>1-SUM(A103:B104)/(SUM(A103:C105)-SUM(A105:C105))</f>
        <v>0</v>
      </c>
      <c r="K102" s="13">
        <f>IF(SUM(A103:A105)=0,0,A103/SUM(A103:A105))</f>
        <v>1</v>
      </c>
      <c r="L102" s="13">
        <f>IF(SUM(B103:B105)=0,0,B104/SUM(B103:B105))</f>
        <v>1</v>
      </c>
      <c r="M102" s="13">
        <f>IF(SUM(C103:C105)=0,0,C105/SUM(C103:C105))</f>
        <v>1</v>
      </c>
    </row>
    <row r="103" spans="1:14" x14ac:dyDescent="0.3">
      <c r="A103">
        <v>3</v>
      </c>
      <c r="B103">
        <v>0</v>
      </c>
      <c r="C103">
        <v>0</v>
      </c>
      <c r="D103" s="14"/>
      <c r="E103" s="14"/>
      <c r="F103" s="14"/>
      <c r="G103" s="14"/>
      <c r="H103" s="14"/>
      <c r="I103" s="15"/>
      <c r="J103" s="14"/>
      <c r="K103" s="14"/>
      <c r="L103" s="14"/>
      <c r="M103" s="14"/>
    </row>
    <row r="104" spans="1:14" x14ac:dyDescent="0.3">
      <c r="A104">
        <v>0</v>
      </c>
      <c r="B104">
        <v>3</v>
      </c>
      <c r="C104">
        <v>0</v>
      </c>
      <c r="D104" s="14"/>
      <c r="E104" s="14"/>
      <c r="F104" s="14"/>
      <c r="G104" s="14"/>
      <c r="H104" s="14"/>
      <c r="I104" s="15"/>
      <c r="J104" s="14"/>
      <c r="K104" s="14"/>
      <c r="L104" s="14"/>
      <c r="M104" s="14"/>
    </row>
    <row r="105" spans="1:14" x14ac:dyDescent="0.3">
      <c r="A105">
        <v>0</v>
      </c>
      <c r="B105">
        <v>0</v>
      </c>
      <c r="C105">
        <v>3</v>
      </c>
      <c r="D105" s="14"/>
      <c r="E105" s="14"/>
      <c r="F105" s="14"/>
      <c r="G105" s="14"/>
      <c r="H105" s="14"/>
      <c r="I105" s="15"/>
      <c r="J105" s="14"/>
      <c r="K105" s="14"/>
      <c r="L105" s="14"/>
      <c r="M105" s="14"/>
    </row>
    <row r="106" spans="1:14" x14ac:dyDescent="0.3">
      <c r="A106" s="3" t="s">
        <v>6</v>
      </c>
      <c r="D106" s="13">
        <f>SUM(A107,B108,C109)/(SUM(A107:C109)+O106)</f>
        <v>0.70129870129870131</v>
      </c>
      <c r="E106" s="13">
        <f>A107/SUM(A107:C107)</f>
        <v>0.85365853658536583</v>
      </c>
      <c r="F106" s="13">
        <f>B108/SUM(A108:C108)</f>
        <v>0.5</v>
      </c>
      <c r="G106" s="13">
        <f>C109/SUM(A109:C109)</f>
        <v>0.55555555555555558</v>
      </c>
      <c r="H106" s="14">
        <f>1-SUM(B108:C109)/(SUM(A107:C109)-SUM(A107:C107))</f>
        <v>0.27777777777777779</v>
      </c>
      <c r="I106" s="14">
        <f>1-SUM(A107,C107,C109,A109)/(SUM(A107:C109)-SUM(A108:C108))</f>
        <v>0.20338983050847459</v>
      </c>
      <c r="J106" s="14">
        <f>1-SUM(A107:B108)/(SUM(A107:C109)-SUM(A109:C109))</f>
        <v>1.6949152542372836E-2</v>
      </c>
      <c r="K106" s="13">
        <f>IF(SUM(A107:A109)=0,0,A107/SUM(A107:A109))</f>
        <v>0.77777777777777779</v>
      </c>
      <c r="L106" s="13">
        <f>IF(SUM(B107:B109)=0,0,B108/SUM(B107:B109))</f>
        <v>0.42857142857142855</v>
      </c>
      <c r="M106" s="13">
        <f>IF(SUM(C107:C109)=0,0,C109/SUM(C107:C109))</f>
        <v>0.90909090909090906</v>
      </c>
      <c r="N106" s="9"/>
    </row>
    <row r="107" spans="1:14" x14ac:dyDescent="0.3">
      <c r="A107">
        <v>35</v>
      </c>
      <c r="B107">
        <v>6</v>
      </c>
      <c r="C107">
        <v>0</v>
      </c>
      <c r="I107" s="5"/>
    </row>
    <row r="108" spans="1:14" x14ac:dyDescent="0.3">
      <c r="A108">
        <v>8</v>
      </c>
      <c r="B108">
        <v>9</v>
      </c>
      <c r="C108">
        <v>1</v>
      </c>
      <c r="I108" s="5"/>
    </row>
    <row r="109" spans="1:14" x14ac:dyDescent="0.3">
      <c r="A109">
        <v>2</v>
      </c>
      <c r="B109">
        <v>6</v>
      </c>
      <c r="C109">
        <v>10</v>
      </c>
      <c r="I109" s="5"/>
    </row>
    <row r="110" spans="1:14" x14ac:dyDescent="0.3">
      <c r="A110" s="35" t="s">
        <v>33</v>
      </c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>
        <v>4</v>
      </c>
    </row>
    <row r="111" spans="1:14" x14ac:dyDescent="0.3">
      <c r="A111" s="3" t="s">
        <v>5</v>
      </c>
      <c r="D111" s="13">
        <f>SUM(A112,B113,C114)/SUM(A112:C114)</f>
        <v>1</v>
      </c>
      <c r="E111" s="13">
        <f>A112/SUM(A112:C112)</f>
        <v>1</v>
      </c>
      <c r="F111" s="13">
        <f>B113/SUM(A113:C113)</f>
        <v>1</v>
      </c>
      <c r="G111" s="13">
        <f>C114/SUM(A114:C114)</f>
        <v>1</v>
      </c>
      <c r="H111" s="14">
        <f>1-SUM(B113:C114)/(SUM(A112:C114)-SUM(A112:C112))</f>
        <v>0</v>
      </c>
      <c r="I111" s="14">
        <f>1-SUM(A112,C112,C114,A114)/(SUM(A112:C114)-SUM(A113:C113))</f>
        <v>0</v>
      </c>
      <c r="J111" s="14">
        <f>1-SUM(A112:B113)/(SUM(A112:C114)-SUM(A114:C114))</f>
        <v>0</v>
      </c>
      <c r="K111" s="13">
        <f>IF(SUM(A112:A114)=0,0,A112/SUM(A112:A114))</f>
        <v>1</v>
      </c>
      <c r="L111" s="13">
        <f>IF(SUM(B112:B114)=0,0,B113/SUM(B112:B114))</f>
        <v>1</v>
      </c>
      <c r="M111" s="13">
        <f>IF(SUM(C112:C114)=0,0,C114/SUM(C112:C114))</f>
        <v>1</v>
      </c>
    </row>
    <row r="112" spans="1:14" x14ac:dyDescent="0.3">
      <c r="A112">
        <v>3</v>
      </c>
      <c r="B112">
        <v>0</v>
      </c>
      <c r="C112">
        <v>0</v>
      </c>
      <c r="D112" s="14"/>
      <c r="E112" s="14"/>
      <c r="F112" s="14"/>
      <c r="G112" s="14"/>
      <c r="H112" s="14"/>
      <c r="I112" s="15"/>
      <c r="J112" s="14"/>
      <c r="K112" s="14"/>
      <c r="L112" s="14"/>
      <c r="M112" s="14"/>
    </row>
    <row r="113" spans="1:14" x14ac:dyDescent="0.3">
      <c r="A113">
        <v>0</v>
      </c>
      <c r="B113">
        <v>3</v>
      </c>
      <c r="C113">
        <v>0</v>
      </c>
      <c r="D113" s="14"/>
      <c r="E113" s="14"/>
      <c r="F113" s="14"/>
      <c r="G113" s="14"/>
      <c r="H113" s="14"/>
      <c r="I113" s="15"/>
      <c r="J113" s="14"/>
      <c r="K113" s="14"/>
      <c r="L113" s="14"/>
      <c r="M113" s="14"/>
    </row>
    <row r="114" spans="1:14" x14ac:dyDescent="0.3">
      <c r="A114">
        <v>0</v>
      </c>
      <c r="B114">
        <v>0</v>
      </c>
      <c r="C114">
        <v>3</v>
      </c>
      <c r="D114" s="14"/>
      <c r="E114" s="14"/>
      <c r="F114" s="14"/>
      <c r="G114" s="14"/>
      <c r="H114" s="14"/>
      <c r="I114" s="15"/>
      <c r="J114" s="14"/>
      <c r="K114" s="14"/>
      <c r="L114" s="14"/>
      <c r="M114" s="14"/>
    </row>
    <row r="115" spans="1:14" x14ac:dyDescent="0.3">
      <c r="A115" s="3" t="s">
        <v>6</v>
      </c>
      <c r="D115" s="13">
        <f>SUM(A116,B117,C118)/(SUM(A116:C118)+O115)</f>
        <v>0.7142857142857143</v>
      </c>
      <c r="E115" s="13">
        <f>A116/SUM(A116:C116)</f>
        <v>0.75609756097560976</v>
      </c>
      <c r="F115" s="13">
        <f>B117/SUM(A117:C117)</f>
        <v>0.55555555555555558</v>
      </c>
      <c r="G115" s="13">
        <f>C118/SUM(A118:C118)</f>
        <v>0.77777777777777779</v>
      </c>
      <c r="H115" s="14">
        <f>1-SUM(B117:C118)/(SUM(A116:C118)-SUM(A116:C116))</f>
        <v>0.11111111111111116</v>
      </c>
      <c r="I115" s="14">
        <f>1-SUM(A116,C116,C118,A118)/(SUM(A116:C118)-SUM(A117:C117))</f>
        <v>0.23728813559322037</v>
      </c>
      <c r="J115" s="14">
        <f>1-SUM(A116:B117)/(SUM(A116:C118)-SUM(A118:C118))</f>
        <v>6.7796610169491567E-2</v>
      </c>
      <c r="K115" s="13">
        <f>IF(SUM(A116:A118)=0,0,A116/SUM(A116:A118))</f>
        <v>0.88571428571428568</v>
      </c>
      <c r="L115" s="13">
        <f>IF(SUM(B116:B118)=0,0,B117/SUM(B116:B118))</f>
        <v>0.41666666666666669</v>
      </c>
      <c r="M115" s="13">
        <f>IF(SUM(C116:C118)=0,0,C118/SUM(C116:C118))</f>
        <v>0.77777777777777779</v>
      </c>
      <c r="N115" s="9"/>
    </row>
    <row r="116" spans="1:14" x14ac:dyDescent="0.3">
      <c r="A116">
        <v>31</v>
      </c>
      <c r="B116">
        <v>10</v>
      </c>
      <c r="C116">
        <v>0</v>
      </c>
      <c r="I116" s="5"/>
    </row>
    <row r="117" spans="1:14" x14ac:dyDescent="0.3">
      <c r="A117">
        <v>4</v>
      </c>
      <c r="B117">
        <v>10</v>
      </c>
      <c r="C117">
        <v>4</v>
      </c>
      <c r="I117" s="5"/>
    </row>
    <row r="118" spans="1:14" x14ac:dyDescent="0.3">
      <c r="A118">
        <v>0</v>
      </c>
      <c r="B118">
        <v>4</v>
      </c>
      <c r="C118">
        <v>14</v>
      </c>
      <c r="I118" s="5"/>
    </row>
    <row r="119" spans="1:14" x14ac:dyDescent="0.3">
      <c r="A119" s="35" t="s">
        <v>34</v>
      </c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>
        <v>5</v>
      </c>
    </row>
    <row r="120" spans="1:14" x14ac:dyDescent="0.3">
      <c r="A120" s="3" t="s">
        <v>5</v>
      </c>
      <c r="D120" s="13">
        <f>SUM(A121,B122,C123)/SUM(A121:C123)</f>
        <v>1</v>
      </c>
      <c r="E120" s="13">
        <f>A121/SUM(A121:C121)</f>
        <v>1</v>
      </c>
      <c r="F120" s="13">
        <f>B122/SUM(A122:C122)</f>
        <v>1</v>
      </c>
      <c r="G120" s="13">
        <f>C123/SUM(A123:C123)</f>
        <v>1</v>
      </c>
      <c r="H120" s="14">
        <f>1-SUM(B122:C123)/(SUM(A121:C123)-SUM(A121:C121))</f>
        <v>0</v>
      </c>
      <c r="I120" s="14">
        <f>1-SUM(A121,C121,C123,A123)/(SUM(A121:C123)-SUM(A122:C122))</f>
        <v>0</v>
      </c>
      <c r="J120" s="14">
        <f>1-SUM(A121:B122)/(SUM(A121:C123)-SUM(A123:C123))</f>
        <v>0</v>
      </c>
      <c r="K120" s="13">
        <f>IF(SUM(A121:A123)=0,0,A121/SUM(A121:A123))</f>
        <v>1</v>
      </c>
      <c r="L120" s="13">
        <f>IF(SUM(B121:B123)=0,0,B122/SUM(B121:B123))</f>
        <v>1</v>
      </c>
      <c r="M120" s="13">
        <f>IF(SUM(C121:C123)=0,0,C123/SUM(C121:C123))</f>
        <v>1</v>
      </c>
    </row>
    <row r="121" spans="1:14" x14ac:dyDescent="0.3">
      <c r="A121">
        <v>3</v>
      </c>
      <c r="B121">
        <v>0</v>
      </c>
      <c r="C121">
        <v>0</v>
      </c>
      <c r="D121" s="14"/>
      <c r="E121" s="14"/>
      <c r="F121" s="14"/>
      <c r="G121" s="14"/>
      <c r="H121" s="14"/>
      <c r="I121" s="15"/>
      <c r="J121" s="14"/>
      <c r="K121" s="14"/>
      <c r="L121" s="14"/>
      <c r="M121" s="14"/>
    </row>
    <row r="122" spans="1:14" x14ac:dyDescent="0.3">
      <c r="A122">
        <v>0</v>
      </c>
      <c r="B122">
        <v>3</v>
      </c>
      <c r="C122">
        <v>0</v>
      </c>
      <c r="D122" s="14"/>
      <c r="E122" s="14"/>
      <c r="F122" s="14"/>
      <c r="G122" s="14"/>
      <c r="H122" s="14"/>
      <c r="I122" s="15"/>
      <c r="J122" s="14"/>
      <c r="K122" s="14"/>
      <c r="L122" s="14"/>
      <c r="M122" s="14"/>
    </row>
    <row r="123" spans="1:14" x14ac:dyDescent="0.3">
      <c r="A123">
        <v>0</v>
      </c>
      <c r="B123">
        <v>0</v>
      </c>
      <c r="C123">
        <v>3</v>
      </c>
      <c r="D123" s="14"/>
      <c r="E123" s="14"/>
      <c r="F123" s="14"/>
      <c r="G123" s="14"/>
      <c r="H123" s="14"/>
      <c r="I123" s="15"/>
      <c r="J123" s="14"/>
      <c r="K123" s="14"/>
      <c r="L123" s="14"/>
      <c r="M123" s="14"/>
    </row>
    <row r="124" spans="1:14" x14ac:dyDescent="0.3">
      <c r="A124" s="3" t="s">
        <v>6</v>
      </c>
      <c r="D124" s="13">
        <f>SUM(A125,B126,C127)/(SUM(A125:C127)+O124)</f>
        <v>0.58441558441558439</v>
      </c>
      <c r="E124" s="13">
        <f>A125/SUM(A125:C125)</f>
        <v>0.85365853658536583</v>
      </c>
      <c r="F124" s="13">
        <f>B126/SUM(A126:C126)</f>
        <v>0.55555555555555558</v>
      </c>
      <c r="G124" s="13">
        <f>C127/SUM(A127:C127)</f>
        <v>0</v>
      </c>
      <c r="H124" s="14">
        <f>1-SUM(B126:C127)/(SUM(A125:C127)-SUM(A125:C125))</f>
        <v>0.22222222222222221</v>
      </c>
      <c r="I124" s="14">
        <f>1-SUM(A125,C125,C127,A127)/(SUM(A125:C127)-SUM(A126:C126))</f>
        <v>0.40677966101694918</v>
      </c>
      <c r="J124" s="14">
        <f>1-SUM(A125:B126)/(SUM(A125:C127)-SUM(A127:C127))</f>
        <v>0</v>
      </c>
      <c r="K124" s="13">
        <f>IF(SUM(A125:A127)=0,0,A125/SUM(A125:A127))</f>
        <v>0.81395348837209303</v>
      </c>
      <c r="L124" s="13">
        <f>IF(SUM(B125:B127)=0,0,B126/SUM(B125:B127))</f>
        <v>0.29411764705882354</v>
      </c>
      <c r="M124" s="13">
        <f>IF(SUM(C125:C127)=0,0,C127/SUM(C125:C127))</f>
        <v>0</v>
      </c>
      <c r="N124" s="9"/>
    </row>
    <row r="125" spans="1:14" x14ac:dyDescent="0.3">
      <c r="A125">
        <v>35</v>
      </c>
      <c r="B125">
        <v>6</v>
      </c>
      <c r="C125">
        <v>0</v>
      </c>
      <c r="I125" s="5"/>
    </row>
    <row r="126" spans="1:14" x14ac:dyDescent="0.3">
      <c r="A126">
        <v>8</v>
      </c>
      <c r="B126">
        <v>10</v>
      </c>
      <c r="C126">
        <v>0</v>
      </c>
      <c r="I126" s="5"/>
    </row>
    <row r="127" spans="1:14" x14ac:dyDescent="0.3">
      <c r="A127">
        <v>0</v>
      </c>
      <c r="B127">
        <v>18</v>
      </c>
      <c r="C127">
        <v>0</v>
      </c>
      <c r="I127" s="5"/>
    </row>
    <row r="128" spans="1:14" x14ac:dyDescent="0.3">
      <c r="A128" s="35" t="s">
        <v>35</v>
      </c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>
        <v>4</v>
      </c>
    </row>
    <row r="129" spans="1:14" x14ac:dyDescent="0.3">
      <c r="A129" s="3" t="s">
        <v>5</v>
      </c>
      <c r="D129" s="13">
        <f>SUM(A130,B131,C132)/SUM(A130:C132)</f>
        <v>1</v>
      </c>
      <c r="E129" s="13">
        <f>A130/SUM(A130:C130)</f>
        <v>1</v>
      </c>
      <c r="F129" s="13">
        <f>B131/SUM(A131:C131)</f>
        <v>1</v>
      </c>
      <c r="G129" s="13">
        <f>C132/SUM(A132:C132)</f>
        <v>1</v>
      </c>
      <c r="H129" s="14">
        <f>1-SUM(B131:C132)/(SUM(A130:C132)-SUM(A130:C130))</f>
        <v>0</v>
      </c>
      <c r="I129" s="14">
        <f>1-SUM(A130,C130,C132,A132)/(SUM(A130:C132)-SUM(A131:C131))</f>
        <v>0</v>
      </c>
      <c r="J129" s="14">
        <f>1-SUM(A130:B131)/(SUM(A130:C132)-SUM(A132:C132))</f>
        <v>0</v>
      </c>
      <c r="K129" s="13">
        <f>IF(SUM(A130:A132)=0,0,A130/SUM(A130:A132))</f>
        <v>1</v>
      </c>
      <c r="L129" s="13">
        <f>IF(SUM(B130:B132)=0,0,B131/SUM(B130:B132))</f>
        <v>1</v>
      </c>
      <c r="M129" s="13">
        <f>IF(SUM(C130:C132)=0,0,C132/SUM(C130:C132))</f>
        <v>1</v>
      </c>
    </row>
    <row r="130" spans="1:14" x14ac:dyDescent="0.3">
      <c r="A130">
        <v>3</v>
      </c>
      <c r="B130">
        <v>0</v>
      </c>
      <c r="C130">
        <v>0</v>
      </c>
      <c r="D130" s="14"/>
      <c r="E130" s="14"/>
      <c r="F130" s="14"/>
      <c r="G130" s="14"/>
      <c r="H130" s="14"/>
      <c r="I130" s="15"/>
      <c r="J130" s="14"/>
      <c r="K130" s="14"/>
      <c r="L130" s="14"/>
      <c r="M130" s="14"/>
    </row>
    <row r="131" spans="1:14" x14ac:dyDescent="0.3">
      <c r="A131">
        <v>0</v>
      </c>
      <c r="B131">
        <v>3</v>
      </c>
      <c r="C131">
        <v>0</v>
      </c>
      <c r="D131" s="14"/>
      <c r="E131" s="14"/>
      <c r="F131" s="14"/>
      <c r="G131" s="14"/>
      <c r="H131" s="14"/>
      <c r="I131" s="15"/>
      <c r="J131" s="14"/>
      <c r="K131" s="14"/>
      <c r="L131" s="14"/>
      <c r="M131" s="14"/>
    </row>
    <row r="132" spans="1:14" x14ac:dyDescent="0.3">
      <c r="A132">
        <v>0</v>
      </c>
      <c r="B132">
        <v>0</v>
      </c>
      <c r="C132">
        <v>3</v>
      </c>
      <c r="D132" s="14"/>
      <c r="E132" s="14"/>
      <c r="F132" s="14"/>
      <c r="G132" s="14"/>
      <c r="H132" s="14"/>
      <c r="I132" s="15"/>
      <c r="J132" s="14"/>
      <c r="K132" s="14"/>
      <c r="L132" s="14"/>
      <c r="M132" s="14"/>
    </row>
    <row r="133" spans="1:14" x14ac:dyDescent="0.3">
      <c r="A133" s="3" t="s">
        <v>6</v>
      </c>
      <c r="D133" s="13">
        <f>SUM(A134,B135,C136)/(SUM(A134:C136)+O142)</f>
        <v>0.58441558441558439</v>
      </c>
      <c r="E133" s="13">
        <f>A134/SUM(A134:C134)</f>
        <v>0.58536585365853655</v>
      </c>
      <c r="F133" s="13">
        <f>B135/SUM(A135:C135)</f>
        <v>0.22222222222222221</v>
      </c>
      <c r="G133" s="13">
        <f>C136/SUM(A136:C136)</f>
        <v>0.94444444444444442</v>
      </c>
      <c r="H133" s="14">
        <f>1-SUM(B135:C136)/(SUM(A134:C136)-SUM(A134:C134))</f>
        <v>0.19444444444444442</v>
      </c>
      <c r="I133" s="14">
        <f>1-SUM(A134,C134,C136,A136)/(SUM(A134:C136)-SUM(A135:C135))</f>
        <v>0.22033898305084743</v>
      </c>
      <c r="J133" s="14">
        <f>1-SUM(A134:B135)/(SUM(A134:C136)-SUM(A136:C136))</f>
        <v>0.20338983050847459</v>
      </c>
      <c r="K133" s="13">
        <f>IF(SUM(A134:A136)=0,0,A134/SUM(A134:A136))</f>
        <v>0.77419354838709675</v>
      </c>
      <c r="L133" s="13">
        <f>IF(SUM(B134:B136)=0,0,B135/SUM(B134:B136))</f>
        <v>0.23529411764705882</v>
      </c>
      <c r="M133" s="13">
        <f>IF(SUM(C134:C136)=0,0,C136/SUM(C134:C136))</f>
        <v>0.58620689655172409</v>
      </c>
      <c r="N133" s="9"/>
    </row>
    <row r="134" spans="1:14" x14ac:dyDescent="0.3">
      <c r="A134">
        <v>24</v>
      </c>
      <c r="B134">
        <v>12</v>
      </c>
      <c r="C134">
        <v>5</v>
      </c>
      <c r="I134" s="5"/>
    </row>
    <row r="135" spans="1:14" x14ac:dyDescent="0.3">
      <c r="A135">
        <v>7</v>
      </c>
      <c r="B135">
        <v>4</v>
      </c>
      <c r="C135">
        <v>7</v>
      </c>
      <c r="I135" s="5"/>
    </row>
    <row r="136" spans="1:14" x14ac:dyDescent="0.3">
      <c r="A136">
        <v>0</v>
      </c>
      <c r="B136">
        <v>1</v>
      </c>
      <c r="C136">
        <v>17</v>
      </c>
      <c r="I136" s="5"/>
    </row>
    <row r="137" spans="1:14" x14ac:dyDescent="0.3">
      <c r="A137" s="35" t="s">
        <v>36</v>
      </c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>
        <v>4</v>
      </c>
    </row>
    <row r="138" spans="1:14" x14ac:dyDescent="0.3">
      <c r="A138" s="3" t="s">
        <v>5</v>
      </c>
      <c r="D138" s="13">
        <f>SUM(A139,B140,C141)/SUM(A139:C141)</f>
        <v>1</v>
      </c>
      <c r="E138" s="13">
        <f>A139/SUM(A139:C139)</f>
        <v>1</v>
      </c>
      <c r="F138" s="13">
        <f>B140/SUM(A140:C140)</f>
        <v>1</v>
      </c>
      <c r="G138" s="13">
        <f>C141/SUM(A141:C141)</f>
        <v>1</v>
      </c>
      <c r="H138" s="14">
        <f>1-SUM(B140:C141)/(SUM(A139:C141)-SUM(A139:C139))</f>
        <v>0</v>
      </c>
      <c r="I138" s="14">
        <f>1-SUM(A139,C139,C141,A141)/(SUM(A139:C141)-SUM(A140:C140))</f>
        <v>0</v>
      </c>
      <c r="J138" s="14">
        <f>1-SUM(A139:B140)/(SUM(A139:C141)-SUM(A141:C141))</f>
        <v>0</v>
      </c>
      <c r="K138" s="13">
        <f>IF(SUM(A139:A141)=0,0,A139/SUM(A139:A141))</f>
        <v>1</v>
      </c>
      <c r="L138" s="13">
        <f>IF(SUM(B139:B141)=0,0,B140/SUM(B139:B141))</f>
        <v>1</v>
      </c>
      <c r="M138" s="13">
        <f>IF(SUM(C139:C141)=0,0,C141/SUM(C139:C141))</f>
        <v>1</v>
      </c>
    </row>
    <row r="139" spans="1:14" x14ac:dyDescent="0.3">
      <c r="A139">
        <v>3</v>
      </c>
      <c r="B139">
        <v>0</v>
      </c>
      <c r="C139">
        <v>0</v>
      </c>
      <c r="D139" s="14"/>
      <c r="E139" s="14"/>
      <c r="F139" s="14"/>
      <c r="G139" s="14"/>
      <c r="H139" s="14"/>
      <c r="I139" s="15"/>
      <c r="J139" s="14"/>
      <c r="K139" s="14"/>
      <c r="L139" s="14"/>
      <c r="M139" s="14"/>
    </row>
    <row r="140" spans="1:14" x14ac:dyDescent="0.3">
      <c r="A140">
        <v>0</v>
      </c>
      <c r="B140">
        <v>3</v>
      </c>
      <c r="C140">
        <v>0</v>
      </c>
      <c r="D140" s="14"/>
      <c r="E140" s="14"/>
      <c r="F140" s="14"/>
      <c r="G140" s="14"/>
      <c r="H140" s="14"/>
      <c r="I140" s="15"/>
      <c r="J140" s="14"/>
      <c r="K140" s="14"/>
      <c r="L140" s="14"/>
      <c r="M140" s="14"/>
    </row>
    <row r="141" spans="1:14" x14ac:dyDescent="0.3">
      <c r="A141">
        <v>0</v>
      </c>
      <c r="B141">
        <v>0</v>
      </c>
      <c r="C141">
        <v>3</v>
      </c>
      <c r="D141" s="14"/>
      <c r="E141" s="14"/>
      <c r="F141" s="14"/>
      <c r="G141" s="14"/>
      <c r="H141" s="14"/>
      <c r="I141" s="15"/>
      <c r="J141" s="14"/>
      <c r="K141" s="14"/>
      <c r="L141" s="14"/>
      <c r="M141" s="14"/>
    </row>
    <row r="142" spans="1:14" x14ac:dyDescent="0.3">
      <c r="A142" s="3" t="s">
        <v>6</v>
      </c>
      <c r="D142" s="13">
        <f>SUM(A143,B144,C145)/(SUM(A143:C145)+O151)</f>
        <v>0.68831168831168832</v>
      </c>
      <c r="E142" s="13">
        <f>A143/SUM(A143:C143)</f>
        <v>0.75609756097560976</v>
      </c>
      <c r="F142" s="13">
        <f>B144/SUM(A144:C144)</f>
        <v>0.3888888888888889</v>
      </c>
      <c r="G142" s="13">
        <f>C145/SUM(A145:C145)</f>
        <v>0.83333333333333337</v>
      </c>
      <c r="H142" s="14">
        <f>1-SUM(B144:C145)/(SUM(A143:C145)-SUM(A143:C143))</f>
        <v>0.13888888888888884</v>
      </c>
      <c r="I142" s="14">
        <f>1-SUM(A143,C143,C145,A145)/(SUM(A143:C145)-SUM(A144:C144))</f>
        <v>0.22033898305084743</v>
      </c>
      <c r="J142" s="14">
        <f>1-SUM(A143:B144)/(SUM(A143:C145)-SUM(A145:C145))</f>
        <v>0.10169491525423724</v>
      </c>
      <c r="K142" s="13">
        <f>IF(SUM(A143:A145)=0,0,A143/SUM(A143:A145))</f>
        <v>0.86111111111111116</v>
      </c>
      <c r="L142" s="13">
        <f>IF(SUM(B143:B145)=0,0,B144/SUM(B143:B145))</f>
        <v>0.35</v>
      </c>
      <c r="M142" s="13">
        <f>IF(SUM(C143:C145)=0,0,C145/SUM(C143:C145))</f>
        <v>0.7142857142857143</v>
      </c>
      <c r="N142" s="9"/>
    </row>
    <row r="143" spans="1:14" x14ac:dyDescent="0.3">
      <c r="A143">
        <v>31</v>
      </c>
      <c r="B143">
        <v>10</v>
      </c>
      <c r="C143">
        <v>0</v>
      </c>
      <c r="I143" s="5"/>
    </row>
    <row r="144" spans="1:14" x14ac:dyDescent="0.3">
      <c r="A144">
        <v>5</v>
      </c>
      <c r="B144">
        <v>7</v>
      </c>
      <c r="C144">
        <v>6</v>
      </c>
      <c r="I144" s="5"/>
    </row>
    <row r="145" spans="1:14" x14ac:dyDescent="0.3">
      <c r="A145">
        <v>0</v>
      </c>
      <c r="B145">
        <v>3</v>
      </c>
      <c r="C145">
        <v>15</v>
      </c>
      <c r="I145" s="5"/>
    </row>
    <row r="146" spans="1:14" x14ac:dyDescent="0.3">
      <c r="A146" s="35" t="s">
        <v>38</v>
      </c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>
        <v>6</v>
      </c>
    </row>
    <row r="147" spans="1:14" x14ac:dyDescent="0.3">
      <c r="A147" s="3" t="s">
        <v>5</v>
      </c>
      <c r="D147" s="13">
        <f>SUM(A148,B149,C150)/SUM(A148:C150)</f>
        <v>1</v>
      </c>
      <c r="E147" s="13">
        <f>A148/SUM(A148:C148)</f>
        <v>1</v>
      </c>
      <c r="F147" s="13">
        <f>B149/SUM(A149:C149)</f>
        <v>1</v>
      </c>
      <c r="G147" s="13">
        <f>C150/SUM(A150:C150)</f>
        <v>1</v>
      </c>
      <c r="H147" s="14">
        <f>1-SUM(B149:C150)/(SUM(A148:C150)-SUM(A148:C148))</f>
        <v>0</v>
      </c>
      <c r="I147" s="14">
        <f>1-SUM(A148,C148,C150,A150)/(SUM(A148:C150)-SUM(A149:C149))</f>
        <v>0</v>
      </c>
      <c r="J147" s="14">
        <f>1-SUM(A148:B149)/(SUM(A148:C150)-SUM(A150:C150))</f>
        <v>0</v>
      </c>
      <c r="K147" s="13">
        <f>IF(SUM(A148:A150)=0,0,A148/SUM(A148:A150))</f>
        <v>1</v>
      </c>
      <c r="L147" s="13">
        <f>IF(SUM(B148:B150)=0,0,B149/SUM(B148:B150))</f>
        <v>1</v>
      </c>
      <c r="M147" s="13">
        <f>IF(SUM(C148:C150)=0,0,C150/SUM(C148:C150))</f>
        <v>1</v>
      </c>
    </row>
    <row r="148" spans="1:14" x14ac:dyDescent="0.3">
      <c r="A148">
        <v>3</v>
      </c>
      <c r="B148">
        <v>0</v>
      </c>
      <c r="C148">
        <v>0</v>
      </c>
      <c r="D148" s="14"/>
      <c r="E148" s="14"/>
      <c r="F148" s="14"/>
      <c r="G148" s="14"/>
      <c r="H148" s="14"/>
      <c r="I148" s="15"/>
      <c r="J148" s="14"/>
      <c r="K148" s="14"/>
      <c r="L148" s="14"/>
      <c r="M148" s="14"/>
    </row>
    <row r="149" spans="1:14" x14ac:dyDescent="0.3">
      <c r="A149">
        <v>0</v>
      </c>
      <c r="B149">
        <v>3</v>
      </c>
      <c r="C149">
        <v>0</v>
      </c>
      <c r="D149" s="14"/>
      <c r="E149" s="14"/>
      <c r="F149" s="14"/>
      <c r="G149" s="14"/>
      <c r="H149" s="14"/>
      <c r="I149" s="15"/>
      <c r="J149" s="14"/>
      <c r="K149" s="14"/>
      <c r="L149" s="14"/>
      <c r="M149" s="14"/>
    </row>
    <row r="150" spans="1:14" x14ac:dyDescent="0.3">
      <c r="A150">
        <v>0</v>
      </c>
      <c r="B150">
        <v>0</v>
      </c>
      <c r="C150">
        <v>3</v>
      </c>
      <c r="D150" s="14"/>
      <c r="E150" s="14"/>
      <c r="F150" s="14"/>
      <c r="G150" s="14"/>
      <c r="H150" s="14"/>
      <c r="I150" s="15"/>
      <c r="J150" s="14"/>
      <c r="K150" s="14"/>
      <c r="L150" s="14"/>
      <c r="M150" s="14"/>
    </row>
    <row r="151" spans="1:14" x14ac:dyDescent="0.3">
      <c r="A151" s="3" t="s">
        <v>6</v>
      </c>
      <c r="D151" s="13">
        <f>SUM(A152,B153,C154)/(SUM(A152:C154)+O160)</f>
        <v>0.66233766233766234</v>
      </c>
      <c r="E151" s="13">
        <f>A152/SUM(A152:C152)</f>
        <v>0.90243902439024393</v>
      </c>
      <c r="F151" s="13">
        <f>B153/SUM(A153:C153)</f>
        <v>0.22222222222222221</v>
      </c>
      <c r="G151" s="13">
        <f>C154/SUM(A154:C154)</f>
        <v>0.55555555555555558</v>
      </c>
      <c r="H151" s="14">
        <f>1-SUM(B153:C154)/(SUM(A152:C154)-SUM(A152:C152))</f>
        <v>0.19444444444444442</v>
      </c>
      <c r="I151" s="14">
        <f>1-SUM(A152,C152,C154,A154)/(SUM(A152:C154)-SUM(A153:C153))</f>
        <v>0.16949152542372881</v>
      </c>
      <c r="J151" s="14">
        <f>1-SUM(A152:B153)/(SUM(A152:C154)-SUM(A154:C154))</f>
        <v>0.15254237288135597</v>
      </c>
      <c r="K151" s="13">
        <f>IF(SUM(A152:A154)=0,0,A152/SUM(A152:A154))</f>
        <v>0.84090909090909094</v>
      </c>
      <c r="L151" s="13">
        <f>IF(SUM(B152:B154)=0,0,B153/SUM(B152:B154))</f>
        <v>0.2857142857142857</v>
      </c>
      <c r="M151" s="13">
        <f>IF(SUM(C152:C154)=0,0,C154/SUM(C152:C154))</f>
        <v>0.52631578947368418</v>
      </c>
      <c r="N151" s="9"/>
    </row>
    <row r="152" spans="1:14" x14ac:dyDescent="0.3">
      <c r="A152">
        <v>37</v>
      </c>
      <c r="B152">
        <v>3</v>
      </c>
      <c r="C152">
        <v>1</v>
      </c>
      <c r="I152" s="5"/>
    </row>
    <row r="153" spans="1:14" x14ac:dyDescent="0.3">
      <c r="A153">
        <v>6</v>
      </c>
      <c r="B153">
        <v>4</v>
      </c>
      <c r="C153">
        <v>8</v>
      </c>
      <c r="I153" s="5"/>
    </row>
    <row r="154" spans="1:14" x14ac:dyDescent="0.3">
      <c r="A154">
        <v>1</v>
      </c>
      <c r="B154">
        <v>7</v>
      </c>
      <c r="C154">
        <v>10</v>
      </c>
      <c r="I154" s="5"/>
    </row>
    <row r="155" spans="1:14" x14ac:dyDescent="0.3">
      <c r="A155" s="35" t="s">
        <v>39</v>
      </c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>
        <v>8</v>
      </c>
    </row>
    <row r="156" spans="1:14" x14ac:dyDescent="0.3">
      <c r="A156" s="3" t="s">
        <v>5</v>
      </c>
      <c r="D156" s="13">
        <f>SUM(A157,B158,C159)/SUM(A157:C159)</f>
        <v>1</v>
      </c>
      <c r="E156" s="13">
        <f>A157/SUM(A157:C157)</f>
        <v>1</v>
      </c>
      <c r="F156" s="13">
        <f>B158/SUM(A158:C158)</f>
        <v>1</v>
      </c>
      <c r="G156" s="13">
        <f>C159/SUM(A159:C159)</f>
        <v>1</v>
      </c>
      <c r="H156" s="14">
        <f>1-SUM(B158:C159)/(SUM(A157:C159)-SUM(A157:C157))</f>
        <v>0</v>
      </c>
      <c r="I156" s="14">
        <f>1-SUM(A157,C157,C159,A159)/(SUM(A157:C159)-SUM(A158:C158))</f>
        <v>0</v>
      </c>
      <c r="J156" s="14">
        <f>1-SUM(A157:B158)/(SUM(A157:C159)-SUM(A159:C159))</f>
        <v>0</v>
      </c>
      <c r="K156" s="13">
        <f>IF(SUM(A157:A159)=0,0,A157/SUM(A157:A159))</f>
        <v>1</v>
      </c>
      <c r="L156" s="13">
        <f>IF(SUM(B157:B159)=0,0,B158/SUM(B157:B159))</f>
        <v>1</v>
      </c>
      <c r="M156" s="13">
        <f>IF(SUM(C157:C159)=0,0,C159/SUM(C157:C159))</f>
        <v>1</v>
      </c>
    </row>
    <row r="157" spans="1:14" x14ac:dyDescent="0.3">
      <c r="A157">
        <v>3</v>
      </c>
      <c r="B157">
        <v>0</v>
      </c>
      <c r="C157">
        <v>0</v>
      </c>
      <c r="D157" s="14"/>
      <c r="E157" s="14"/>
      <c r="F157" s="14"/>
      <c r="G157" s="14"/>
      <c r="H157" s="14"/>
      <c r="I157" s="15"/>
      <c r="J157" s="14"/>
      <c r="K157" s="14"/>
      <c r="L157" s="14"/>
      <c r="M157" s="14"/>
    </row>
    <row r="158" spans="1:14" x14ac:dyDescent="0.3">
      <c r="A158">
        <v>0</v>
      </c>
      <c r="B158">
        <v>3</v>
      </c>
      <c r="C158">
        <v>0</v>
      </c>
      <c r="D158" s="14"/>
      <c r="E158" s="14"/>
      <c r="F158" s="14"/>
      <c r="G158" s="14"/>
      <c r="H158" s="14"/>
      <c r="I158" s="15"/>
      <c r="J158" s="14"/>
      <c r="K158" s="14"/>
      <c r="L158" s="14"/>
      <c r="M158" s="14"/>
    </row>
    <row r="159" spans="1:14" x14ac:dyDescent="0.3">
      <c r="A159">
        <v>0</v>
      </c>
      <c r="B159">
        <v>0</v>
      </c>
      <c r="C159">
        <v>3</v>
      </c>
      <c r="D159" s="14"/>
      <c r="E159" s="14"/>
      <c r="F159" s="14"/>
      <c r="G159" s="14"/>
      <c r="H159" s="14"/>
      <c r="I159" s="15"/>
      <c r="J159" s="14"/>
      <c r="K159" s="14"/>
      <c r="L159" s="14"/>
      <c r="M159" s="14"/>
    </row>
    <row r="160" spans="1:14" x14ac:dyDescent="0.3">
      <c r="A160" s="3" t="s">
        <v>6</v>
      </c>
      <c r="D160" s="13">
        <f>SUM(A161,B162,C163)/(SUM(A161:C163)+O169)</f>
        <v>0.59740259740259738</v>
      </c>
      <c r="E160" s="13">
        <f>A161/SUM(A161:C161)</f>
        <v>0.78048780487804881</v>
      </c>
      <c r="F160" s="13">
        <f>B162/SUM(A162:C162)</f>
        <v>0.66666666666666663</v>
      </c>
      <c r="G160" s="13">
        <f>C163/SUM(A163:C163)</f>
        <v>0.1111111111111111</v>
      </c>
      <c r="H160" s="14">
        <f>1-SUM(B162:C163)/(SUM(A161:C163)-SUM(A161:C161))</f>
        <v>0.19444444444444442</v>
      </c>
      <c r="I160" s="14">
        <f>1-SUM(A161,C161,C163,A163)/(SUM(A161:C163)-SUM(A162:C162))</f>
        <v>0.40677966101694918</v>
      </c>
      <c r="J160" s="14">
        <f>1-SUM(A161:B162)/(SUM(A161:C163)-SUM(A163:C163))</f>
        <v>0</v>
      </c>
      <c r="K160" s="13">
        <f>IF(SUM(A161:A163)=0,0,A161/SUM(A161:A163))</f>
        <v>0.82051282051282048</v>
      </c>
      <c r="L160" s="13">
        <f>IF(SUM(B161:B163)=0,0,B162/SUM(B161:B163))</f>
        <v>0.33333333333333331</v>
      </c>
      <c r="M160" s="13">
        <f>IF(SUM(C161:C163)=0,0,C163/SUM(C161:C163))</f>
        <v>1</v>
      </c>
      <c r="N160" s="9"/>
    </row>
    <row r="161" spans="1:14" x14ac:dyDescent="0.3">
      <c r="A161">
        <v>32</v>
      </c>
      <c r="B161">
        <v>9</v>
      </c>
      <c r="C161">
        <v>0</v>
      </c>
      <c r="I161" s="5"/>
    </row>
    <row r="162" spans="1:14" x14ac:dyDescent="0.3">
      <c r="A162">
        <v>6</v>
      </c>
      <c r="B162">
        <v>12</v>
      </c>
      <c r="C162">
        <v>0</v>
      </c>
      <c r="I162" s="5"/>
    </row>
    <row r="163" spans="1:14" x14ac:dyDescent="0.3">
      <c r="A163">
        <v>1</v>
      </c>
      <c r="B163">
        <v>15</v>
      </c>
      <c r="C163">
        <v>2</v>
      </c>
      <c r="I163" s="5"/>
    </row>
    <row r="164" spans="1:14" x14ac:dyDescent="0.3">
      <c r="A164" s="35" t="s">
        <v>40</v>
      </c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>
        <v>8</v>
      </c>
    </row>
    <row r="165" spans="1:14" x14ac:dyDescent="0.3">
      <c r="A165" s="3" t="s">
        <v>5</v>
      </c>
      <c r="D165" s="13">
        <f>SUM(A166,B167,C168)/SUM(A166:C168)</f>
        <v>1</v>
      </c>
      <c r="E165" s="13">
        <f>A166/SUM(A166:C166)</f>
        <v>1</v>
      </c>
      <c r="F165" s="13">
        <f>B167/SUM(A167:C167)</f>
        <v>1</v>
      </c>
      <c r="G165" s="13">
        <f>C168/SUM(A168:C168)</f>
        <v>1</v>
      </c>
      <c r="H165" s="14">
        <f>1-SUM(B167:C168)/(SUM(A166:C168)-SUM(A166:C166))</f>
        <v>0</v>
      </c>
      <c r="I165" s="14">
        <f>1-SUM(A166,C166,C168,A168)/(SUM(A166:C168)-SUM(A167:C167))</f>
        <v>0</v>
      </c>
      <c r="J165" s="14">
        <f>1-SUM(A166:B167)/(SUM(A166:C168)-SUM(A168:C168))</f>
        <v>0</v>
      </c>
      <c r="K165" s="13">
        <f>IF(SUM(A166:A168)=0,0,A166/SUM(A166:A168))</f>
        <v>1</v>
      </c>
      <c r="L165" s="13">
        <f>IF(SUM(B166:B168)=0,0,B167/SUM(B166:B168))</f>
        <v>1</v>
      </c>
      <c r="M165" s="13">
        <f>IF(SUM(C166:C168)=0,0,C168/SUM(C166:C168))</f>
        <v>1</v>
      </c>
    </row>
    <row r="166" spans="1:14" x14ac:dyDescent="0.3">
      <c r="A166">
        <v>3</v>
      </c>
      <c r="B166">
        <v>0</v>
      </c>
      <c r="C166">
        <v>0</v>
      </c>
      <c r="D166" s="14"/>
      <c r="E166" s="14"/>
      <c r="F166" s="14"/>
      <c r="G166" s="14"/>
      <c r="H166" s="14"/>
      <c r="I166" s="15"/>
      <c r="J166" s="14"/>
      <c r="K166" s="14"/>
      <c r="L166" s="14"/>
      <c r="M166" s="14"/>
    </row>
    <row r="167" spans="1:14" x14ac:dyDescent="0.3">
      <c r="A167">
        <v>0</v>
      </c>
      <c r="B167">
        <v>3</v>
      </c>
      <c r="C167">
        <v>0</v>
      </c>
      <c r="D167" s="14"/>
      <c r="E167" s="14"/>
      <c r="F167" s="14"/>
      <c r="G167" s="14"/>
      <c r="H167" s="14"/>
      <c r="I167" s="15"/>
      <c r="J167" s="14"/>
      <c r="K167" s="14"/>
      <c r="L167" s="14"/>
      <c r="M167" s="14"/>
    </row>
    <row r="168" spans="1:14" x14ac:dyDescent="0.3">
      <c r="A168">
        <v>0</v>
      </c>
      <c r="B168">
        <v>0</v>
      </c>
      <c r="C168">
        <v>3</v>
      </c>
      <c r="D168" s="14"/>
      <c r="E168" s="14"/>
      <c r="F168" s="14"/>
      <c r="G168" s="14"/>
      <c r="H168" s="14"/>
      <c r="I168" s="15"/>
      <c r="J168" s="14"/>
      <c r="K168" s="14"/>
      <c r="L168" s="14"/>
      <c r="M168" s="14"/>
    </row>
    <row r="169" spans="1:14" x14ac:dyDescent="0.3">
      <c r="A169" s="3" t="s">
        <v>6</v>
      </c>
      <c r="D169" s="13">
        <f>SUM(A170,B171,C172)/(SUM(A170:C172)+O178)</f>
        <v>0.54545454545454541</v>
      </c>
      <c r="E169" s="13">
        <f>A170/SUM(A170:C170)</f>
        <v>0.68292682926829273</v>
      </c>
      <c r="F169" s="13">
        <f>B171/SUM(A171:C171)</f>
        <v>0.77777777777777779</v>
      </c>
      <c r="G169" s="13">
        <f>C172/SUM(A172:C172)</f>
        <v>0</v>
      </c>
      <c r="H169" s="14">
        <f>1-SUM(B171:C172)/(SUM(A170:C172)-SUM(A170:C170))</f>
        <v>0.13888888888888884</v>
      </c>
      <c r="I169" s="14">
        <f>1-SUM(A170,C170,C172,A172)/(SUM(A170:C172)-SUM(A171:C171))</f>
        <v>0.50847457627118642</v>
      </c>
      <c r="J169" s="14">
        <f>1-SUM(A170:B171)/(SUM(A170:C172)-SUM(A172:C172))</f>
        <v>0</v>
      </c>
      <c r="K169" s="13">
        <f>IF(SUM(A170:A172)=0,0,A170/SUM(A170:A172))</f>
        <v>0.84848484848484851</v>
      </c>
      <c r="L169" s="13">
        <f>IF(SUM(B170:B172)=0,0,B171/SUM(B170:B172))</f>
        <v>0.31818181818181818</v>
      </c>
      <c r="M169" s="13">
        <f>IF(SUM(C170:C172)=0,0,C172/SUM(C170:C172))</f>
        <v>0</v>
      </c>
      <c r="N169" s="9"/>
    </row>
    <row r="170" spans="1:14" x14ac:dyDescent="0.3">
      <c r="A170">
        <v>28</v>
      </c>
      <c r="B170">
        <v>13</v>
      </c>
      <c r="C170">
        <v>0</v>
      </c>
      <c r="I170" s="5"/>
    </row>
    <row r="171" spans="1:14" x14ac:dyDescent="0.3">
      <c r="A171">
        <v>4</v>
      </c>
      <c r="B171">
        <v>14</v>
      </c>
      <c r="C171">
        <v>0</v>
      </c>
      <c r="I171" s="5"/>
    </row>
    <row r="172" spans="1:14" x14ac:dyDescent="0.3">
      <c r="A172">
        <v>1</v>
      </c>
      <c r="B172">
        <v>17</v>
      </c>
      <c r="C172">
        <v>0</v>
      </c>
      <c r="I172" s="5"/>
    </row>
    <row r="173" spans="1:14" x14ac:dyDescent="0.3">
      <c r="A173" s="35" t="s">
        <v>41</v>
      </c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>
        <v>6</v>
      </c>
    </row>
    <row r="174" spans="1:14" x14ac:dyDescent="0.3">
      <c r="A174" s="3" t="s">
        <v>5</v>
      </c>
      <c r="D174" s="13">
        <f>SUM(A175,B176,C177)/SUM(A175:C177)</f>
        <v>1</v>
      </c>
      <c r="E174" s="13">
        <f>A175/SUM(A175:C175)</f>
        <v>1</v>
      </c>
      <c r="F174" s="13">
        <f>B176/SUM(A176:C176)</f>
        <v>1</v>
      </c>
      <c r="G174" s="13">
        <f>C177/SUM(A177:C177)</f>
        <v>1</v>
      </c>
      <c r="H174" s="14">
        <f>1-SUM(B176:C177)/(SUM(A175:C177)-SUM(A175:C175))</f>
        <v>0</v>
      </c>
      <c r="I174" s="14">
        <f>1-SUM(A175,C175,C177,A177)/(SUM(A175:C177)-SUM(A176:C176))</f>
        <v>0</v>
      </c>
      <c r="J174" s="14">
        <f>1-SUM(A175:B176)/(SUM(A175:C177)-SUM(A177:C177))</f>
        <v>0</v>
      </c>
      <c r="K174" s="13">
        <f>IF(SUM(A175:A177)=0,0,A175/SUM(A175:A177))</f>
        <v>1</v>
      </c>
      <c r="L174" s="13">
        <f>IF(SUM(B175:B177)=0,0,B176/SUM(B175:B177))</f>
        <v>1</v>
      </c>
      <c r="M174" s="13">
        <f>IF(SUM(C175:C177)=0,0,C177/SUM(C175:C177))</f>
        <v>1</v>
      </c>
    </row>
    <row r="175" spans="1:14" x14ac:dyDescent="0.3">
      <c r="A175">
        <v>3</v>
      </c>
      <c r="B175">
        <v>0</v>
      </c>
      <c r="C175">
        <v>0</v>
      </c>
      <c r="D175" s="14"/>
      <c r="E175" s="14"/>
      <c r="F175" s="14"/>
      <c r="G175" s="14"/>
      <c r="H175" s="14"/>
      <c r="I175" s="15"/>
      <c r="J175" s="14"/>
      <c r="K175" s="14"/>
      <c r="L175" s="14"/>
      <c r="M175" s="14"/>
    </row>
    <row r="176" spans="1:14" x14ac:dyDescent="0.3">
      <c r="A176">
        <v>0</v>
      </c>
      <c r="B176">
        <v>3</v>
      </c>
      <c r="C176">
        <v>0</v>
      </c>
      <c r="D176" s="14"/>
      <c r="E176" s="14"/>
      <c r="F176" s="14"/>
      <c r="G176" s="14"/>
      <c r="H176" s="14"/>
      <c r="I176" s="15"/>
      <c r="J176" s="14"/>
      <c r="K176" s="14"/>
      <c r="L176" s="14"/>
      <c r="M176" s="14"/>
    </row>
    <row r="177" spans="1:14" x14ac:dyDescent="0.3">
      <c r="A177">
        <v>0</v>
      </c>
      <c r="B177">
        <v>0</v>
      </c>
      <c r="C177">
        <v>3</v>
      </c>
      <c r="D177" s="14"/>
      <c r="E177" s="14"/>
      <c r="F177" s="14"/>
      <c r="G177" s="14"/>
      <c r="H177" s="14"/>
      <c r="I177" s="15"/>
      <c r="J177" s="14"/>
      <c r="K177" s="14"/>
      <c r="L177" s="14"/>
      <c r="M177" s="14"/>
    </row>
    <row r="178" spans="1:14" x14ac:dyDescent="0.3">
      <c r="A178" s="3" t="s">
        <v>6</v>
      </c>
      <c r="D178" s="13">
        <f>SUM(A179,B180,C181)/(SUM(A179:C181)+O187)</f>
        <v>0.5714285714285714</v>
      </c>
      <c r="E178" s="13">
        <f>A179/SUM(A179:C179)</f>
        <v>0.78048780487804881</v>
      </c>
      <c r="F178" s="13">
        <f>B180/SUM(A180:C180)</f>
        <v>0.5</v>
      </c>
      <c r="G178" s="13">
        <f>C181/SUM(A181:C181)</f>
        <v>0.16666666666666666</v>
      </c>
      <c r="H178" s="14">
        <f>1-SUM(B180:C181)/(SUM(A179:C181)-SUM(A179:C179))</f>
        <v>0.30555555555555558</v>
      </c>
      <c r="I178" s="14">
        <f>1-SUM(A179,C179,C181,A181)/(SUM(A179:C181)-SUM(A180:C180))</f>
        <v>0.35593220338983056</v>
      </c>
      <c r="J178" s="14">
        <f>1-SUM(A179:B180)/(SUM(A179:C181)-SUM(A181:C181))</f>
        <v>1.6949152542372836E-2</v>
      </c>
      <c r="K178" s="13">
        <f>IF(SUM(A179:A181)=0,0,A179/SUM(A179:A181))</f>
        <v>0.7441860465116279</v>
      </c>
      <c r="L178" s="13">
        <f>IF(SUM(B179:B181)=0,0,B180/SUM(B179:B181))</f>
        <v>0.3</v>
      </c>
      <c r="M178" s="13">
        <f>IF(SUM(C179:C181)=0,0,C181/SUM(C179:C181))</f>
        <v>0.75</v>
      </c>
      <c r="N178" s="9"/>
    </row>
    <row r="179" spans="1:14" x14ac:dyDescent="0.3">
      <c r="A179">
        <v>32</v>
      </c>
      <c r="B179">
        <v>9</v>
      </c>
      <c r="C179">
        <v>0</v>
      </c>
      <c r="I179" s="5"/>
    </row>
    <row r="180" spans="1:14" x14ac:dyDescent="0.3">
      <c r="A180">
        <v>8</v>
      </c>
      <c r="B180">
        <v>9</v>
      </c>
      <c r="C180">
        <v>1</v>
      </c>
      <c r="I180" s="5"/>
    </row>
    <row r="181" spans="1:14" x14ac:dyDescent="0.3">
      <c r="A181">
        <v>3</v>
      </c>
      <c r="B181">
        <v>12</v>
      </c>
      <c r="C181">
        <v>3</v>
      </c>
      <c r="I181" s="5"/>
    </row>
    <row r="182" spans="1:14" x14ac:dyDescent="0.3">
      <c r="A182" s="35" t="s">
        <v>42</v>
      </c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>
        <v>8</v>
      </c>
    </row>
    <row r="183" spans="1:14" x14ac:dyDescent="0.3">
      <c r="A183" s="3" t="s">
        <v>5</v>
      </c>
      <c r="D183" s="13">
        <f>SUM(A184,B185,C186)/SUM(A184:C186)</f>
        <v>1</v>
      </c>
      <c r="E183" s="13">
        <f>A184/SUM(A184:C184)</f>
        <v>1</v>
      </c>
      <c r="F183" s="13">
        <f>B185/SUM(A185:C185)</f>
        <v>1</v>
      </c>
      <c r="G183" s="13">
        <f>C186/SUM(A186:C186)</f>
        <v>1</v>
      </c>
      <c r="H183" s="14">
        <f>1-SUM(B185:C186)/(SUM(A184:C186)-SUM(A184:C184))</f>
        <v>0</v>
      </c>
      <c r="I183" s="14">
        <f>1-SUM(A184,C184,C186,A186)/(SUM(A184:C186)-SUM(A185:C185))</f>
        <v>0</v>
      </c>
      <c r="J183" s="14">
        <f>1-SUM(A184:B185)/(SUM(A184:C186)-SUM(A186:C186))</f>
        <v>0</v>
      </c>
      <c r="K183" s="13">
        <f>IF(SUM(A184:A186)=0,0,A184/SUM(A184:A186))</f>
        <v>1</v>
      </c>
      <c r="L183" s="13">
        <f>IF(SUM(B184:B186)=0,0,B185/SUM(B184:B186))</f>
        <v>1</v>
      </c>
      <c r="M183" s="13">
        <f>IF(SUM(C184:C186)=0,0,C186/SUM(C184:C186))</f>
        <v>1</v>
      </c>
    </row>
    <row r="184" spans="1:14" x14ac:dyDescent="0.3">
      <c r="A184">
        <v>3</v>
      </c>
      <c r="B184">
        <v>0</v>
      </c>
      <c r="C184">
        <v>0</v>
      </c>
      <c r="D184" s="14"/>
      <c r="E184" s="14"/>
      <c r="F184" s="14"/>
      <c r="G184" s="14"/>
      <c r="H184" s="14"/>
      <c r="I184" s="15"/>
      <c r="J184" s="14"/>
      <c r="K184" s="14"/>
      <c r="L184" s="14"/>
      <c r="M184" s="14"/>
    </row>
    <row r="185" spans="1:14" x14ac:dyDescent="0.3">
      <c r="A185">
        <v>0</v>
      </c>
      <c r="B185">
        <v>3</v>
      </c>
      <c r="C185">
        <v>0</v>
      </c>
      <c r="D185" s="14"/>
      <c r="E185" s="14"/>
      <c r="F185" s="14"/>
      <c r="G185" s="14"/>
      <c r="H185" s="14"/>
      <c r="I185" s="15"/>
      <c r="J185" s="14"/>
      <c r="K185" s="14"/>
      <c r="L185" s="14"/>
      <c r="M185" s="14"/>
    </row>
    <row r="186" spans="1:14" x14ac:dyDescent="0.3">
      <c r="A186">
        <v>0</v>
      </c>
      <c r="B186">
        <v>0</v>
      </c>
      <c r="C186">
        <v>3</v>
      </c>
      <c r="D186" s="14"/>
      <c r="E186" s="14"/>
      <c r="F186" s="14"/>
      <c r="G186" s="14"/>
      <c r="H186" s="14"/>
      <c r="I186" s="15"/>
      <c r="J186" s="14"/>
      <c r="K186" s="14"/>
      <c r="L186" s="14"/>
      <c r="M186" s="14"/>
    </row>
    <row r="187" spans="1:14" x14ac:dyDescent="0.3">
      <c r="A187" s="3" t="s">
        <v>6</v>
      </c>
      <c r="D187" s="13">
        <f>SUM(A188,B189,C190)/(SUM(A188:C190)+O196)</f>
        <v>0.68831168831168832</v>
      </c>
      <c r="E187" s="13">
        <f>A188/SUM(A188:C188)</f>
        <v>0.92682926829268297</v>
      </c>
      <c r="F187" s="13">
        <f>B189/SUM(A189:C189)</f>
        <v>0.3888888888888889</v>
      </c>
      <c r="G187" s="13">
        <f>C190/SUM(A190:C190)</f>
        <v>0.44444444444444442</v>
      </c>
      <c r="H187" s="14">
        <f>1-SUM(B189:C190)/(SUM(A188:C190)-SUM(A188:C188))</f>
        <v>0.36111111111111116</v>
      </c>
      <c r="I187" s="14">
        <f>1-SUM(A188,C188,C190,A190)/(SUM(A188:C190)-SUM(A189:C189))</f>
        <v>0.16949152542372881</v>
      </c>
      <c r="J187" s="14">
        <f>1-SUM(A188:B189)/(SUM(A188:C190)-SUM(A190:C190))</f>
        <v>1.6949152542372836E-2</v>
      </c>
      <c r="K187" s="13">
        <f>IF(SUM(A188:A190)=0,0,A188/SUM(A188:A190))</f>
        <v>0.74509803921568629</v>
      </c>
      <c r="L187" s="13">
        <f>IF(SUM(B188:B190)=0,0,B189/SUM(B188:B190))</f>
        <v>0.41176470588235292</v>
      </c>
      <c r="M187" s="13">
        <f>IF(SUM(C188:C190)=0,0,C190/SUM(C188:C190))</f>
        <v>0.88888888888888884</v>
      </c>
      <c r="N187" s="9"/>
    </row>
    <row r="188" spans="1:14" x14ac:dyDescent="0.3">
      <c r="A188">
        <v>38</v>
      </c>
      <c r="B188">
        <v>3</v>
      </c>
      <c r="C188">
        <v>0</v>
      </c>
      <c r="I188" s="5"/>
    </row>
    <row r="189" spans="1:14" x14ac:dyDescent="0.3">
      <c r="A189">
        <v>10</v>
      </c>
      <c r="B189">
        <v>7</v>
      </c>
      <c r="C189">
        <v>1</v>
      </c>
      <c r="I189" s="5"/>
    </row>
    <row r="190" spans="1:14" x14ac:dyDescent="0.3">
      <c r="A190">
        <v>3</v>
      </c>
      <c r="B190">
        <v>7</v>
      </c>
      <c r="C190">
        <v>8</v>
      </c>
      <c r="I190" s="5"/>
    </row>
    <row r="191" spans="1:14" x14ac:dyDescent="0.3">
      <c r="A191" s="35" t="s">
        <v>43</v>
      </c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>
        <v>8</v>
      </c>
    </row>
    <row r="192" spans="1:14" x14ac:dyDescent="0.3">
      <c r="A192" s="3" t="s">
        <v>5</v>
      </c>
      <c r="D192" s="13">
        <f>SUM(A193,B194,C195)/SUM(A193:C195)</f>
        <v>1</v>
      </c>
      <c r="E192" s="13">
        <f>A193/SUM(A193:C193)</f>
        <v>1</v>
      </c>
      <c r="F192" s="13">
        <f>B194/SUM(A194:C194)</f>
        <v>1</v>
      </c>
      <c r="G192" s="13">
        <f>C195/SUM(A195:C195)</f>
        <v>1</v>
      </c>
      <c r="H192" s="14">
        <f>1-SUM(B194:C195)/(SUM(A193:C195)-SUM(A193:C193))</f>
        <v>0</v>
      </c>
      <c r="I192" s="14">
        <f>1-SUM(A193,C193,C195,A195)/(SUM(A193:C195)-SUM(A194:C194))</f>
        <v>0</v>
      </c>
      <c r="J192" s="14">
        <f>1-SUM(A193:B194)/(SUM(A193:C195)-SUM(A195:C195))</f>
        <v>0</v>
      </c>
      <c r="K192" s="13">
        <f>IF(SUM(A193:A195)=0,0,A193/SUM(A193:A195))</f>
        <v>1</v>
      </c>
      <c r="L192" s="13">
        <f>IF(SUM(B193:B195)=0,0,B194/SUM(B193:B195))</f>
        <v>1</v>
      </c>
      <c r="M192" s="13">
        <f>IF(SUM(C193:C195)=0,0,C195/SUM(C193:C195))</f>
        <v>1</v>
      </c>
    </row>
    <row r="193" spans="1:14" x14ac:dyDescent="0.3">
      <c r="A193">
        <v>3</v>
      </c>
      <c r="B193">
        <v>0</v>
      </c>
      <c r="C193">
        <v>0</v>
      </c>
      <c r="D193" s="14"/>
      <c r="E193" s="14"/>
      <c r="F193" s="14"/>
      <c r="G193" s="14"/>
      <c r="H193" s="14"/>
      <c r="I193" s="15"/>
      <c r="J193" s="14"/>
      <c r="K193" s="14"/>
      <c r="L193" s="14"/>
      <c r="M193" s="14"/>
    </row>
    <row r="194" spans="1:14" x14ac:dyDescent="0.3">
      <c r="A194">
        <v>0</v>
      </c>
      <c r="B194">
        <v>3</v>
      </c>
      <c r="C194">
        <v>0</v>
      </c>
      <c r="D194" s="14"/>
      <c r="E194" s="14"/>
      <c r="F194" s="14"/>
      <c r="G194" s="14"/>
      <c r="H194" s="14"/>
      <c r="I194" s="15"/>
      <c r="J194" s="14"/>
      <c r="K194" s="14"/>
      <c r="L194" s="14"/>
      <c r="M194" s="14"/>
    </row>
    <row r="195" spans="1:14" x14ac:dyDescent="0.3">
      <c r="A195">
        <v>0</v>
      </c>
      <c r="B195">
        <v>0</v>
      </c>
      <c r="C195">
        <v>3</v>
      </c>
      <c r="D195" s="14"/>
      <c r="E195" s="14"/>
      <c r="F195" s="14"/>
      <c r="G195" s="14"/>
      <c r="H195" s="14"/>
      <c r="I195" s="15"/>
      <c r="J195" s="14"/>
      <c r="K195" s="14"/>
      <c r="L195" s="14"/>
      <c r="M195" s="14"/>
    </row>
    <row r="196" spans="1:14" x14ac:dyDescent="0.3">
      <c r="A196" s="3" t="s">
        <v>6</v>
      </c>
      <c r="D196" s="13">
        <f>SUM(A197,B198,C199)/(SUM(A197:C199)+O205)</f>
        <v>0.75324675324675328</v>
      </c>
      <c r="E196" s="13">
        <f>A197/SUM(A197:C197)</f>
        <v>0.97560975609756095</v>
      </c>
      <c r="F196" s="13">
        <f>B198/SUM(A198:C198)</f>
        <v>0.33333333333333331</v>
      </c>
      <c r="G196" s="13">
        <f>C199/SUM(A199:C199)</f>
        <v>0.66666666666666663</v>
      </c>
      <c r="H196" s="14">
        <f>1-SUM(B198:C199)/(SUM(A197:C199)-SUM(A197:C197))</f>
        <v>0.27777777777777779</v>
      </c>
      <c r="I196" s="14">
        <f>1-SUM(A197,C197,C199,A199)/(SUM(A197:C199)-SUM(A198:C198))</f>
        <v>0.10169491525423724</v>
      </c>
      <c r="J196" s="14">
        <f>1-SUM(A197:B198)/(SUM(A197:C199)-SUM(A199:C199))</f>
        <v>5.084745762711862E-2</v>
      </c>
      <c r="K196" s="13">
        <f>IF(SUM(A197:A199)=0,0,A197/SUM(A197:A199))</f>
        <v>0.8</v>
      </c>
      <c r="L196" s="13">
        <f>IF(SUM(B197:B199)=0,0,B198/SUM(B197:B199))</f>
        <v>0.5</v>
      </c>
      <c r="M196" s="13">
        <f>IF(SUM(C197:C199)=0,0,C199/SUM(C197:C199))</f>
        <v>0.8</v>
      </c>
      <c r="N196" s="9"/>
    </row>
    <row r="197" spans="1:14" x14ac:dyDescent="0.3">
      <c r="A197">
        <v>40</v>
      </c>
      <c r="B197">
        <v>1</v>
      </c>
      <c r="C197">
        <v>0</v>
      </c>
      <c r="I197" s="5"/>
    </row>
    <row r="198" spans="1:14" x14ac:dyDescent="0.3">
      <c r="A198">
        <v>9</v>
      </c>
      <c r="B198">
        <v>6</v>
      </c>
      <c r="C198">
        <v>3</v>
      </c>
      <c r="I198" s="5"/>
    </row>
    <row r="199" spans="1:14" x14ac:dyDescent="0.3">
      <c r="A199">
        <v>1</v>
      </c>
      <c r="B199">
        <v>5</v>
      </c>
      <c r="C199">
        <v>12</v>
      </c>
      <c r="I199" s="5"/>
    </row>
    <row r="200" spans="1:14" x14ac:dyDescent="0.3">
      <c r="A200" s="35" t="s">
        <v>44</v>
      </c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>
        <v>6</v>
      </c>
    </row>
    <row r="201" spans="1:14" x14ac:dyDescent="0.3">
      <c r="A201" s="3" t="s">
        <v>5</v>
      </c>
      <c r="D201" s="13">
        <f>SUM(A202,B203,C204)/SUM(A202:C204)</f>
        <v>1</v>
      </c>
      <c r="E201" s="13">
        <f>A202/SUM(A202:C202)</f>
        <v>1</v>
      </c>
      <c r="F201" s="13">
        <f>B203/SUM(A203:C203)</f>
        <v>1</v>
      </c>
      <c r="G201" s="13">
        <f>C204/SUM(A204:C204)</f>
        <v>1</v>
      </c>
      <c r="H201" s="14">
        <f>1-SUM(B203:C204)/(SUM(A202:C204)-SUM(A202:C202))</f>
        <v>0</v>
      </c>
      <c r="I201" s="14">
        <f>1-SUM(A202,C202,C204,A204)/(SUM(A202:C204)-SUM(A203:C203))</f>
        <v>0</v>
      </c>
      <c r="J201" s="14">
        <f>1-SUM(A202:B203)/(SUM(A202:C204)-SUM(A204:C204))</f>
        <v>0</v>
      </c>
      <c r="K201" s="13">
        <f>IF(SUM(A202:A204)=0,0,A202/SUM(A202:A204))</f>
        <v>1</v>
      </c>
      <c r="L201" s="13">
        <f>IF(SUM(B202:B204)=0,0,B203/SUM(B202:B204))</f>
        <v>1</v>
      </c>
      <c r="M201" s="13">
        <f>IF(SUM(C202:C204)=0,0,C204/SUM(C202:C204))</f>
        <v>1</v>
      </c>
    </row>
    <row r="202" spans="1:14" x14ac:dyDescent="0.3">
      <c r="A202">
        <v>3</v>
      </c>
      <c r="B202">
        <v>0</v>
      </c>
      <c r="C202">
        <v>0</v>
      </c>
      <c r="D202" s="14"/>
      <c r="E202" s="14"/>
      <c r="F202" s="14"/>
      <c r="G202" s="14"/>
      <c r="H202" s="14"/>
      <c r="I202" s="15"/>
      <c r="J202" s="14"/>
      <c r="K202" s="14"/>
      <c r="L202" s="14"/>
      <c r="M202" s="14"/>
    </row>
    <row r="203" spans="1:14" x14ac:dyDescent="0.3">
      <c r="A203">
        <v>0</v>
      </c>
      <c r="B203">
        <v>3</v>
      </c>
      <c r="C203">
        <v>0</v>
      </c>
      <c r="D203" s="14"/>
      <c r="E203" s="14"/>
      <c r="F203" s="14"/>
      <c r="G203" s="14"/>
      <c r="H203" s="14"/>
      <c r="I203" s="15"/>
      <c r="J203" s="14"/>
      <c r="K203" s="14"/>
      <c r="L203" s="14"/>
      <c r="M203" s="14"/>
    </row>
    <row r="204" spans="1:14" x14ac:dyDescent="0.3">
      <c r="A204">
        <v>0</v>
      </c>
      <c r="B204">
        <v>0</v>
      </c>
      <c r="C204">
        <v>3</v>
      </c>
      <c r="D204" s="14"/>
      <c r="E204" s="14"/>
      <c r="F204" s="14"/>
      <c r="G204" s="14"/>
      <c r="H204" s="14"/>
      <c r="I204" s="15"/>
      <c r="J204" s="14"/>
      <c r="K204" s="14"/>
      <c r="L204" s="14"/>
      <c r="M204" s="14"/>
    </row>
    <row r="205" spans="1:14" x14ac:dyDescent="0.3">
      <c r="A205" s="3" t="s">
        <v>6</v>
      </c>
      <c r="D205" s="13">
        <f>SUM(A206,B207,C208)/(SUM(A206:C208)+O214)</f>
        <v>0.59740259740259738</v>
      </c>
      <c r="E205" s="13">
        <f>A206/SUM(A206:C206)</f>
        <v>0.87804878048780488</v>
      </c>
      <c r="F205" s="13">
        <f>B207/SUM(A207:C207)</f>
        <v>0.27777777777777779</v>
      </c>
      <c r="G205" s="13">
        <f>C208/SUM(A208:C208)</f>
        <v>0.27777777777777779</v>
      </c>
      <c r="H205" s="14">
        <f>1-SUM(B207:C208)/(SUM(A206:C208)-SUM(A206:C206))</f>
        <v>0.30555555555555558</v>
      </c>
      <c r="I205" s="14">
        <f>1-SUM(A206,C206,C208,A208)/(SUM(A206:C208)-SUM(A207:C207))</f>
        <v>0.27118644067796616</v>
      </c>
      <c r="J205" s="14">
        <f>1-SUM(A206:B207)/(SUM(A206:C208)-SUM(A208:C208))</f>
        <v>6.7796610169491567E-2</v>
      </c>
      <c r="K205" s="13">
        <f>IF(SUM(A206:A208)=0,0,A206/SUM(A206:A208))</f>
        <v>0.76595744680851063</v>
      </c>
      <c r="L205" s="13">
        <f>IF(SUM(B206:B208)=0,0,B207/SUM(B206:B208))</f>
        <v>0.23809523809523808</v>
      </c>
      <c r="M205" s="13">
        <f>IF(SUM(C206:C208)=0,0,C208/SUM(C206:C208))</f>
        <v>0.55555555555555558</v>
      </c>
      <c r="N205" s="9"/>
    </row>
    <row r="206" spans="1:14" x14ac:dyDescent="0.3">
      <c r="A206">
        <v>36</v>
      </c>
      <c r="B206">
        <v>5</v>
      </c>
      <c r="C206">
        <v>0</v>
      </c>
      <c r="I206" s="5"/>
    </row>
    <row r="207" spans="1:14" x14ac:dyDescent="0.3">
      <c r="A207">
        <v>9</v>
      </c>
      <c r="B207">
        <v>5</v>
      </c>
      <c r="C207">
        <v>4</v>
      </c>
      <c r="I207" s="5"/>
    </row>
    <row r="208" spans="1:14" x14ac:dyDescent="0.3">
      <c r="A208">
        <v>2</v>
      </c>
      <c r="B208">
        <v>11</v>
      </c>
      <c r="C208">
        <v>5</v>
      </c>
      <c r="I208" s="5"/>
    </row>
    <row r="209" spans="1:14" x14ac:dyDescent="0.3">
      <c r="A209" s="35" t="s">
        <v>45</v>
      </c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>
        <v>6</v>
      </c>
    </row>
    <row r="210" spans="1:14" x14ac:dyDescent="0.3">
      <c r="A210" s="3" t="s">
        <v>5</v>
      </c>
      <c r="D210" s="13">
        <f>SUM(A211,B212,C213)/SUM(A211:C213)</f>
        <v>1</v>
      </c>
      <c r="E210" s="13">
        <f>A211/SUM(A211:C211)</f>
        <v>1</v>
      </c>
      <c r="F210" s="13">
        <f>B212/SUM(A212:C212)</f>
        <v>1</v>
      </c>
      <c r="G210" s="13">
        <f>C213/SUM(A213:C213)</f>
        <v>1</v>
      </c>
      <c r="H210" s="14">
        <f>1-SUM(B212:C213)/(SUM(A211:C213)-SUM(A211:C211))</f>
        <v>0</v>
      </c>
      <c r="I210" s="14">
        <f>1-SUM(A211,C211,C213,A213)/(SUM(A211:C213)-SUM(A212:C212))</f>
        <v>0</v>
      </c>
      <c r="J210" s="14">
        <f>1-SUM(A211:B212)/(SUM(A211:C213)-SUM(A213:C213))</f>
        <v>0</v>
      </c>
      <c r="K210" s="13">
        <f>IF(SUM(A211:A213)=0,0,A211/SUM(A211:A213))</f>
        <v>1</v>
      </c>
      <c r="L210" s="13">
        <f>IF(SUM(B211:B213)=0,0,B212/SUM(B211:B213))</f>
        <v>1</v>
      </c>
      <c r="M210" s="13">
        <f>IF(SUM(C211:C213)=0,0,C213/SUM(C211:C213))</f>
        <v>1</v>
      </c>
    </row>
    <row r="211" spans="1:14" x14ac:dyDescent="0.3">
      <c r="A211">
        <v>3</v>
      </c>
      <c r="B211">
        <v>0</v>
      </c>
      <c r="C211">
        <v>0</v>
      </c>
      <c r="D211" s="14"/>
      <c r="E211" s="14"/>
      <c r="F211" s="14"/>
      <c r="G211" s="14"/>
      <c r="H211" s="14"/>
      <c r="I211" s="15"/>
      <c r="J211" s="14"/>
      <c r="K211" s="14"/>
      <c r="L211" s="14"/>
      <c r="M211" s="14"/>
    </row>
    <row r="212" spans="1:14" x14ac:dyDescent="0.3">
      <c r="A212">
        <v>0</v>
      </c>
      <c r="B212">
        <v>3</v>
      </c>
      <c r="C212">
        <v>0</v>
      </c>
      <c r="D212" s="14"/>
      <c r="E212" s="14"/>
      <c r="F212" s="14"/>
      <c r="G212" s="14"/>
      <c r="H212" s="14"/>
      <c r="I212" s="15"/>
      <c r="J212" s="14"/>
      <c r="K212" s="14"/>
      <c r="L212" s="14"/>
      <c r="M212" s="14"/>
    </row>
    <row r="213" spans="1:14" x14ac:dyDescent="0.3">
      <c r="A213">
        <v>0</v>
      </c>
      <c r="B213">
        <v>0</v>
      </c>
      <c r="C213">
        <v>3</v>
      </c>
      <c r="D213" s="14"/>
      <c r="E213" s="14"/>
      <c r="F213" s="14"/>
      <c r="G213" s="14"/>
      <c r="H213" s="14"/>
      <c r="I213" s="15"/>
      <c r="J213" s="14"/>
      <c r="K213" s="14"/>
      <c r="L213" s="14"/>
      <c r="M213" s="14"/>
    </row>
    <row r="214" spans="1:14" x14ac:dyDescent="0.3">
      <c r="A214" s="3" t="s">
        <v>6</v>
      </c>
      <c r="D214" s="13">
        <f>SUM(A215,B216,C217)/(SUM(A215:C217)+O223)</f>
        <v>0.5714285714285714</v>
      </c>
      <c r="E214" s="13">
        <f>A215/SUM(A215:C215)</f>
        <v>0.82926829268292679</v>
      </c>
      <c r="F214" s="13">
        <f>B216/SUM(A216:C216)</f>
        <v>0.16666666666666666</v>
      </c>
      <c r="G214" s="13">
        <f>C217/SUM(A217:C217)</f>
        <v>0.3888888888888889</v>
      </c>
      <c r="H214" s="14">
        <f>1-SUM(B216:C217)/(SUM(A215:C217)-SUM(A215:C215))</f>
        <v>0.41666666666666663</v>
      </c>
      <c r="I214" s="14">
        <f>1-SUM(A215,C215,C217,A217)/(SUM(A215:C217)-SUM(A216:C216))</f>
        <v>0.20338983050847459</v>
      </c>
      <c r="J214" s="14">
        <f>1-SUM(A215:B216)/(SUM(A215:C217)-SUM(A217:C217))</f>
        <v>0.10169491525423724</v>
      </c>
      <c r="K214" s="13">
        <f>IF(SUM(A215:A217)=0,0,A215/SUM(A215:A217))</f>
        <v>0.69387755102040816</v>
      </c>
      <c r="L214" s="13">
        <f>IF(SUM(B215:B217)=0,0,B216/SUM(B215:B217))</f>
        <v>0.2</v>
      </c>
      <c r="M214" s="13">
        <f>IF(SUM(C215:C217)=0,0,C217/SUM(C215:C217))</f>
        <v>0.53846153846153844</v>
      </c>
      <c r="N214" s="9"/>
    </row>
    <row r="215" spans="1:14" x14ac:dyDescent="0.3">
      <c r="A215">
        <v>34</v>
      </c>
      <c r="B215">
        <v>4</v>
      </c>
      <c r="C215">
        <v>3</v>
      </c>
      <c r="I215" s="5"/>
    </row>
    <row r="216" spans="1:14" x14ac:dyDescent="0.3">
      <c r="A216">
        <v>12</v>
      </c>
      <c r="B216">
        <v>3</v>
      </c>
      <c r="C216">
        <v>3</v>
      </c>
      <c r="I216" s="5"/>
    </row>
    <row r="217" spans="1:14" x14ac:dyDescent="0.3">
      <c r="A217">
        <v>3</v>
      </c>
      <c r="B217">
        <v>8</v>
      </c>
      <c r="C217">
        <v>7</v>
      </c>
      <c r="I217" s="5"/>
    </row>
    <row r="218" spans="1:14" x14ac:dyDescent="0.3">
      <c r="A218" s="35" t="s">
        <v>51</v>
      </c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>
        <v>7</v>
      </c>
    </row>
    <row r="219" spans="1:14" x14ac:dyDescent="0.3">
      <c r="A219" s="3" t="s">
        <v>5</v>
      </c>
      <c r="D219" s="13">
        <f>SUM(A220,B221,C222)/SUM(A220:C222)</f>
        <v>1</v>
      </c>
      <c r="E219" s="13">
        <f>A220/SUM(A220:C220)</f>
        <v>1</v>
      </c>
      <c r="F219" s="13">
        <f>B221/SUM(A221:C221)</f>
        <v>1</v>
      </c>
      <c r="G219" s="13">
        <f>C222/SUM(A222:C222)</f>
        <v>1</v>
      </c>
      <c r="H219" s="14">
        <f>1-SUM(B221:C222)/(SUM(A220:C222)-SUM(A220:C220))</f>
        <v>0</v>
      </c>
      <c r="I219" s="14">
        <f>1-SUM(A220,C220,C222,A222)/(SUM(A220:C222)-SUM(A221:C221))</f>
        <v>0</v>
      </c>
      <c r="J219" s="14">
        <f>1-SUM(A220:B221)/(SUM(A220:C222)-SUM(A222:C222))</f>
        <v>0</v>
      </c>
      <c r="K219" s="13">
        <f>IF(SUM(A220:A222)=0,0,A220/SUM(A220:A222))</f>
        <v>1</v>
      </c>
      <c r="L219" s="13">
        <f>IF(SUM(B220:B222)=0,0,B221/SUM(B220:B222))</f>
        <v>1</v>
      </c>
      <c r="M219" s="13">
        <f>IF(SUM(C220:C222)=0,0,C222/SUM(C220:C222))</f>
        <v>1</v>
      </c>
    </row>
    <row r="220" spans="1:14" x14ac:dyDescent="0.3">
      <c r="A220">
        <v>3</v>
      </c>
      <c r="B220">
        <v>0</v>
      </c>
      <c r="C220">
        <v>0</v>
      </c>
      <c r="D220" s="14"/>
      <c r="E220" s="14"/>
      <c r="F220" s="14"/>
      <c r="G220" s="14"/>
      <c r="H220" s="14"/>
      <c r="I220" s="15"/>
      <c r="J220" s="14"/>
      <c r="K220" s="14"/>
      <c r="L220" s="14"/>
      <c r="M220" s="14"/>
    </row>
    <row r="221" spans="1:14" x14ac:dyDescent="0.3">
      <c r="A221">
        <v>0</v>
      </c>
      <c r="B221">
        <v>3</v>
      </c>
      <c r="C221">
        <v>0</v>
      </c>
      <c r="D221" s="14"/>
      <c r="E221" s="14"/>
      <c r="F221" s="14"/>
      <c r="G221" s="14"/>
      <c r="H221" s="14"/>
      <c r="I221" s="15"/>
      <c r="J221" s="14"/>
      <c r="K221" s="14"/>
      <c r="L221" s="14"/>
      <c r="M221" s="14"/>
    </row>
    <row r="222" spans="1:14" x14ac:dyDescent="0.3">
      <c r="A222">
        <v>0</v>
      </c>
      <c r="B222">
        <v>0</v>
      </c>
      <c r="C222">
        <v>3</v>
      </c>
      <c r="D222" s="14"/>
      <c r="E222" s="14"/>
      <c r="F222" s="14"/>
      <c r="G222" s="14"/>
      <c r="H222" s="14"/>
      <c r="I222" s="15"/>
      <c r="J222" s="14"/>
      <c r="K222" s="14"/>
      <c r="L222" s="14"/>
      <c r="M222" s="14"/>
    </row>
    <row r="223" spans="1:14" x14ac:dyDescent="0.3">
      <c r="A223" s="3" t="s">
        <v>6</v>
      </c>
      <c r="D223" s="13">
        <f>SUM(A224,B225,C226)/(SUM(A224:C226)+O232)</f>
        <v>0.59740259740259738</v>
      </c>
      <c r="E223" s="13">
        <f>A224/SUM(A224:C224)</f>
        <v>0.53658536585365857</v>
      </c>
      <c r="F223" s="13">
        <f>B225/SUM(A225:C225)</f>
        <v>0.61111111111111116</v>
      </c>
      <c r="G223" s="13">
        <f>C226/SUM(A226:C226)</f>
        <v>0.72222222222222221</v>
      </c>
      <c r="H223" s="14">
        <f>1-SUM(B225:C226)/(SUM(A224:C226)-SUM(A224:C224))</f>
        <v>0</v>
      </c>
      <c r="I223" s="14">
        <f>1-SUM(A224,C224,C226,A226)/(SUM(A224:C226)-SUM(A225:C225))</f>
        <v>0.38983050847457623</v>
      </c>
      <c r="J223" s="14">
        <f>1-SUM(A224:B225)/(SUM(A224:C226)-SUM(A226:C226))</f>
        <v>0.13559322033898302</v>
      </c>
      <c r="K223" s="13">
        <f>IF(SUM(A224:A226)=0,0,A224/SUM(A224:A226))</f>
        <v>1</v>
      </c>
      <c r="L223" s="13">
        <f>IF(SUM(B224:B226)=0,0,B225/SUM(B224:B226))</f>
        <v>0.3235294117647059</v>
      </c>
      <c r="M223" s="13">
        <f>IF(SUM(C224:C226)=0,0,C226/SUM(C224:C226))</f>
        <v>0.61904761904761907</v>
      </c>
      <c r="N223" s="9"/>
    </row>
    <row r="224" spans="1:14" x14ac:dyDescent="0.3">
      <c r="A224">
        <v>22</v>
      </c>
      <c r="B224">
        <v>18</v>
      </c>
      <c r="C224">
        <v>1</v>
      </c>
      <c r="I224" s="5"/>
    </row>
    <row r="225" spans="1:14" x14ac:dyDescent="0.3">
      <c r="A225">
        <v>0</v>
      </c>
      <c r="B225">
        <v>11</v>
      </c>
      <c r="C225">
        <v>7</v>
      </c>
      <c r="I225" s="5"/>
    </row>
    <row r="226" spans="1:14" x14ac:dyDescent="0.3">
      <c r="A226">
        <v>0</v>
      </c>
      <c r="B226">
        <v>5</v>
      </c>
      <c r="C226">
        <v>13</v>
      </c>
      <c r="I226" s="5"/>
    </row>
    <row r="227" spans="1:14" x14ac:dyDescent="0.3">
      <c r="A227" s="35" t="s">
        <v>52</v>
      </c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>
        <v>6</v>
      </c>
    </row>
    <row r="228" spans="1:14" x14ac:dyDescent="0.3">
      <c r="A228" s="3" t="s">
        <v>5</v>
      </c>
      <c r="D228" s="13">
        <f>SUM(A229,B230,C231)/SUM(A229:C231)</f>
        <v>1</v>
      </c>
      <c r="E228" s="13">
        <f>A229/SUM(A229:C229)</f>
        <v>1</v>
      </c>
      <c r="F228" s="13">
        <f>B230/SUM(A230:C230)</f>
        <v>1</v>
      </c>
      <c r="G228" s="13">
        <f>C231/SUM(A231:C231)</f>
        <v>1</v>
      </c>
      <c r="H228" s="14">
        <f>1-SUM(B230:C231)/(SUM(A229:C231)-SUM(A229:C229))</f>
        <v>0</v>
      </c>
      <c r="I228" s="14">
        <f>1-SUM(A229,C229,C231,A231)/(SUM(A229:C231)-SUM(A230:C230))</f>
        <v>0</v>
      </c>
      <c r="J228" s="14">
        <f>1-SUM(A229:B230)/(SUM(A229:C231)-SUM(A231:C231))</f>
        <v>0</v>
      </c>
      <c r="K228" s="13">
        <f>IF(SUM(A229:A231)=0,0,A229/SUM(A229:A231))</f>
        <v>1</v>
      </c>
      <c r="L228" s="13">
        <f>IF(SUM(B229:B231)=0,0,B230/SUM(B229:B231))</f>
        <v>1</v>
      </c>
      <c r="M228" s="13">
        <f>IF(SUM(C229:C231)=0,0,C231/SUM(C229:C231))</f>
        <v>1</v>
      </c>
    </row>
    <row r="229" spans="1:14" x14ac:dyDescent="0.3">
      <c r="A229">
        <v>3</v>
      </c>
      <c r="B229">
        <v>0</v>
      </c>
      <c r="C229">
        <v>0</v>
      </c>
      <c r="D229" s="14"/>
      <c r="E229" s="14"/>
      <c r="F229" s="14"/>
      <c r="G229" s="14"/>
      <c r="H229" s="14"/>
      <c r="I229" s="15"/>
      <c r="J229" s="14"/>
      <c r="K229" s="14"/>
      <c r="L229" s="14"/>
      <c r="M229" s="14"/>
    </row>
    <row r="230" spans="1:14" x14ac:dyDescent="0.3">
      <c r="A230">
        <v>0</v>
      </c>
      <c r="B230">
        <v>3</v>
      </c>
      <c r="C230">
        <v>0</v>
      </c>
      <c r="D230" s="14"/>
      <c r="E230" s="14"/>
      <c r="F230" s="14"/>
      <c r="G230" s="14"/>
      <c r="H230" s="14"/>
      <c r="I230" s="15"/>
      <c r="J230" s="14"/>
      <c r="K230" s="14"/>
      <c r="L230" s="14"/>
      <c r="M230" s="14"/>
    </row>
    <row r="231" spans="1:14" x14ac:dyDescent="0.3">
      <c r="A231">
        <v>0</v>
      </c>
      <c r="B231">
        <v>0</v>
      </c>
      <c r="C231">
        <v>3</v>
      </c>
      <c r="D231" s="14"/>
      <c r="E231" s="14"/>
      <c r="F231" s="14"/>
      <c r="G231" s="14"/>
      <c r="H231" s="14"/>
      <c r="I231" s="15"/>
      <c r="J231" s="14"/>
      <c r="K231" s="14"/>
      <c r="L231" s="14"/>
      <c r="M231" s="14"/>
    </row>
    <row r="232" spans="1:14" x14ac:dyDescent="0.3">
      <c r="A232" s="3" t="s">
        <v>6</v>
      </c>
      <c r="D232" s="13">
        <f>SUM(A233,B234,C235)/(SUM(A233:C235)+O241)</f>
        <v>0.62337662337662336</v>
      </c>
      <c r="E232" s="13">
        <f>A233/SUM(A233:C233)</f>
        <v>0.92682926829268297</v>
      </c>
      <c r="F232" s="13">
        <f>B234/SUM(A234:C234)</f>
        <v>0.33333333333333331</v>
      </c>
      <c r="G232" s="13">
        <f>C235/SUM(A235:C235)</f>
        <v>0.22222222222222221</v>
      </c>
      <c r="H232" s="14">
        <f>1-SUM(B234:C235)/(SUM(A233:C235)-SUM(A233:C233))</f>
        <v>0.47222222222222221</v>
      </c>
      <c r="I232" s="14">
        <f>1-SUM(A233,C233,C235,A235)/(SUM(A233:C235)-SUM(A234:C234))</f>
        <v>0.16949152542372881</v>
      </c>
      <c r="J232" s="14">
        <f>1-SUM(A233:B234)/(SUM(A233:C235)-SUM(A235:C235))</f>
        <v>3.3898305084745783E-2</v>
      </c>
      <c r="K232" s="13">
        <f>IF(SUM(A233:A235)=0,0,A233/SUM(A233:A235))</f>
        <v>0.69090909090909092</v>
      </c>
      <c r="L232" s="13">
        <f>IF(SUM(B233:B235)=0,0,B234/SUM(B233:B235))</f>
        <v>0.375</v>
      </c>
      <c r="M232" s="13">
        <f>IF(SUM(C233:C235)=0,0,C235/SUM(C233:C235))</f>
        <v>0.66666666666666663</v>
      </c>
      <c r="N232" s="9"/>
    </row>
    <row r="233" spans="1:14" x14ac:dyDescent="0.3">
      <c r="A233">
        <v>38</v>
      </c>
      <c r="B233">
        <v>3</v>
      </c>
      <c r="C233">
        <v>0</v>
      </c>
      <c r="I233" s="5"/>
    </row>
    <row r="234" spans="1:14" x14ac:dyDescent="0.3">
      <c r="A234">
        <v>10</v>
      </c>
      <c r="B234">
        <v>6</v>
      </c>
      <c r="C234">
        <v>2</v>
      </c>
      <c r="I234" s="5"/>
    </row>
    <row r="235" spans="1:14" x14ac:dyDescent="0.3">
      <c r="A235">
        <v>7</v>
      </c>
      <c r="B235">
        <v>7</v>
      </c>
      <c r="C235">
        <v>4</v>
      </c>
      <c r="I235" s="5"/>
    </row>
    <row r="236" spans="1:14" x14ac:dyDescent="0.3">
      <c r="A236" s="35" t="s">
        <v>53</v>
      </c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>
        <v>4</v>
      </c>
    </row>
    <row r="237" spans="1:14" x14ac:dyDescent="0.3">
      <c r="A237" s="3" t="s">
        <v>5</v>
      </c>
      <c r="D237" s="13">
        <f>SUM(A238,B239,C240)/SUM(A238:C240)</f>
        <v>1</v>
      </c>
      <c r="E237" s="13">
        <f>A238/SUM(A238:C238)</f>
        <v>1</v>
      </c>
      <c r="F237" s="13">
        <f>B239/SUM(A239:C239)</f>
        <v>1</v>
      </c>
      <c r="G237" s="13">
        <f>C240/SUM(A240:C240)</f>
        <v>1</v>
      </c>
      <c r="H237" s="14">
        <f>1-SUM(B239:C240)/(SUM(A238:C240)-SUM(A238:C238))</f>
        <v>0</v>
      </c>
      <c r="I237" s="14">
        <f>1-SUM(A238,C238,C240,A240)/(SUM(A238:C240)-SUM(A239:C239))</f>
        <v>0</v>
      </c>
      <c r="J237" s="14">
        <f>1-SUM(A238:B239)/(SUM(A238:C240)-SUM(A240:C240))</f>
        <v>0</v>
      </c>
      <c r="K237" s="13">
        <f>IF(SUM(A238:A240)=0,0,A238/SUM(A238:A240))</f>
        <v>1</v>
      </c>
      <c r="L237" s="13">
        <f>IF(SUM(B238:B240)=0,0,B239/SUM(B238:B240))</f>
        <v>1</v>
      </c>
      <c r="M237" s="13">
        <f>IF(SUM(C238:C240)=0,0,C240/SUM(C238:C240))</f>
        <v>1</v>
      </c>
    </row>
    <row r="238" spans="1:14" x14ac:dyDescent="0.3">
      <c r="A238">
        <v>3</v>
      </c>
      <c r="B238">
        <v>0</v>
      </c>
      <c r="C238">
        <v>0</v>
      </c>
      <c r="D238" s="14"/>
      <c r="E238" s="14"/>
      <c r="F238" s="14"/>
      <c r="G238" s="14"/>
      <c r="H238" s="14"/>
      <c r="I238" s="15"/>
      <c r="J238" s="14"/>
      <c r="K238" s="14"/>
      <c r="L238" s="14"/>
      <c r="M238" s="14"/>
    </row>
    <row r="239" spans="1:14" x14ac:dyDescent="0.3">
      <c r="A239">
        <v>0</v>
      </c>
      <c r="B239">
        <v>3</v>
      </c>
      <c r="C239">
        <v>0</v>
      </c>
      <c r="D239" s="14"/>
      <c r="E239" s="14"/>
      <c r="F239" s="14"/>
      <c r="G239" s="14"/>
      <c r="H239" s="14"/>
      <c r="I239" s="15"/>
      <c r="J239" s="14"/>
      <c r="K239" s="14"/>
      <c r="L239" s="14"/>
      <c r="M239" s="14"/>
    </row>
    <row r="240" spans="1:14" x14ac:dyDescent="0.3">
      <c r="A240">
        <v>0</v>
      </c>
      <c r="B240">
        <v>0</v>
      </c>
      <c r="C240">
        <v>3</v>
      </c>
      <c r="D240" s="14"/>
      <c r="E240" s="14"/>
      <c r="F240" s="14"/>
      <c r="G240" s="14"/>
      <c r="H240" s="14"/>
      <c r="I240" s="15"/>
      <c r="J240" s="14"/>
      <c r="K240" s="14"/>
      <c r="L240" s="14"/>
      <c r="M240" s="14"/>
    </row>
    <row r="241" spans="1:14" x14ac:dyDescent="0.3">
      <c r="A241" s="3" t="s">
        <v>6</v>
      </c>
      <c r="D241" s="13">
        <f>SUM(A242,B243,C244)/(SUM(A242:C244)+O250)</f>
        <v>0.68831168831168832</v>
      </c>
      <c r="E241" s="13">
        <f>A242/SUM(A242:C242)</f>
        <v>0.75609756097560976</v>
      </c>
      <c r="F241" s="13">
        <f>B243/SUM(A243:C243)</f>
        <v>0.3888888888888889</v>
      </c>
      <c r="G241" s="13">
        <f>C244/SUM(A244:C244)</f>
        <v>0.83333333333333337</v>
      </c>
      <c r="H241" s="14">
        <f>1-SUM(B243:C244)/(SUM(A242:C244)-SUM(A242:C242))</f>
        <v>0.13888888888888884</v>
      </c>
      <c r="I241" s="14">
        <f>1-SUM(A242,C242,C244,A244)/(SUM(A242:C244)-SUM(A243:C243))</f>
        <v>0.22033898305084743</v>
      </c>
      <c r="J241" s="14">
        <f>1-SUM(A242:B243)/(SUM(A242:C244)-SUM(A244:C244))</f>
        <v>0.10169491525423724</v>
      </c>
      <c r="K241" s="13">
        <f>IF(SUM(A242:A244)=0,0,A242/SUM(A242:A244))</f>
        <v>0.86111111111111116</v>
      </c>
      <c r="L241" s="13">
        <f>IF(SUM(B242:B244)=0,0,B243/SUM(B242:B244))</f>
        <v>0.35</v>
      </c>
      <c r="M241" s="13">
        <f>IF(SUM(C242:C244)=0,0,C244/SUM(C242:C244))</f>
        <v>0.7142857142857143</v>
      </c>
      <c r="N241" s="9"/>
    </row>
    <row r="242" spans="1:14" x14ac:dyDescent="0.3">
      <c r="A242">
        <v>31</v>
      </c>
      <c r="B242">
        <v>10</v>
      </c>
      <c r="C242">
        <v>0</v>
      </c>
      <c r="I242" s="5"/>
    </row>
    <row r="243" spans="1:14" x14ac:dyDescent="0.3">
      <c r="A243">
        <v>5</v>
      </c>
      <c r="B243">
        <v>7</v>
      </c>
      <c r="C243">
        <v>6</v>
      </c>
      <c r="I243" s="5"/>
    </row>
    <row r="244" spans="1:14" x14ac:dyDescent="0.3">
      <c r="A244">
        <v>0</v>
      </c>
      <c r="B244">
        <v>3</v>
      </c>
      <c r="C244">
        <v>15</v>
      </c>
      <c r="I244" s="5"/>
    </row>
    <row r="245" spans="1:14" x14ac:dyDescent="0.3">
      <c r="A245" s="35" t="s">
        <v>54</v>
      </c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>
        <v>4</v>
      </c>
    </row>
    <row r="246" spans="1:14" x14ac:dyDescent="0.3">
      <c r="A246" s="3" t="s">
        <v>5</v>
      </c>
      <c r="D246" s="13">
        <f>SUM(A247,B248,C249)/SUM(A247:C249)</f>
        <v>1</v>
      </c>
      <c r="E246" s="13">
        <f>A247/SUM(A247:C247)</f>
        <v>1</v>
      </c>
      <c r="F246" s="13">
        <f>B248/SUM(A248:C248)</f>
        <v>1</v>
      </c>
      <c r="G246" s="13">
        <f>C249/SUM(A249:C249)</f>
        <v>1</v>
      </c>
      <c r="H246" s="14">
        <f>1-SUM(B248:C249)/(SUM(A247:C249)-SUM(A247:C247))</f>
        <v>0</v>
      </c>
      <c r="I246" s="14">
        <f>1-SUM(A247,C247,C249,A249)/(SUM(A247:C249)-SUM(A248:C248))</f>
        <v>0</v>
      </c>
      <c r="J246" s="14">
        <f>1-SUM(A247:B248)/(SUM(A247:C249)-SUM(A249:C249))</f>
        <v>0</v>
      </c>
      <c r="K246" s="13">
        <f>IF(SUM(A247:A249)=0,0,A247/SUM(A247:A249))</f>
        <v>1</v>
      </c>
      <c r="L246" s="13">
        <f>IF(SUM(B247:B249)=0,0,B248/SUM(B247:B249))</f>
        <v>1</v>
      </c>
      <c r="M246" s="13">
        <f>IF(SUM(C247:C249)=0,0,C249/SUM(C247:C249))</f>
        <v>1</v>
      </c>
    </row>
    <row r="247" spans="1:14" x14ac:dyDescent="0.3">
      <c r="A247">
        <v>3</v>
      </c>
      <c r="B247">
        <v>0</v>
      </c>
      <c r="C247">
        <v>0</v>
      </c>
      <c r="D247" s="14"/>
      <c r="E247" s="14"/>
      <c r="F247" s="14"/>
      <c r="G247" s="14"/>
      <c r="H247" s="14"/>
      <c r="I247" s="15"/>
      <c r="J247" s="14"/>
      <c r="K247" s="14"/>
      <c r="L247" s="14"/>
      <c r="M247" s="14"/>
    </row>
    <row r="248" spans="1:14" x14ac:dyDescent="0.3">
      <c r="A248">
        <v>0</v>
      </c>
      <c r="B248">
        <v>3</v>
      </c>
      <c r="C248">
        <v>0</v>
      </c>
      <c r="D248" s="14"/>
      <c r="E248" s="14"/>
      <c r="F248" s="14"/>
      <c r="G248" s="14"/>
      <c r="H248" s="14"/>
      <c r="I248" s="15"/>
      <c r="J248" s="14"/>
      <c r="K248" s="14"/>
      <c r="L248" s="14"/>
      <c r="M248" s="14"/>
    </row>
    <row r="249" spans="1:14" x14ac:dyDescent="0.3">
      <c r="A249">
        <v>0</v>
      </c>
      <c r="B249">
        <v>0</v>
      </c>
      <c r="C249">
        <v>3</v>
      </c>
      <c r="D249" s="14"/>
      <c r="E249" s="14"/>
      <c r="F249" s="14"/>
      <c r="G249" s="14"/>
      <c r="H249" s="14"/>
      <c r="I249" s="15"/>
      <c r="J249" s="14"/>
      <c r="K249" s="14"/>
      <c r="L249" s="14"/>
      <c r="M249" s="14"/>
    </row>
    <row r="250" spans="1:14" x14ac:dyDescent="0.3">
      <c r="A250" s="3" t="s">
        <v>6</v>
      </c>
      <c r="D250" s="13">
        <f>SUM(A251,B252,C253)/(SUM(A251:C253)+O259)</f>
        <v>0.64935064935064934</v>
      </c>
      <c r="E250" s="13">
        <f>A251/SUM(A251:C251)</f>
        <v>0.82926829268292679</v>
      </c>
      <c r="F250" s="13">
        <f>B252/SUM(A252:C252)</f>
        <v>0.5</v>
      </c>
      <c r="G250" s="13">
        <f>C253/SUM(A253:C253)</f>
        <v>0.3888888888888889</v>
      </c>
      <c r="H250" s="14">
        <f>1-SUM(B252:C253)/(SUM(A251:C253)-SUM(A251:C251))</f>
        <v>0.25</v>
      </c>
      <c r="I250" s="14">
        <f>1-SUM(A251,C251,C253,A253)/(SUM(A251:C253)-SUM(A252:C252))</f>
        <v>0.23728813559322037</v>
      </c>
      <c r="J250" s="14">
        <f>1-SUM(A251:B252)/(SUM(A251:C253)-SUM(A253:C253))</f>
        <v>6.7796610169491567E-2</v>
      </c>
      <c r="K250" s="13">
        <f>IF(SUM(A251:A253)=0,0,A251/SUM(A251:A253))</f>
        <v>0.79069767441860461</v>
      </c>
      <c r="L250" s="13">
        <f>IF(SUM(B251:B253)=0,0,B252/SUM(B251:B253))</f>
        <v>0.39130434782608697</v>
      </c>
      <c r="M250" s="13">
        <f>IF(SUM(C251:C253)=0,0,C253/SUM(C251:C253))</f>
        <v>0.63636363636363635</v>
      </c>
      <c r="N250" s="9"/>
    </row>
    <row r="251" spans="1:14" x14ac:dyDescent="0.3">
      <c r="A251">
        <v>34</v>
      </c>
      <c r="B251">
        <v>5</v>
      </c>
      <c r="C251">
        <v>2</v>
      </c>
      <c r="I251" s="5"/>
    </row>
    <row r="252" spans="1:14" x14ac:dyDescent="0.3">
      <c r="A252">
        <v>7</v>
      </c>
      <c r="B252">
        <v>9</v>
      </c>
      <c r="C252">
        <v>2</v>
      </c>
      <c r="I252" s="5"/>
    </row>
    <row r="253" spans="1:14" x14ac:dyDescent="0.3">
      <c r="A253">
        <v>2</v>
      </c>
      <c r="B253">
        <v>9</v>
      </c>
      <c r="C253">
        <v>7</v>
      </c>
      <c r="I253" s="5"/>
    </row>
    <row r="254" spans="1:14" x14ac:dyDescent="0.3">
      <c r="A254" s="35" t="s">
        <v>55</v>
      </c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>
        <v>6</v>
      </c>
    </row>
    <row r="255" spans="1:14" x14ac:dyDescent="0.3">
      <c r="A255" s="3" t="s">
        <v>5</v>
      </c>
      <c r="D255" s="13">
        <f>SUM(A256,B257,C258)/SUM(A256:C258)</f>
        <v>1</v>
      </c>
      <c r="E255" s="13">
        <f>A256/SUM(A256:C256)</f>
        <v>1</v>
      </c>
      <c r="F255" s="13">
        <f>B257/SUM(A257:C257)</f>
        <v>1</v>
      </c>
      <c r="G255" s="13">
        <f>C258/SUM(A258:C258)</f>
        <v>1</v>
      </c>
      <c r="H255" s="14">
        <f>1-SUM(B257:C258)/(SUM(A256:C258)-SUM(A256:C256))</f>
        <v>0</v>
      </c>
      <c r="I255" s="14">
        <f>1-SUM(A256,C256,C258,A258)/(SUM(A256:C258)-SUM(A257:C257))</f>
        <v>0</v>
      </c>
      <c r="J255" s="14">
        <f>1-SUM(A256:B257)/(SUM(A256:C258)-SUM(A258:C258))</f>
        <v>0</v>
      </c>
      <c r="K255" s="13">
        <f>IF(SUM(A256:A258)=0,0,A256/SUM(A256:A258))</f>
        <v>1</v>
      </c>
      <c r="L255" s="13">
        <f>IF(SUM(B256:B258)=0,0,B257/SUM(B256:B258))</f>
        <v>1</v>
      </c>
      <c r="M255" s="13">
        <f>IF(SUM(C256:C258)=0,0,C258/SUM(C256:C258))</f>
        <v>1</v>
      </c>
    </row>
    <row r="256" spans="1:14" x14ac:dyDescent="0.3">
      <c r="A256">
        <v>3</v>
      </c>
      <c r="B256">
        <v>0</v>
      </c>
      <c r="C256">
        <v>0</v>
      </c>
      <c r="D256" s="14"/>
      <c r="E256" s="14"/>
      <c r="F256" s="14"/>
      <c r="G256" s="14"/>
      <c r="H256" s="14"/>
      <c r="I256" s="15"/>
      <c r="J256" s="14"/>
      <c r="K256" s="14"/>
      <c r="L256" s="14"/>
      <c r="M256" s="14"/>
    </row>
    <row r="257" spans="1:14" x14ac:dyDescent="0.3">
      <c r="A257">
        <v>0</v>
      </c>
      <c r="B257">
        <v>3</v>
      </c>
      <c r="C257">
        <v>0</v>
      </c>
      <c r="D257" s="14"/>
      <c r="E257" s="14"/>
      <c r="F257" s="14"/>
      <c r="G257" s="14"/>
      <c r="H257" s="14"/>
      <c r="I257" s="15"/>
      <c r="J257" s="14"/>
      <c r="K257" s="14"/>
      <c r="L257" s="14"/>
      <c r="M257" s="14"/>
    </row>
    <row r="258" spans="1:14" x14ac:dyDescent="0.3">
      <c r="A258">
        <v>0</v>
      </c>
      <c r="B258">
        <v>0</v>
      </c>
      <c r="C258">
        <v>3</v>
      </c>
      <c r="D258" s="14"/>
      <c r="E258" s="14"/>
      <c r="F258" s="14"/>
      <c r="G258" s="14"/>
      <c r="H258" s="14"/>
      <c r="I258" s="15"/>
      <c r="J258" s="14"/>
      <c r="K258" s="14"/>
      <c r="L258" s="14"/>
      <c r="M258" s="14"/>
    </row>
    <row r="259" spans="1:14" x14ac:dyDescent="0.3">
      <c r="A259" s="3" t="s">
        <v>6</v>
      </c>
      <c r="D259" s="13">
        <f>SUM(A260,B261,C262)/(SUM(A260:C262)+O268)</f>
        <v>0.59740259740259738</v>
      </c>
      <c r="E259" s="13">
        <f>A260/SUM(A260:C260)</f>
        <v>0.82926829268292679</v>
      </c>
      <c r="F259" s="13">
        <f>B261/SUM(A261:C261)</f>
        <v>0.3888888888888889</v>
      </c>
      <c r="G259" s="13">
        <f>C262/SUM(A262:C262)</f>
        <v>0.27777777777777779</v>
      </c>
      <c r="H259" s="14">
        <f>1-SUM(B261:C262)/(SUM(A260:C262)-SUM(A260:C260))</f>
        <v>0.30555555555555558</v>
      </c>
      <c r="I259" s="14">
        <f>1-SUM(A260,C260,C262,A262)/(SUM(A260:C262)-SUM(A261:C261))</f>
        <v>0.28813559322033899</v>
      </c>
      <c r="J259" s="14">
        <f>1-SUM(A260:B261)/(SUM(A260:C262)-SUM(A262:C262))</f>
        <v>5.084745762711862E-2</v>
      </c>
      <c r="K259" s="13">
        <f>IF(SUM(A260:A262)=0,0,A260/SUM(A260:A262))</f>
        <v>0.75555555555555554</v>
      </c>
      <c r="L259" s="13">
        <f>IF(SUM(B260:B262)=0,0,B261/SUM(B260:B262))</f>
        <v>0.29166666666666669</v>
      </c>
      <c r="M259" s="13">
        <f>IF(SUM(C260:C262)=0,0,C262/SUM(C260:C262))</f>
        <v>0.625</v>
      </c>
      <c r="N259" s="9"/>
    </row>
    <row r="260" spans="1:14" x14ac:dyDescent="0.3">
      <c r="A260">
        <v>34</v>
      </c>
      <c r="B260">
        <v>6</v>
      </c>
      <c r="C260">
        <v>1</v>
      </c>
      <c r="I260" s="5"/>
    </row>
    <row r="261" spans="1:14" x14ac:dyDescent="0.3">
      <c r="A261">
        <v>9</v>
      </c>
      <c r="B261">
        <v>7</v>
      </c>
      <c r="C261">
        <v>2</v>
      </c>
      <c r="I261" s="5"/>
    </row>
    <row r="262" spans="1:14" x14ac:dyDescent="0.3">
      <c r="A262">
        <v>2</v>
      </c>
      <c r="B262">
        <v>11</v>
      </c>
      <c r="C262">
        <v>5</v>
      </c>
      <c r="I262" s="5"/>
    </row>
    <row r="263" spans="1:14" x14ac:dyDescent="0.3">
      <c r="A263" s="35" t="s">
        <v>56</v>
      </c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>
        <v>6</v>
      </c>
    </row>
    <row r="264" spans="1:14" x14ac:dyDescent="0.3">
      <c r="A264" s="3" t="s">
        <v>5</v>
      </c>
      <c r="D264" s="13">
        <f>SUM(A265,B266,C267)/SUM(A265:C267)</f>
        <v>1</v>
      </c>
      <c r="E264" s="13">
        <f>A265/SUM(A265:C265)</f>
        <v>1</v>
      </c>
      <c r="F264" s="13">
        <f>B266/SUM(A266:C266)</f>
        <v>1</v>
      </c>
      <c r="G264" s="13">
        <f>C267/SUM(A267:C267)</f>
        <v>1</v>
      </c>
      <c r="H264" s="14">
        <f>1-SUM(B266:C267)/(SUM(A265:C267)-SUM(A265:C265))</f>
        <v>0</v>
      </c>
      <c r="I264" s="14">
        <f>1-SUM(A265,C265,C267,A267)/(SUM(A265:C267)-SUM(A266:C266))</f>
        <v>0</v>
      </c>
      <c r="J264" s="14">
        <f>1-SUM(A265:B266)/(SUM(A265:C267)-SUM(A267:C267))</f>
        <v>0</v>
      </c>
      <c r="K264" s="13">
        <f>IF(SUM(A265:A267)=0,0,A265/SUM(A265:A267))</f>
        <v>1</v>
      </c>
      <c r="L264" s="13">
        <f>IF(SUM(B265:B267)=0,0,B266/SUM(B265:B267))</f>
        <v>1</v>
      </c>
      <c r="M264" s="13">
        <f>IF(SUM(C265:C267)=0,0,C267/SUM(C265:C267))</f>
        <v>1</v>
      </c>
    </row>
    <row r="265" spans="1:14" x14ac:dyDescent="0.3">
      <c r="A265">
        <v>3</v>
      </c>
      <c r="B265">
        <v>0</v>
      </c>
      <c r="C265">
        <v>0</v>
      </c>
      <c r="D265" s="14"/>
      <c r="E265" s="14"/>
      <c r="F265" s="14"/>
      <c r="G265" s="14"/>
      <c r="H265" s="14"/>
      <c r="I265" s="15"/>
      <c r="J265" s="14"/>
      <c r="K265" s="14"/>
      <c r="L265" s="14"/>
      <c r="M265" s="14"/>
    </row>
    <row r="266" spans="1:14" x14ac:dyDescent="0.3">
      <c r="A266">
        <v>0</v>
      </c>
      <c r="B266">
        <v>3</v>
      </c>
      <c r="C266">
        <v>0</v>
      </c>
      <c r="D266" s="14"/>
      <c r="E266" s="14"/>
      <c r="F266" s="14"/>
      <c r="G266" s="14"/>
      <c r="H266" s="14"/>
      <c r="I266" s="15"/>
      <c r="J266" s="14"/>
      <c r="K266" s="14"/>
      <c r="L266" s="14"/>
      <c r="M266" s="14"/>
    </row>
    <row r="267" spans="1:14" x14ac:dyDescent="0.3">
      <c r="A267">
        <v>0</v>
      </c>
      <c r="B267">
        <v>0</v>
      </c>
      <c r="C267">
        <v>3</v>
      </c>
      <c r="D267" s="14"/>
      <c r="E267" s="14"/>
      <c r="F267" s="14"/>
      <c r="G267" s="14"/>
      <c r="H267" s="14"/>
      <c r="I267" s="15"/>
      <c r="J267" s="14"/>
      <c r="K267" s="14"/>
      <c r="L267" s="14"/>
      <c r="M267" s="14"/>
    </row>
    <row r="268" spans="1:14" x14ac:dyDescent="0.3">
      <c r="A268" s="3" t="s">
        <v>6</v>
      </c>
      <c r="D268" s="13">
        <f>SUM(A269,B270,C271)/(SUM(A269:C271)+O268)</f>
        <v>0.67532467532467533</v>
      </c>
      <c r="E268" s="13">
        <f>A269/SUM(A269:C269)</f>
        <v>0.75609756097560976</v>
      </c>
      <c r="F268" s="13">
        <f>B270/SUM(A270:C270)</f>
        <v>0.44444444444444442</v>
      </c>
      <c r="G268" s="13">
        <f>C271/SUM(A271:C271)</f>
        <v>0.72222222222222221</v>
      </c>
      <c r="H268" s="14">
        <f>1-SUM(B270:C271)/(SUM(A269:C271)-SUM(A269:C269))</f>
        <v>0.19444444444444442</v>
      </c>
      <c r="I268" s="14">
        <f>1-SUM(A269,C269,C271,A271)/(SUM(A269:C271)-SUM(A270:C270))</f>
        <v>0.22033898305084743</v>
      </c>
      <c r="J268" s="14">
        <f>1-SUM(A269:B270)/(SUM(A269:C271)-SUM(A271:C271))</f>
        <v>8.4745762711864403E-2</v>
      </c>
      <c r="K268" s="13">
        <f>IF(SUM(A269:A271)=0,0,A269/SUM(A269:A271))</f>
        <v>0.81578947368421051</v>
      </c>
      <c r="L268" s="13">
        <f>IF(SUM(B269:B271)=0,0,B270/SUM(B269:B271))</f>
        <v>0.38095238095238093</v>
      </c>
      <c r="M268" s="13">
        <f>IF(SUM(C269:C271)=0,0,C271/SUM(C269:C271))</f>
        <v>0.72222222222222221</v>
      </c>
      <c r="N268" s="9"/>
    </row>
    <row r="269" spans="1:14" x14ac:dyDescent="0.3">
      <c r="A269">
        <v>31</v>
      </c>
      <c r="B269">
        <v>10</v>
      </c>
      <c r="C269">
        <v>0</v>
      </c>
      <c r="I269" s="5"/>
    </row>
    <row r="270" spans="1:14" x14ac:dyDescent="0.3">
      <c r="A270">
        <v>5</v>
      </c>
      <c r="B270">
        <v>8</v>
      </c>
      <c r="C270">
        <v>5</v>
      </c>
      <c r="I270" s="5"/>
    </row>
    <row r="271" spans="1:14" x14ac:dyDescent="0.3">
      <c r="A271">
        <v>2</v>
      </c>
      <c r="B271">
        <v>3</v>
      </c>
      <c r="C271">
        <v>13</v>
      </c>
      <c r="I271" s="5"/>
    </row>
    <row r="274" spans="3:15" x14ac:dyDescent="0.3">
      <c r="C274" s="18" t="s">
        <v>48</v>
      </c>
      <c r="D274" s="19" t="s">
        <v>57</v>
      </c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</row>
    <row r="275" spans="3:15" x14ac:dyDescent="0.3">
      <c r="C275" s="9">
        <v>1</v>
      </c>
      <c r="D275" s="13">
        <f t="shared" ref="D275:M275" si="0">D7</f>
        <v>0.62337662337662336</v>
      </c>
      <c r="E275" s="13">
        <f t="shared" si="0"/>
        <v>0.68292682926829273</v>
      </c>
      <c r="F275" s="13">
        <f t="shared" si="0"/>
        <v>0.77777777777777779</v>
      </c>
      <c r="G275" s="13">
        <f t="shared" si="0"/>
        <v>0.33333333333333331</v>
      </c>
      <c r="H275" s="13">
        <f t="shared" si="0"/>
        <v>8.333333333333337E-2</v>
      </c>
      <c r="I275" s="13">
        <f t="shared" si="0"/>
        <v>0.42372881355932202</v>
      </c>
      <c r="J275" s="13">
        <f t="shared" si="0"/>
        <v>1.6949152542372836E-2</v>
      </c>
      <c r="K275" s="13">
        <f t="shared" si="0"/>
        <v>0.90322580645161288</v>
      </c>
      <c r="L275" s="13">
        <f t="shared" si="0"/>
        <v>0.35897435897435898</v>
      </c>
      <c r="M275" s="13">
        <f t="shared" si="0"/>
        <v>0.8571428571428571</v>
      </c>
      <c r="N275" s="33">
        <f>N2</f>
        <v>4</v>
      </c>
      <c r="O275" s="33">
        <f>O7</f>
        <v>0</v>
      </c>
    </row>
    <row r="276" spans="3:15" x14ac:dyDescent="0.3">
      <c r="C276" s="9">
        <v>2</v>
      </c>
      <c r="D276" s="13">
        <f t="shared" ref="D276:M276" si="1">D16</f>
        <v>0.64935064935064934</v>
      </c>
      <c r="E276" s="13">
        <f t="shared" si="1"/>
        <v>0.82926829268292679</v>
      </c>
      <c r="F276" s="13">
        <f t="shared" si="1"/>
        <v>0.55555555555555558</v>
      </c>
      <c r="G276" s="13">
        <f t="shared" si="1"/>
        <v>0.33333333333333331</v>
      </c>
      <c r="H276" s="13">
        <f t="shared" si="1"/>
        <v>0.19444444444444442</v>
      </c>
      <c r="I276" s="13">
        <f t="shared" si="1"/>
        <v>0.32203389830508478</v>
      </c>
      <c r="J276" s="13">
        <f t="shared" si="1"/>
        <v>1.6949152542372836E-2</v>
      </c>
      <c r="K276" s="13">
        <f t="shared" si="1"/>
        <v>0.82926829268292679</v>
      </c>
      <c r="L276" s="13">
        <f t="shared" si="1"/>
        <v>0.34482758620689657</v>
      </c>
      <c r="M276" s="13">
        <f t="shared" si="1"/>
        <v>0.8571428571428571</v>
      </c>
      <c r="N276" s="33">
        <f>N11</f>
        <v>6</v>
      </c>
      <c r="O276" s="33">
        <f>O16</f>
        <v>0</v>
      </c>
    </row>
    <row r="277" spans="3:15" x14ac:dyDescent="0.3">
      <c r="C277" s="9">
        <v>3</v>
      </c>
      <c r="D277" s="13">
        <f t="shared" ref="D277:M277" si="2">D25</f>
        <v>0.5714285714285714</v>
      </c>
      <c r="E277" s="13">
        <f t="shared" si="2"/>
        <v>0.68292682926829273</v>
      </c>
      <c r="F277" s="13">
        <f t="shared" si="2"/>
        <v>0.83333333333333337</v>
      </c>
      <c r="G277" s="13">
        <f t="shared" si="2"/>
        <v>5.5555555555555552E-2</v>
      </c>
      <c r="H277" s="13">
        <f t="shared" si="2"/>
        <v>8.333333333333337E-2</v>
      </c>
      <c r="I277" s="13">
        <f t="shared" si="2"/>
        <v>0.50847457627118642</v>
      </c>
      <c r="J277" s="13">
        <f t="shared" si="2"/>
        <v>0</v>
      </c>
      <c r="K277" s="13">
        <f t="shared" si="2"/>
        <v>0.90322580645161288</v>
      </c>
      <c r="L277" s="13">
        <f t="shared" si="2"/>
        <v>0.33333333333333331</v>
      </c>
      <c r="M277" s="13">
        <f t="shared" si="2"/>
        <v>1</v>
      </c>
      <c r="N277" s="33">
        <f>N20</f>
        <v>6</v>
      </c>
      <c r="O277" s="33">
        <f>O25</f>
        <v>0</v>
      </c>
    </row>
    <row r="278" spans="3:15" x14ac:dyDescent="0.3">
      <c r="C278" s="9">
        <v>4</v>
      </c>
      <c r="D278" s="13">
        <f t="shared" ref="D278:M278" si="3">D34</f>
        <v>0.62337662337662336</v>
      </c>
      <c r="E278" s="13">
        <f t="shared" si="3"/>
        <v>0.80487804878048785</v>
      </c>
      <c r="F278" s="13">
        <f t="shared" si="3"/>
        <v>0.61111111111111116</v>
      </c>
      <c r="G278" s="13">
        <f t="shared" si="3"/>
        <v>0.22222222222222221</v>
      </c>
      <c r="H278" s="13">
        <f t="shared" si="3"/>
        <v>0.13888888888888884</v>
      </c>
      <c r="I278" s="13">
        <f t="shared" si="3"/>
        <v>0.28813559322033899</v>
      </c>
      <c r="J278" s="13">
        <f t="shared" si="3"/>
        <v>0.11864406779661019</v>
      </c>
      <c r="K278" s="13">
        <f t="shared" si="3"/>
        <v>0.86842105263157898</v>
      </c>
      <c r="L278" s="13">
        <f t="shared" si="3"/>
        <v>0.39285714285714285</v>
      </c>
      <c r="M278" s="13">
        <f t="shared" si="3"/>
        <v>0.36363636363636365</v>
      </c>
      <c r="N278" s="33">
        <f>N29</f>
        <v>6</v>
      </c>
      <c r="O278" s="33">
        <f>O34</f>
        <v>0</v>
      </c>
    </row>
    <row r="279" spans="3:15" x14ac:dyDescent="0.3">
      <c r="C279" s="9">
        <v>5</v>
      </c>
      <c r="D279" s="13">
        <f t="shared" ref="D279:M279" si="4">D43</f>
        <v>0.44155844155844154</v>
      </c>
      <c r="E279" s="13">
        <f t="shared" si="4"/>
        <v>0.3902439024390244</v>
      </c>
      <c r="F279" s="13">
        <f t="shared" si="4"/>
        <v>0.5</v>
      </c>
      <c r="G279" s="13">
        <f t="shared" si="4"/>
        <v>0.5</v>
      </c>
      <c r="H279" s="13">
        <f t="shared" si="4"/>
        <v>0.16666666666666663</v>
      </c>
      <c r="I279" s="13">
        <f t="shared" si="4"/>
        <v>0.55932203389830515</v>
      </c>
      <c r="J279" s="13">
        <f t="shared" si="4"/>
        <v>6.7796610169491567E-2</v>
      </c>
      <c r="K279" s="13">
        <f t="shared" si="4"/>
        <v>0.72727272727272729</v>
      </c>
      <c r="L279" s="13">
        <f t="shared" si="4"/>
        <v>0.21428571428571427</v>
      </c>
      <c r="M279" s="13">
        <f t="shared" si="4"/>
        <v>0.69230769230769229</v>
      </c>
      <c r="N279" s="33">
        <f>N38</f>
        <v>6</v>
      </c>
      <c r="O279" s="33">
        <f>O43</f>
        <v>0</v>
      </c>
    </row>
    <row r="280" spans="3:15" x14ac:dyDescent="0.3">
      <c r="C280" s="9">
        <v>6</v>
      </c>
      <c r="D280" s="13">
        <f t="shared" ref="D280:M280" si="5">D52</f>
        <v>0.41558441558441561</v>
      </c>
      <c r="E280" s="13">
        <f t="shared" si="5"/>
        <v>0.56097560975609762</v>
      </c>
      <c r="F280" s="13">
        <f t="shared" si="5"/>
        <v>0.3888888888888889</v>
      </c>
      <c r="G280" s="13">
        <f t="shared" si="5"/>
        <v>0.1111111111111111</v>
      </c>
      <c r="H280" s="13">
        <f t="shared" si="5"/>
        <v>0.52777777777777779</v>
      </c>
      <c r="I280" s="13">
        <f t="shared" si="5"/>
        <v>0.44067796610169496</v>
      </c>
      <c r="J280" s="13">
        <f t="shared" si="5"/>
        <v>0</v>
      </c>
      <c r="K280" s="13">
        <f t="shared" si="5"/>
        <v>0.54761904761904767</v>
      </c>
      <c r="L280" s="13">
        <f t="shared" si="5"/>
        <v>0.21212121212121213</v>
      </c>
      <c r="M280" s="13">
        <f t="shared" si="5"/>
        <v>1</v>
      </c>
      <c r="N280" s="33">
        <f>N47</f>
        <v>4</v>
      </c>
      <c r="O280" s="33">
        <f>O52</f>
        <v>0</v>
      </c>
    </row>
    <row r="281" spans="3:15" x14ac:dyDescent="0.3">
      <c r="C281" s="9">
        <v>7</v>
      </c>
      <c r="D281" s="13">
        <f t="shared" ref="D281:M281" si="6">D61</f>
        <v>0.67532467532467533</v>
      </c>
      <c r="E281" s="13">
        <f t="shared" si="6"/>
        <v>0.97560975609756095</v>
      </c>
      <c r="F281" s="13">
        <f t="shared" si="6"/>
        <v>0.33333333333333331</v>
      </c>
      <c r="G281" s="13">
        <f t="shared" si="6"/>
        <v>0.33333333333333331</v>
      </c>
      <c r="H281" s="13">
        <f t="shared" si="6"/>
        <v>0.41666666666666663</v>
      </c>
      <c r="I281" s="13">
        <f t="shared" si="6"/>
        <v>0.16949152542372881</v>
      </c>
      <c r="J281" s="13">
        <f t="shared" si="6"/>
        <v>0</v>
      </c>
      <c r="K281" s="13">
        <f t="shared" si="6"/>
        <v>0.72727272727272729</v>
      </c>
      <c r="L281" s="13">
        <f t="shared" si="6"/>
        <v>0.375</v>
      </c>
      <c r="M281" s="13">
        <f t="shared" si="6"/>
        <v>1</v>
      </c>
      <c r="N281" s="33">
        <f>N56</f>
        <v>6</v>
      </c>
      <c r="O281" s="33">
        <f>O61</f>
        <v>0</v>
      </c>
    </row>
    <row r="282" spans="3:15" x14ac:dyDescent="0.3">
      <c r="C282" s="9">
        <v>8</v>
      </c>
      <c r="D282" s="13">
        <f t="shared" ref="D282:M282" si="7">D70</f>
        <v>0.63636363636363635</v>
      </c>
      <c r="E282" s="13">
        <f t="shared" si="7"/>
        <v>0.87804878048780488</v>
      </c>
      <c r="F282" s="13">
        <f t="shared" si="7"/>
        <v>0.22222222222222221</v>
      </c>
      <c r="G282" s="13">
        <f t="shared" si="7"/>
        <v>0.5</v>
      </c>
      <c r="H282" s="13">
        <f t="shared" si="7"/>
        <v>0.36111111111111116</v>
      </c>
      <c r="I282" s="13">
        <f t="shared" si="7"/>
        <v>0.20338983050847459</v>
      </c>
      <c r="J282" s="13">
        <f t="shared" si="7"/>
        <v>5.084745762711862E-2</v>
      </c>
      <c r="K282" s="13">
        <f t="shared" si="7"/>
        <v>0.73469387755102045</v>
      </c>
      <c r="L282" s="13">
        <f t="shared" si="7"/>
        <v>0.25</v>
      </c>
      <c r="M282" s="13">
        <f t="shared" si="7"/>
        <v>0.75</v>
      </c>
      <c r="N282" s="33">
        <f>N65</f>
        <v>4</v>
      </c>
      <c r="O282" s="33">
        <f>O70</f>
        <v>0</v>
      </c>
    </row>
    <row r="283" spans="3:15" x14ac:dyDescent="0.3">
      <c r="C283" s="9">
        <v>9</v>
      </c>
      <c r="D283" s="13">
        <f t="shared" ref="D283:M283" si="8">D79</f>
        <v>0.67532467532467533</v>
      </c>
      <c r="E283" s="13">
        <f t="shared" si="8"/>
        <v>0.85365853658536583</v>
      </c>
      <c r="F283" s="13">
        <f t="shared" si="8"/>
        <v>0.44444444444444442</v>
      </c>
      <c r="G283" s="13">
        <f t="shared" si="8"/>
        <v>0.5</v>
      </c>
      <c r="H283" s="13">
        <f t="shared" si="8"/>
        <v>0.30555555555555558</v>
      </c>
      <c r="I283" s="13">
        <f t="shared" si="8"/>
        <v>0.22033898305084743</v>
      </c>
      <c r="J283" s="13">
        <f t="shared" si="8"/>
        <v>1.6949152542372836E-2</v>
      </c>
      <c r="K283" s="13">
        <f t="shared" si="8"/>
        <v>0.76086956521739135</v>
      </c>
      <c r="L283" s="13">
        <f t="shared" si="8"/>
        <v>0.38095238095238093</v>
      </c>
      <c r="M283" s="13">
        <f t="shared" si="8"/>
        <v>0.9</v>
      </c>
      <c r="N283" s="33">
        <f>N74</f>
        <v>4</v>
      </c>
      <c r="O283" s="33">
        <f>O79</f>
        <v>0</v>
      </c>
    </row>
    <row r="284" spans="3:15" x14ac:dyDescent="0.3">
      <c r="C284" s="9">
        <v>10</v>
      </c>
      <c r="D284" s="13">
        <f t="shared" ref="D284:M284" si="9">D88</f>
        <v>0.62337662337662336</v>
      </c>
      <c r="E284" s="13">
        <f t="shared" si="9"/>
        <v>0.87804878048780488</v>
      </c>
      <c r="F284" s="13">
        <f t="shared" si="9"/>
        <v>0.33333333333333331</v>
      </c>
      <c r="G284" s="13">
        <f t="shared" si="9"/>
        <v>0.33333333333333331</v>
      </c>
      <c r="H284" s="13">
        <f t="shared" si="9"/>
        <v>0.33333333333333337</v>
      </c>
      <c r="I284" s="13">
        <f t="shared" si="9"/>
        <v>0.23728813559322037</v>
      </c>
      <c r="J284" s="13">
        <f t="shared" si="9"/>
        <v>5.084745762711862E-2</v>
      </c>
      <c r="K284" s="13">
        <f t="shared" si="9"/>
        <v>0.75</v>
      </c>
      <c r="L284" s="13">
        <f t="shared" si="9"/>
        <v>0.3</v>
      </c>
      <c r="M284" s="13">
        <f t="shared" si="9"/>
        <v>0.66666666666666663</v>
      </c>
      <c r="N284" s="33">
        <f>N83</f>
        <v>4</v>
      </c>
      <c r="O284" s="33">
        <f>O88</f>
        <v>0</v>
      </c>
    </row>
    <row r="285" spans="3:15" x14ac:dyDescent="0.3">
      <c r="C285" s="9">
        <v>11</v>
      </c>
      <c r="D285" s="13">
        <f t="shared" ref="D285:M285" si="10">D97</f>
        <v>0.68831168831168832</v>
      </c>
      <c r="E285" s="13">
        <f t="shared" si="10"/>
        <v>0.82926829268292679</v>
      </c>
      <c r="F285" s="13">
        <f t="shared" si="10"/>
        <v>0.44444444444444442</v>
      </c>
      <c r="G285" s="13">
        <f t="shared" si="10"/>
        <v>0.61111111111111116</v>
      </c>
      <c r="H285" s="13">
        <f t="shared" si="10"/>
        <v>0.33333333333333337</v>
      </c>
      <c r="I285" s="13">
        <f t="shared" si="10"/>
        <v>0.16949152542372881</v>
      </c>
      <c r="J285" s="13">
        <f t="shared" si="10"/>
        <v>3.3898305084745783E-2</v>
      </c>
      <c r="K285" s="13">
        <f t="shared" si="10"/>
        <v>0.73913043478260865</v>
      </c>
      <c r="L285" s="13">
        <f t="shared" si="10"/>
        <v>0.44444444444444442</v>
      </c>
      <c r="M285" s="13">
        <f t="shared" si="10"/>
        <v>0.84615384615384615</v>
      </c>
      <c r="N285" s="33">
        <f>N92</f>
        <v>4</v>
      </c>
      <c r="O285" s="33">
        <f>O97</f>
        <v>0</v>
      </c>
    </row>
    <row r="286" spans="3:15" x14ac:dyDescent="0.3">
      <c r="C286" s="9">
        <v>12</v>
      </c>
      <c r="D286" s="13">
        <f t="shared" ref="D286:M286" si="11">D106</f>
        <v>0.70129870129870131</v>
      </c>
      <c r="E286" s="13">
        <f t="shared" si="11"/>
        <v>0.85365853658536583</v>
      </c>
      <c r="F286" s="13">
        <f t="shared" si="11"/>
        <v>0.5</v>
      </c>
      <c r="G286" s="13">
        <f t="shared" si="11"/>
        <v>0.55555555555555558</v>
      </c>
      <c r="H286" s="13">
        <f t="shared" si="11"/>
        <v>0.27777777777777779</v>
      </c>
      <c r="I286" s="13">
        <f t="shared" si="11"/>
        <v>0.20338983050847459</v>
      </c>
      <c r="J286" s="13">
        <f t="shared" si="11"/>
        <v>1.6949152542372836E-2</v>
      </c>
      <c r="K286" s="13">
        <f t="shared" si="11"/>
        <v>0.77777777777777779</v>
      </c>
      <c r="L286" s="13">
        <f t="shared" si="11"/>
        <v>0.42857142857142855</v>
      </c>
      <c r="M286" s="13">
        <f t="shared" si="11"/>
        <v>0.90909090909090906</v>
      </c>
      <c r="N286" s="33">
        <f>N101</f>
        <v>4</v>
      </c>
      <c r="O286" s="33">
        <f>O106</f>
        <v>0</v>
      </c>
    </row>
    <row r="287" spans="3:15" x14ac:dyDescent="0.3">
      <c r="C287" s="9">
        <v>13</v>
      </c>
      <c r="D287" s="13">
        <f t="shared" ref="D287:M287" si="12">D115</f>
        <v>0.7142857142857143</v>
      </c>
      <c r="E287" s="13">
        <f t="shared" si="12"/>
        <v>0.75609756097560976</v>
      </c>
      <c r="F287" s="13">
        <f t="shared" si="12"/>
        <v>0.55555555555555558</v>
      </c>
      <c r="G287" s="13">
        <f t="shared" si="12"/>
        <v>0.77777777777777779</v>
      </c>
      <c r="H287" s="13">
        <f t="shared" si="12"/>
        <v>0.11111111111111116</v>
      </c>
      <c r="I287" s="13">
        <f t="shared" si="12"/>
        <v>0.23728813559322037</v>
      </c>
      <c r="J287" s="13">
        <f t="shared" si="12"/>
        <v>6.7796610169491567E-2</v>
      </c>
      <c r="K287" s="13">
        <f t="shared" si="12"/>
        <v>0.88571428571428568</v>
      </c>
      <c r="L287" s="13">
        <f t="shared" si="12"/>
        <v>0.41666666666666669</v>
      </c>
      <c r="M287" s="13">
        <f t="shared" si="12"/>
        <v>0.77777777777777779</v>
      </c>
      <c r="N287" s="33">
        <f>N110</f>
        <v>4</v>
      </c>
      <c r="O287" s="33">
        <f>O115</f>
        <v>0</v>
      </c>
    </row>
    <row r="288" spans="3:15" x14ac:dyDescent="0.3">
      <c r="C288" s="9">
        <v>14</v>
      </c>
      <c r="D288" s="13">
        <f t="shared" ref="D288:M288" si="13">D124</f>
        <v>0.58441558441558439</v>
      </c>
      <c r="E288" s="13">
        <f t="shared" si="13"/>
        <v>0.85365853658536583</v>
      </c>
      <c r="F288" s="13">
        <f t="shared" si="13"/>
        <v>0.55555555555555558</v>
      </c>
      <c r="G288" s="13">
        <f t="shared" si="13"/>
        <v>0</v>
      </c>
      <c r="H288" s="13">
        <f t="shared" si="13"/>
        <v>0.22222222222222221</v>
      </c>
      <c r="I288" s="13">
        <f t="shared" si="13"/>
        <v>0.40677966101694918</v>
      </c>
      <c r="J288" s="13">
        <f t="shared" si="13"/>
        <v>0</v>
      </c>
      <c r="K288" s="13">
        <f t="shared" si="13"/>
        <v>0.81395348837209303</v>
      </c>
      <c r="L288" s="13">
        <f t="shared" si="13"/>
        <v>0.29411764705882354</v>
      </c>
      <c r="M288" s="13">
        <f t="shared" si="13"/>
        <v>0</v>
      </c>
      <c r="N288" s="33">
        <f>N119</f>
        <v>5</v>
      </c>
      <c r="O288" s="33">
        <f>O124</f>
        <v>0</v>
      </c>
    </row>
    <row r="289" spans="3:15" x14ac:dyDescent="0.3">
      <c r="C289" s="9">
        <v>15</v>
      </c>
      <c r="D289" s="13">
        <f t="shared" ref="D289:M289" si="14">D133</f>
        <v>0.58441558441558439</v>
      </c>
      <c r="E289" s="13">
        <f t="shared" si="14"/>
        <v>0.58536585365853655</v>
      </c>
      <c r="F289" s="13">
        <f t="shared" si="14"/>
        <v>0.22222222222222221</v>
      </c>
      <c r="G289" s="13">
        <f t="shared" si="14"/>
        <v>0.94444444444444442</v>
      </c>
      <c r="H289" s="13">
        <f t="shared" si="14"/>
        <v>0.19444444444444442</v>
      </c>
      <c r="I289" s="13">
        <f t="shared" si="14"/>
        <v>0.22033898305084743</v>
      </c>
      <c r="J289" s="13">
        <f t="shared" si="14"/>
        <v>0.20338983050847459</v>
      </c>
      <c r="K289" s="13">
        <f t="shared" si="14"/>
        <v>0.77419354838709675</v>
      </c>
      <c r="L289" s="13">
        <f t="shared" si="14"/>
        <v>0.23529411764705882</v>
      </c>
      <c r="M289" s="13">
        <f t="shared" si="14"/>
        <v>0.58620689655172409</v>
      </c>
      <c r="N289" s="33">
        <f>N128</f>
        <v>4</v>
      </c>
      <c r="O289" s="33">
        <f>O133</f>
        <v>0</v>
      </c>
    </row>
    <row r="290" spans="3:15" x14ac:dyDescent="0.3">
      <c r="C290" s="9">
        <v>16</v>
      </c>
      <c r="D290" s="13">
        <f t="shared" ref="D290:M290" si="15">D142</f>
        <v>0.68831168831168832</v>
      </c>
      <c r="E290" s="13">
        <f t="shared" si="15"/>
        <v>0.75609756097560976</v>
      </c>
      <c r="F290" s="13">
        <f t="shared" si="15"/>
        <v>0.3888888888888889</v>
      </c>
      <c r="G290" s="13">
        <f t="shared" si="15"/>
        <v>0.83333333333333337</v>
      </c>
      <c r="H290" s="13">
        <f t="shared" si="15"/>
        <v>0.13888888888888884</v>
      </c>
      <c r="I290" s="13">
        <f t="shared" si="15"/>
        <v>0.22033898305084743</v>
      </c>
      <c r="J290" s="13">
        <f t="shared" si="15"/>
        <v>0.10169491525423724</v>
      </c>
      <c r="K290" s="13">
        <f t="shared" si="15"/>
        <v>0.86111111111111116</v>
      </c>
      <c r="L290" s="13">
        <f t="shared" si="15"/>
        <v>0.35</v>
      </c>
      <c r="M290" s="13">
        <f t="shared" si="15"/>
        <v>0.7142857142857143</v>
      </c>
      <c r="N290" s="33">
        <f>N137</f>
        <v>4</v>
      </c>
      <c r="O290" s="33">
        <f>O142</f>
        <v>0</v>
      </c>
    </row>
    <row r="291" spans="3:15" x14ac:dyDescent="0.3">
      <c r="C291" s="9">
        <v>17</v>
      </c>
      <c r="D291" s="13">
        <f t="shared" ref="D291:M291" si="16">D151</f>
        <v>0.66233766233766234</v>
      </c>
      <c r="E291" s="13">
        <f t="shared" si="16"/>
        <v>0.90243902439024393</v>
      </c>
      <c r="F291" s="13">
        <f t="shared" si="16"/>
        <v>0.22222222222222221</v>
      </c>
      <c r="G291" s="13">
        <f t="shared" si="16"/>
        <v>0.55555555555555558</v>
      </c>
      <c r="H291" s="13">
        <f t="shared" si="16"/>
        <v>0.19444444444444442</v>
      </c>
      <c r="I291" s="13">
        <f t="shared" si="16"/>
        <v>0.16949152542372881</v>
      </c>
      <c r="J291" s="13">
        <f t="shared" si="16"/>
        <v>0.15254237288135597</v>
      </c>
      <c r="K291" s="13">
        <f t="shared" si="16"/>
        <v>0.84090909090909094</v>
      </c>
      <c r="L291" s="13">
        <f t="shared" si="16"/>
        <v>0.2857142857142857</v>
      </c>
      <c r="M291" s="13">
        <f t="shared" si="16"/>
        <v>0.52631578947368418</v>
      </c>
      <c r="N291" s="33">
        <f>N146</f>
        <v>6</v>
      </c>
      <c r="O291" s="33">
        <f>O151</f>
        <v>0</v>
      </c>
    </row>
    <row r="292" spans="3:15" x14ac:dyDescent="0.3">
      <c r="C292" s="9">
        <v>18</v>
      </c>
      <c r="D292" s="13">
        <f t="shared" ref="D292:M292" si="17">D160</f>
        <v>0.59740259740259738</v>
      </c>
      <c r="E292" s="13">
        <f t="shared" si="17"/>
        <v>0.78048780487804881</v>
      </c>
      <c r="F292" s="13">
        <f t="shared" si="17"/>
        <v>0.66666666666666663</v>
      </c>
      <c r="G292" s="13">
        <f t="shared" si="17"/>
        <v>0.1111111111111111</v>
      </c>
      <c r="H292" s="13">
        <f t="shared" si="17"/>
        <v>0.19444444444444442</v>
      </c>
      <c r="I292" s="13">
        <f t="shared" si="17"/>
        <v>0.40677966101694918</v>
      </c>
      <c r="J292" s="13">
        <f t="shared" si="17"/>
        <v>0</v>
      </c>
      <c r="K292" s="13">
        <f t="shared" si="17"/>
        <v>0.82051282051282048</v>
      </c>
      <c r="L292" s="13">
        <f t="shared" si="17"/>
        <v>0.33333333333333331</v>
      </c>
      <c r="M292" s="13">
        <f t="shared" si="17"/>
        <v>1</v>
      </c>
      <c r="N292" s="33">
        <f>N155</f>
        <v>8</v>
      </c>
      <c r="O292" s="33">
        <f>O160</f>
        <v>0</v>
      </c>
    </row>
    <row r="293" spans="3:15" x14ac:dyDescent="0.3">
      <c r="C293" s="9">
        <v>19</v>
      </c>
      <c r="D293" s="13">
        <f t="shared" ref="D293:M293" si="18">D169</f>
        <v>0.54545454545454541</v>
      </c>
      <c r="E293" s="13">
        <f t="shared" si="18"/>
        <v>0.68292682926829273</v>
      </c>
      <c r="F293" s="13">
        <f t="shared" si="18"/>
        <v>0.77777777777777779</v>
      </c>
      <c r="G293" s="13">
        <f t="shared" si="18"/>
        <v>0</v>
      </c>
      <c r="H293" s="13">
        <f t="shared" si="18"/>
        <v>0.13888888888888884</v>
      </c>
      <c r="I293" s="13">
        <f t="shared" si="18"/>
        <v>0.50847457627118642</v>
      </c>
      <c r="J293" s="13">
        <f t="shared" si="18"/>
        <v>0</v>
      </c>
      <c r="K293" s="13">
        <f t="shared" si="18"/>
        <v>0.84848484848484851</v>
      </c>
      <c r="L293" s="13">
        <f t="shared" si="18"/>
        <v>0.31818181818181818</v>
      </c>
      <c r="M293" s="13">
        <f t="shared" si="18"/>
        <v>0</v>
      </c>
      <c r="N293" s="33">
        <f>N164</f>
        <v>8</v>
      </c>
      <c r="O293" s="33">
        <f>O169</f>
        <v>0</v>
      </c>
    </row>
    <row r="294" spans="3:15" x14ac:dyDescent="0.3">
      <c r="C294" s="9">
        <v>20</v>
      </c>
      <c r="D294" s="13">
        <f t="shared" ref="D294:M294" si="19">D178</f>
        <v>0.5714285714285714</v>
      </c>
      <c r="E294" s="13">
        <f t="shared" si="19"/>
        <v>0.78048780487804881</v>
      </c>
      <c r="F294" s="13">
        <f t="shared" si="19"/>
        <v>0.5</v>
      </c>
      <c r="G294" s="13">
        <f t="shared" si="19"/>
        <v>0.16666666666666666</v>
      </c>
      <c r="H294" s="13">
        <f t="shared" si="19"/>
        <v>0.30555555555555558</v>
      </c>
      <c r="I294" s="13">
        <f t="shared" si="19"/>
        <v>0.35593220338983056</v>
      </c>
      <c r="J294" s="13">
        <f t="shared" si="19"/>
        <v>1.6949152542372836E-2</v>
      </c>
      <c r="K294" s="13">
        <f t="shared" si="19"/>
        <v>0.7441860465116279</v>
      </c>
      <c r="L294" s="13">
        <f t="shared" si="19"/>
        <v>0.3</v>
      </c>
      <c r="M294" s="13">
        <f t="shared" si="19"/>
        <v>0.75</v>
      </c>
      <c r="N294" s="33">
        <f>N173</f>
        <v>6</v>
      </c>
      <c r="O294" s="33">
        <f>O178</f>
        <v>0</v>
      </c>
    </row>
    <row r="295" spans="3:15" x14ac:dyDescent="0.3">
      <c r="C295" s="9">
        <v>21</v>
      </c>
      <c r="D295" s="13">
        <f t="shared" ref="D295:M295" si="20">D187</f>
        <v>0.68831168831168832</v>
      </c>
      <c r="E295" s="13">
        <f t="shared" si="20"/>
        <v>0.92682926829268297</v>
      </c>
      <c r="F295" s="13">
        <f t="shared" si="20"/>
        <v>0.3888888888888889</v>
      </c>
      <c r="G295" s="13">
        <f t="shared" si="20"/>
        <v>0.44444444444444442</v>
      </c>
      <c r="H295" s="13">
        <f t="shared" si="20"/>
        <v>0.36111111111111116</v>
      </c>
      <c r="I295" s="13">
        <f t="shared" si="20"/>
        <v>0.16949152542372881</v>
      </c>
      <c r="J295" s="13">
        <f t="shared" si="20"/>
        <v>1.6949152542372836E-2</v>
      </c>
      <c r="K295" s="13">
        <f t="shared" si="20"/>
        <v>0.74509803921568629</v>
      </c>
      <c r="L295" s="13">
        <f t="shared" si="20"/>
        <v>0.41176470588235292</v>
      </c>
      <c r="M295" s="13">
        <f t="shared" si="20"/>
        <v>0.88888888888888884</v>
      </c>
      <c r="N295" s="33">
        <f>N182</f>
        <v>8</v>
      </c>
      <c r="O295" s="33">
        <f>O187</f>
        <v>0</v>
      </c>
    </row>
    <row r="296" spans="3:15" x14ac:dyDescent="0.3">
      <c r="C296" s="9">
        <v>22</v>
      </c>
      <c r="D296" s="17">
        <f t="shared" ref="D296:M296" si="21">D196</f>
        <v>0.75324675324675328</v>
      </c>
      <c r="E296" s="17">
        <f t="shared" si="21"/>
        <v>0.97560975609756095</v>
      </c>
      <c r="F296" s="17">
        <f t="shared" si="21"/>
        <v>0.33333333333333331</v>
      </c>
      <c r="G296" s="17">
        <f t="shared" si="21"/>
        <v>0.66666666666666663</v>
      </c>
      <c r="H296" s="17">
        <f t="shared" si="21"/>
        <v>0.27777777777777779</v>
      </c>
      <c r="I296" s="17">
        <f t="shared" si="21"/>
        <v>0.10169491525423724</v>
      </c>
      <c r="J296" s="17">
        <f t="shared" si="21"/>
        <v>5.084745762711862E-2</v>
      </c>
      <c r="K296" s="17">
        <f t="shared" si="21"/>
        <v>0.8</v>
      </c>
      <c r="L296" s="17">
        <f t="shared" si="21"/>
        <v>0.5</v>
      </c>
      <c r="M296" s="17">
        <f t="shared" si="21"/>
        <v>0.8</v>
      </c>
      <c r="N296" s="34">
        <f>N191</f>
        <v>8</v>
      </c>
      <c r="O296" s="34">
        <f>O196</f>
        <v>0</v>
      </c>
    </row>
    <row r="297" spans="3:15" x14ac:dyDescent="0.3">
      <c r="C297" s="9">
        <v>23</v>
      </c>
      <c r="D297" s="17">
        <f t="shared" ref="D297:M297" si="22">D205</f>
        <v>0.59740259740259738</v>
      </c>
      <c r="E297" s="17">
        <f t="shared" si="22"/>
        <v>0.87804878048780488</v>
      </c>
      <c r="F297" s="17">
        <f t="shared" si="22"/>
        <v>0.27777777777777779</v>
      </c>
      <c r="G297" s="17">
        <f t="shared" si="22"/>
        <v>0.27777777777777779</v>
      </c>
      <c r="H297" s="17">
        <f t="shared" si="22"/>
        <v>0.30555555555555558</v>
      </c>
      <c r="I297" s="17">
        <f t="shared" si="22"/>
        <v>0.27118644067796616</v>
      </c>
      <c r="J297" s="17">
        <f t="shared" si="22"/>
        <v>6.7796610169491567E-2</v>
      </c>
      <c r="K297" s="17">
        <f t="shared" si="22"/>
        <v>0.76595744680851063</v>
      </c>
      <c r="L297" s="17">
        <f t="shared" si="22"/>
        <v>0.23809523809523808</v>
      </c>
      <c r="M297" s="17">
        <f t="shared" si="22"/>
        <v>0.55555555555555558</v>
      </c>
      <c r="N297" s="34">
        <f>N200</f>
        <v>6</v>
      </c>
      <c r="O297" s="34">
        <f>O205</f>
        <v>0</v>
      </c>
    </row>
    <row r="298" spans="3:15" x14ac:dyDescent="0.3">
      <c r="C298" s="9">
        <v>24</v>
      </c>
      <c r="D298" s="17">
        <f t="shared" ref="D298:M298" si="23">D214</f>
        <v>0.5714285714285714</v>
      </c>
      <c r="E298" s="17">
        <f t="shared" si="23"/>
        <v>0.82926829268292679</v>
      </c>
      <c r="F298" s="17">
        <f t="shared" si="23"/>
        <v>0.16666666666666666</v>
      </c>
      <c r="G298" s="17">
        <f t="shared" si="23"/>
        <v>0.3888888888888889</v>
      </c>
      <c r="H298" s="17">
        <f t="shared" si="23"/>
        <v>0.41666666666666663</v>
      </c>
      <c r="I298" s="17">
        <f t="shared" si="23"/>
        <v>0.20338983050847459</v>
      </c>
      <c r="J298" s="17">
        <f t="shared" si="23"/>
        <v>0.10169491525423724</v>
      </c>
      <c r="K298" s="17">
        <f t="shared" si="23"/>
        <v>0.69387755102040816</v>
      </c>
      <c r="L298" s="17">
        <f t="shared" si="23"/>
        <v>0.2</v>
      </c>
      <c r="M298" s="17">
        <f t="shared" si="23"/>
        <v>0.53846153846153844</v>
      </c>
      <c r="N298" s="34">
        <f>N209</f>
        <v>6</v>
      </c>
      <c r="O298" s="34">
        <f>O214</f>
        <v>0</v>
      </c>
    </row>
    <row r="299" spans="3:15" x14ac:dyDescent="0.3">
      <c r="C299" s="9">
        <v>25</v>
      </c>
      <c r="D299" s="17">
        <f t="shared" ref="D299:M299" si="24">D223</f>
        <v>0.59740259740259738</v>
      </c>
      <c r="E299" s="17">
        <f t="shared" si="24"/>
        <v>0.53658536585365857</v>
      </c>
      <c r="F299" s="17">
        <f t="shared" si="24"/>
        <v>0.61111111111111116</v>
      </c>
      <c r="G299" s="17">
        <f t="shared" si="24"/>
        <v>0.72222222222222221</v>
      </c>
      <c r="H299" s="17">
        <f t="shared" si="24"/>
        <v>0</v>
      </c>
      <c r="I299" s="17">
        <f t="shared" si="24"/>
        <v>0.38983050847457623</v>
      </c>
      <c r="J299" s="17">
        <f t="shared" si="24"/>
        <v>0.13559322033898302</v>
      </c>
      <c r="K299" s="17">
        <f t="shared" si="24"/>
        <v>1</v>
      </c>
      <c r="L299" s="17">
        <f t="shared" si="24"/>
        <v>0.3235294117647059</v>
      </c>
      <c r="M299" s="17">
        <f t="shared" si="24"/>
        <v>0.61904761904761907</v>
      </c>
      <c r="N299" s="34">
        <f>N218</f>
        <v>7</v>
      </c>
      <c r="O299" s="34">
        <f>O223</f>
        <v>0</v>
      </c>
    </row>
    <row r="300" spans="3:15" x14ac:dyDescent="0.3">
      <c r="C300" s="9">
        <v>26</v>
      </c>
      <c r="D300" s="17">
        <f t="shared" ref="D300:M300" si="25">D232</f>
        <v>0.62337662337662336</v>
      </c>
      <c r="E300" s="17">
        <f t="shared" si="25"/>
        <v>0.92682926829268297</v>
      </c>
      <c r="F300" s="17">
        <f t="shared" si="25"/>
        <v>0.33333333333333331</v>
      </c>
      <c r="G300" s="17">
        <f t="shared" si="25"/>
        <v>0.22222222222222221</v>
      </c>
      <c r="H300" s="17">
        <f t="shared" si="25"/>
        <v>0.47222222222222221</v>
      </c>
      <c r="I300" s="17">
        <f t="shared" si="25"/>
        <v>0.16949152542372881</v>
      </c>
      <c r="J300" s="17">
        <f t="shared" si="25"/>
        <v>3.3898305084745783E-2</v>
      </c>
      <c r="K300" s="17">
        <f t="shared" si="25"/>
        <v>0.69090909090909092</v>
      </c>
      <c r="L300" s="17">
        <f t="shared" si="25"/>
        <v>0.375</v>
      </c>
      <c r="M300" s="17">
        <f t="shared" si="25"/>
        <v>0.66666666666666663</v>
      </c>
      <c r="N300" s="34">
        <f>N227</f>
        <v>6</v>
      </c>
      <c r="O300" s="34">
        <f>O232</f>
        <v>0</v>
      </c>
    </row>
    <row r="301" spans="3:15" x14ac:dyDescent="0.3">
      <c r="C301" s="9">
        <v>27</v>
      </c>
      <c r="D301" s="17">
        <f t="shared" ref="D301:M301" si="26">D241</f>
        <v>0.68831168831168832</v>
      </c>
      <c r="E301" s="17">
        <f t="shared" si="26"/>
        <v>0.75609756097560976</v>
      </c>
      <c r="F301" s="17">
        <f t="shared" si="26"/>
        <v>0.3888888888888889</v>
      </c>
      <c r="G301" s="17">
        <f t="shared" si="26"/>
        <v>0.83333333333333337</v>
      </c>
      <c r="H301" s="17">
        <f t="shared" si="26"/>
        <v>0.13888888888888884</v>
      </c>
      <c r="I301" s="17">
        <f t="shared" si="26"/>
        <v>0.22033898305084743</v>
      </c>
      <c r="J301" s="17">
        <f t="shared" si="26"/>
        <v>0.10169491525423724</v>
      </c>
      <c r="K301" s="17">
        <f t="shared" si="26"/>
        <v>0.86111111111111116</v>
      </c>
      <c r="L301" s="17">
        <f t="shared" si="26"/>
        <v>0.35</v>
      </c>
      <c r="M301" s="17">
        <f t="shared" si="26"/>
        <v>0.7142857142857143</v>
      </c>
      <c r="N301" s="34">
        <f>N236</f>
        <v>4</v>
      </c>
      <c r="O301" s="34">
        <f>O241</f>
        <v>0</v>
      </c>
    </row>
    <row r="302" spans="3:15" x14ac:dyDescent="0.3">
      <c r="C302" s="9">
        <v>28</v>
      </c>
      <c r="D302" s="17">
        <f t="shared" ref="D302:M302" si="27">D250</f>
        <v>0.64935064935064934</v>
      </c>
      <c r="E302" s="17">
        <f t="shared" si="27"/>
        <v>0.82926829268292679</v>
      </c>
      <c r="F302" s="17">
        <f t="shared" si="27"/>
        <v>0.5</v>
      </c>
      <c r="G302" s="17">
        <f t="shared" si="27"/>
        <v>0.3888888888888889</v>
      </c>
      <c r="H302" s="17">
        <f t="shared" si="27"/>
        <v>0.25</v>
      </c>
      <c r="I302" s="17">
        <f t="shared" si="27"/>
        <v>0.23728813559322037</v>
      </c>
      <c r="J302" s="17">
        <f t="shared" si="27"/>
        <v>6.7796610169491567E-2</v>
      </c>
      <c r="K302" s="17">
        <f t="shared" si="27"/>
        <v>0.79069767441860461</v>
      </c>
      <c r="L302" s="17">
        <f t="shared" si="27"/>
        <v>0.39130434782608697</v>
      </c>
      <c r="M302" s="17">
        <f t="shared" si="27"/>
        <v>0.63636363636363635</v>
      </c>
      <c r="N302" s="34">
        <f>N245</f>
        <v>4</v>
      </c>
      <c r="O302" s="34">
        <f>O250</f>
        <v>0</v>
      </c>
    </row>
    <row r="303" spans="3:15" x14ac:dyDescent="0.3">
      <c r="C303" s="9">
        <v>29</v>
      </c>
      <c r="D303" s="17">
        <f t="shared" ref="D303:M303" si="28">D259</f>
        <v>0.59740259740259738</v>
      </c>
      <c r="E303" s="17">
        <f t="shared" si="28"/>
        <v>0.82926829268292679</v>
      </c>
      <c r="F303" s="17">
        <f t="shared" si="28"/>
        <v>0.3888888888888889</v>
      </c>
      <c r="G303" s="17">
        <f t="shared" si="28"/>
        <v>0.27777777777777779</v>
      </c>
      <c r="H303" s="17">
        <f t="shared" si="28"/>
        <v>0.30555555555555558</v>
      </c>
      <c r="I303" s="17">
        <f t="shared" si="28"/>
        <v>0.28813559322033899</v>
      </c>
      <c r="J303" s="17">
        <f t="shared" si="28"/>
        <v>5.084745762711862E-2</v>
      </c>
      <c r="K303" s="17">
        <f t="shared" si="28"/>
        <v>0.75555555555555554</v>
      </c>
      <c r="L303" s="17">
        <f t="shared" si="28"/>
        <v>0.29166666666666669</v>
      </c>
      <c r="M303" s="17">
        <f t="shared" si="28"/>
        <v>0.625</v>
      </c>
      <c r="N303" s="34">
        <f>N254</f>
        <v>6</v>
      </c>
      <c r="O303" s="34">
        <f>O259</f>
        <v>0</v>
      </c>
    </row>
    <row r="304" spans="3:15" x14ac:dyDescent="0.3">
      <c r="C304" s="9">
        <v>30</v>
      </c>
      <c r="D304" s="17">
        <f t="shared" ref="D304:M304" si="29">D268</f>
        <v>0.67532467532467533</v>
      </c>
      <c r="E304" s="17">
        <f t="shared" si="29"/>
        <v>0.75609756097560976</v>
      </c>
      <c r="F304" s="17">
        <f t="shared" si="29"/>
        <v>0.44444444444444442</v>
      </c>
      <c r="G304" s="17">
        <f t="shared" si="29"/>
        <v>0.72222222222222221</v>
      </c>
      <c r="H304" s="17">
        <f t="shared" si="29"/>
        <v>0.19444444444444442</v>
      </c>
      <c r="I304" s="17">
        <f t="shared" si="29"/>
        <v>0.22033898305084743</v>
      </c>
      <c r="J304" s="17">
        <f t="shared" si="29"/>
        <v>8.4745762711864403E-2</v>
      </c>
      <c r="K304" s="17">
        <f t="shared" si="29"/>
        <v>0.81578947368421051</v>
      </c>
      <c r="L304" s="17">
        <f t="shared" si="29"/>
        <v>0.38095238095238093</v>
      </c>
      <c r="M304" s="17">
        <f t="shared" si="29"/>
        <v>0.72222222222222221</v>
      </c>
      <c r="N304" s="34">
        <f>N263</f>
        <v>6</v>
      </c>
      <c r="O304" s="34">
        <f>O268</f>
        <v>0</v>
      </c>
    </row>
    <row r="305" spans="3:15" x14ac:dyDescent="0.3">
      <c r="C305" s="21" t="s">
        <v>46</v>
      </c>
      <c r="D305" s="22">
        <f>AVERAGE(D275:D304)</f>
        <v>0.62380952380952381</v>
      </c>
      <c r="E305" s="27">
        <f t="shared" ref="E305:O305" si="30">AVERAGE(E275:E304)</f>
        <v>0.78536585365853662</v>
      </c>
      <c r="F305" s="25">
        <f t="shared" si="30"/>
        <v>0.45555555555555566</v>
      </c>
      <c r="G305" s="25">
        <f t="shared" si="30"/>
        <v>0.42407407407407405</v>
      </c>
      <c r="H305" s="22">
        <f t="shared" si="30"/>
        <v>0.24814814814814809</v>
      </c>
      <c r="I305" s="29">
        <f t="shared" si="30"/>
        <v>0.28474576271186436</v>
      </c>
      <c r="J305" s="22">
        <f t="shared" si="30"/>
        <v>5.4802259887005628E-2</v>
      </c>
      <c r="K305" s="27">
        <f t="shared" si="30"/>
        <v>0.79256127661457276</v>
      </c>
      <c r="L305" s="25">
        <f t="shared" si="30"/>
        <v>0.334366274051211</v>
      </c>
      <c r="M305" s="25">
        <f t="shared" si="30"/>
        <v>0.69877397372406469</v>
      </c>
      <c r="N305" s="31">
        <f t="shared" si="30"/>
        <v>5.4666666666666668</v>
      </c>
      <c r="O305" s="31">
        <f t="shared" si="30"/>
        <v>0</v>
      </c>
    </row>
    <row r="306" spans="3:15" x14ac:dyDescent="0.3">
      <c r="C306" s="23" t="s">
        <v>47</v>
      </c>
      <c r="D306" s="24">
        <f>MAX(D276:D305)</f>
        <v>0.75324675324675328</v>
      </c>
      <c r="E306" s="28">
        <f t="shared" ref="E306:O306" si="31">MAX(E276:E305)</f>
        <v>0.97560975609756095</v>
      </c>
      <c r="F306" s="26">
        <f t="shared" si="31"/>
        <v>0.83333333333333337</v>
      </c>
      <c r="G306" s="26">
        <f t="shared" si="31"/>
        <v>0.94444444444444442</v>
      </c>
      <c r="H306" s="24">
        <f t="shared" si="31"/>
        <v>0.52777777777777779</v>
      </c>
      <c r="I306" s="30">
        <f t="shared" si="31"/>
        <v>0.55932203389830515</v>
      </c>
      <c r="J306" s="24">
        <f t="shared" si="31"/>
        <v>0.20338983050847459</v>
      </c>
      <c r="K306" s="28">
        <f t="shared" si="31"/>
        <v>1</v>
      </c>
      <c r="L306" s="26">
        <f t="shared" si="31"/>
        <v>0.5</v>
      </c>
      <c r="M306" s="26">
        <f t="shared" si="31"/>
        <v>1</v>
      </c>
      <c r="N306" s="32">
        <f t="shared" si="31"/>
        <v>8</v>
      </c>
      <c r="O306" s="32">
        <f t="shared" si="31"/>
        <v>0</v>
      </c>
    </row>
    <row r="307" spans="3:15" x14ac:dyDescent="0.3">
      <c r="C307" s="23" t="s">
        <v>49</v>
      </c>
      <c r="D307" s="24">
        <f>MIN(D277:D306)</f>
        <v>0.41558441558441561</v>
      </c>
      <c r="E307" s="28">
        <f t="shared" ref="E307:O307" si="32">MIN(E277:E306)</f>
        <v>0.3902439024390244</v>
      </c>
      <c r="F307" s="26">
        <f t="shared" si="32"/>
        <v>0.16666666666666666</v>
      </c>
      <c r="G307" s="26">
        <f t="shared" si="32"/>
        <v>0</v>
      </c>
      <c r="H307" s="24">
        <f t="shared" si="32"/>
        <v>0</v>
      </c>
      <c r="I307" s="30">
        <f t="shared" si="32"/>
        <v>0.10169491525423724</v>
      </c>
      <c r="J307" s="24">
        <f t="shared" si="32"/>
        <v>0</v>
      </c>
      <c r="K307" s="28">
        <f t="shared" si="32"/>
        <v>0.54761904761904767</v>
      </c>
      <c r="L307" s="26">
        <f t="shared" si="32"/>
        <v>0.2</v>
      </c>
      <c r="M307" s="26">
        <f t="shared" si="32"/>
        <v>0</v>
      </c>
      <c r="N307" s="32">
        <f t="shared" si="32"/>
        <v>4</v>
      </c>
      <c r="O307" s="32">
        <f t="shared" si="32"/>
        <v>0</v>
      </c>
    </row>
    <row r="308" spans="3:15" x14ac:dyDescent="0.3">
      <c r="C308" s="23" t="s">
        <v>50</v>
      </c>
      <c r="D308" s="24">
        <f>_xlfn.STDEV.S(D278:D307)</f>
        <v>8.5492382655468296E-2</v>
      </c>
      <c r="E308" s="26">
        <f t="shared" ref="E308:O308" si="33">_xlfn.STDEV.S(E278:E307)</f>
        <v>0.15408793647133107</v>
      </c>
      <c r="F308" s="26">
        <f t="shared" si="33"/>
        <v>0.16554496953306644</v>
      </c>
      <c r="G308" s="28">
        <f t="shared" si="33"/>
        <v>0.27894793265979195</v>
      </c>
      <c r="H308" s="30">
        <f t="shared" si="33"/>
        <v>0.13405662105426627</v>
      </c>
      <c r="I308" s="24">
        <f t="shared" si="33"/>
        <v>0.1244118066030379</v>
      </c>
      <c r="J308" s="24">
        <f t="shared" si="33"/>
        <v>5.738321067991186E-2</v>
      </c>
      <c r="K308" s="26">
        <f t="shared" si="33"/>
        <v>9.8105915244169575E-2</v>
      </c>
      <c r="L308" s="26">
        <f t="shared" si="33"/>
        <v>8.3798770320613919E-2</v>
      </c>
      <c r="M308" s="28">
        <f t="shared" si="33"/>
        <v>0.27402019201596628</v>
      </c>
      <c r="N308" s="32">
        <f t="shared" si="33"/>
        <v>1.4767608058348725</v>
      </c>
      <c r="O308" s="32">
        <f t="shared" si="33"/>
        <v>0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DB961-30F2-4327-94A4-35CCC04C8A1D}">
  <dimension ref="A1:U308"/>
  <sheetViews>
    <sheetView workbookViewId="0">
      <pane ySplit="1" topLeftCell="A225" activePane="bottomLeft" state="frozen"/>
      <selection pane="bottomLeft" activeCell="P242" sqref="P242"/>
    </sheetView>
  </sheetViews>
  <sheetFormatPr defaultRowHeight="14.4" x14ac:dyDescent="0.3"/>
  <cols>
    <col min="1" max="1" width="12" bestFit="1" customWidth="1"/>
    <col min="4" max="4" width="15.109375" bestFit="1" customWidth="1"/>
    <col min="8" max="13" width="11.109375" bestFit="1" customWidth="1"/>
    <col min="14" max="15" width="11" bestFit="1" customWidth="1"/>
  </cols>
  <sheetData>
    <row r="1" spans="1:21" x14ac:dyDescent="0.3">
      <c r="D1" s="7" t="s">
        <v>10</v>
      </c>
      <c r="E1" s="8" t="s">
        <v>4</v>
      </c>
      <c r="F1" s="8" t="s">
        <v>3</v>
      </c>
      <c r="G1" s="8" t="s">
        <v>1</v>
      </c>
      <c r="H1" s="8" t="s">
        <v>7</v>
      </c>
      <c r="I1" s="8" t="s">
        <v>14</v>
      </c>
      <c r="J1" s="8" t="s">
        <v>2</v>
      </c>
      <c r="K1" s="8" t="s">
        <v>11</v>
      </c>
      <c r="L1" s="8" t="s">
        <v>13</v>
      </c>
      <c r="M1" s="8" t="s">
        <v>12</v>
      </c>
      <c r="N1" s="8" t="s">
        <v>37</v>
      </c>
      <c r="O1" s="8" t="s">
        <v>23</v>
      </c>
    </row>
    <row r="2" spans="1:21" x14ac:dyDescent="0.3">
      <c r="A2" s="35" t="s">
        <v>8</v>
      </c>
      <c r="B2" s="16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>
        <v>8</v>
      </c>
      <c r="O2" s="4"/>
      <c r="P2" s="10" t="s">
        <v>15</v>
      </c>
      <c r="Q2" s="10"/>
      <c r="R2" s="12" t="s">
        <v>16</v>
      </c>
      <c r="S2" s="10"/>
    </row>
    <row r="3" spans="1:21" x14ac:dyDescent="0.3">
      <c r="A3" s="3" t="s">
        <v>5</v>
      </c>
      <c r="D3" s="13">
        <f>SUM(A4,B5,C6)/SUM(A4:C6)</f>
        <v>1</v>
      </c>
      <c r="E3" s="13">
        <f>A4/SUM(A4:C4)</f>
        <v>1</v>
      </c>
      <c r="F3" s="13">
        <f>B5/SUM(A5:C5)</f>
        <v>1</v>
      </c>
      <c r="G3" s="13">
        <f>C6/SUM(A6:C6)</f>
        <v>1</v>
      </c>
      <c r="H3" s="14">
        <f>1-SUM(B5:C6)/(SUM(A4:C6)-SUM(A4:C4))</f>
        <v>0</v>
      </c>
      <c r="I3" s="14">
        <f>1-SUM(A4,C4,C6,A6)/(SUM(A4:C6)-SUM(A5:C5))</f>
        <v>0</v>
      </c>
      <c r="J3" s="14">
        <f>1-SUM(A4:B5)/(SUM(A4:C6)-SUM(A6:C6))</f>
        <v>0</v>
      </c>
      <c r="K3" s="13">
        <f>IF(SUM(A4:A6)=0,0,A4/SUM(A4:A6))</f>
        <v>1</v>
      </c>
      <c r="L3" s="13">
        <f>IF(SUM(B4:B6)=0,0,B5/SUM(B4:B6))</f>
        <v>1</v>
      </c>
      <c r="M3" s="13">
        <f>IF(SUM(C4:C6)=0,0,C6/SUM(C4:C6))</f>
        <v>1</v>
      </c>
      <c r="Q3" s="10"/>
      <c r="R3" s="10"/>
      <c r="S3" s="10">
        <v>3</v>
      </c>
      <c r="T3" s="10">
        <v>2</v>
      </c>
      <c r="U3" s="10">
        <v>1</v>
      </c>
    </row>
    <row r="4" spans="1:21" x14ac:dyDescent="0.3">
      <c r="A4">
        <v>6</v>
      </c>
      <c r="B4">
        <v>0</v>
      </c>
      <c r="C4">
        <v>0</v>
      </c>
      <c r="D4" s="14"/>
      <c r="E4" s="14"/>
      <c r="F4" s="14"/>
      <c r="G4" s="14"/>
      <c r="H4" s="14"/>
      <c r="I4" s="15"/>
      <c r="J4" s="14"/>
      <c r="K4" s="14"/>
      <c r="L4" s="14"/>
      <c r="M4" s="14"/>
      <c r="Q4" s="12" t="s">
        <v>17</v>
      </c>
      <c r="R4" s="11">
        <v>3</v>
      </c>
      <c r="S4" s="10"/>
      <c r="T4" s="10"/>
      <c r="U4" s="10"/>
    </row>
    <row r="5" spans="1:21" x14ac:dyDescent="0.3">
      <c r="A5">
        <v>0</v>
      </c>
      <c r="B5">
        <v>6</v>
      </c>
      <c r="C5">
        <v>0</v>
      </c>
      <c r="D5" s="14"/>
      <c r="E5" s="14"/>
      <c r="F5" s="14"/>
      <c r="G5" s="14"/>
      <c r="H5" s="14"/>
      <c r="I5" s="15"/>
      <c r="J5" s="14"/>
      <c r="K5" s="14"/>
      <c r="L5" s="14"/>
      <c r="M5" s="14"/>
      <c r="Q5" s="10"/>
      <c r="R5" s="10">
        <v>2</v>
      </c>
      <c r="S5" s="10"/>
      <c r="T5" s="10"/>
      <c r="U5" s="10"/>
    </row>
    <row r="6" spans="1:21" x14ac:dyDescent="0.3">
      <c r="A6">
        <v>0</v>
      </c>
      <c r="B6">
        <v>0</v>
      </c>
      <c r="C6">
        <v>6</v>
      </c>
      <c r="D6" s="14"/>
      <c r="E6" s="14"/>
      <c r="F6" s="14"/>
      <c r="G6" s="14"/>
      <c r="H6" s="14"/>
      <c r="I6" s="15"/>
      <c r="J6" s="14"/>
      <c r="K6" s="14"/>
      <c r="L6" s="14"/>
      <c r="M6" s="14"/>
      <c r="Q6" s="10"/>
      <c r="R6" s="10">
        <v>1</v>
      </c>
      <c r="S6" s="10"/>
      <c r="T6" s="10"/>
      <c r="U6" s="10"/>
    </row>
    <row r="7" spans="1:21" x14ac:dyDescent="0.3">
      <c r="A7" s="3" t="s">
        <v>6</v>
      </c>
      <c r="D7" s="13">
        <f>SUM(A8,B9,C10)/SUM(A8:C10)</f>
        <v>0.66176470588235292</v>
      </c>
      <c r="E7" s="13">
        <f>A8/SUM(A8:C8)</f>
        <v>0.73684210526315785</v>
      </c>
      <c r="F7" s="13">
        <f>B9/SUM(A9:C9)</f>
        <v>0.53333333333333333</v>
      </c>
      <c r="G7" s="13">
        <f>C10/SUM(A10:C10)</f>
        <v>0.6</v>
      </c>
      <c r="H7" s="14">
        <f>1-SUM(B9:C10)/(SUM(A8:C10)-SUM(A8:C8))</f>
        <v>0.19999999999999996</v>
      </c>
      <c r="I7" s="14">
        <f>1-SUM(A8,C8,C10,A10)/(SUM(A8:C10)-SUM(A9:C9))</f>
        <v>0.30188679245283023</v>
      </c>
      <c r="J7" s="14">
        <f>1-SUM(A8:B9)/(SUM(A8:C10)-SUM(A10:C10))</f>
        <v>1.8867924528301883E-2</v>
      </c>
      <c r="K7" s="13">
        <f>IF(SUM(A8:A10)=0,0,A8/SUM(A8:A10))</f>
        <v>0.82352941176470584</v>
      </c>
      <c r="L7" s="13">
        <f>IF(SUM(B8:B10)=0,0,B9/SUM(B8:B10))</f>
        <v>0.33333333333333331</v>
      </c>
      <c r="M7" s="13">
        <f>IF(SUM(C8:C10)=0,0,C10/SUM(C8:C10))</f>
        <v>0.9</v>
      </c>
      <c r="N7" s="9"/>
    </row>
    <row r="8" spans="1:21" x14ac:dyDescent="0.3">
      <c r="A8">
        <v>28</v>
      </c>
      <c r="B8">
        <v>10</v>
      </c>
      <c r="C8">
        <v>0</v>
      </c>
      <c r="I8" s="5"/>
      <c r="Q8" t="s">
        <v>18</v>
      </c>
    </row>
    <row r="9" spans="1:21" x14ac:dyDescent="0.3">
      <c r="A9">
        <v>6</v>
      </c>
      <c r="B9">
        <v>8</v>
      </c>
      <c r="C9">
        <v>1</v>
      </c>
      <c r="I9" s="5"/>
      <c r="Q9" t="s">
        <v>19</v>
      </c>
    </row>
    <row r="10" spans="1:21" x14ac:dyDescent="0.3">
      <c r="A10">
        <v>0</v>
      </c>
      <c r="B10">
        <v>6</v>
      </c>
      <c r="C10">
        <v>9</v>
      </c>
      <c r="I10" s="5"/>
      <c r="Q10" t="s">
        <v>20</v>
      </c>
    </row>
    <row r="11" spans="1:21" x14ac:dyDescent="0.3">
      <c r="A11" s="35" t="s">
        <v>9</v>
      </c>
      <c r="B11" s="1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>
        <v>8</v>
      </c>
      <c r="O11" s="4"/>
    </row>
    <row r="12" spans="1:21" x14ac:dyDescent="0.3">
      <c r="A12" s="3" t="s">
        <v>5</v>
      </c>
      <c r="D12" s="13">
        <f>SUM(A13,B14,C15)/SUM(A13:C15)</f>
        <v>1</v>
      </c>
      <c r="E12" s="13">
        <f>A13/SUM(A13:C13)</f>
        <v>1</v>
      </c>
      <c r="F12" s="13">
        <f>B14/SUM(A14:C14)</f>
        <v>1</v>
      </c>
      <c r="G12" s="13">
        <f>C15/SUM(A15:C15)</f>
        <v>1</v>
      </c>
      <c r="H12" s="14">
        <f>1-SUM(B14:C15)/(SUM(A13:C15)-SUM(A13:C13))</f>
        <v>0</v>
      </c>
      <c r="I12" s="14">
        <f>1-SUM(A13,C13,C15,A15)/(SUM(A13:C15)-SUM(A14:C14))</f>
        <v>0</v>
      </c>
      <c r="J12" s="14">
        <f>1-SUM(A13:B14)/(SUM(A13:C15)-SUM(A15:C15))</f>
        <v>0</v>
      </c>
      <c r="K12" s="13">
        <f>IF(SUM(A13:A15)=0,0,A13/SUM(A13:A15))</f>
        <v>1</v>
      </c>
      <c r="L12" s="13">
        <f>IF(SUM(B13:B15)=0,0,B14/SUM(B13:B15))</f>
        <v>1</v>
      </c>
      <c r="M12" s="13">
        <f>IF(SUM(C13:C15)=0,0,C15/SUM(C13:C15))</f>
        <v>1</v>
      </c>
    </row>
    <row r="13" spans="1:21" x14ac:dyDescent="0.3">
      <c r="A13">
        <v>6</v>
      </c>
      <c r="B13">
        <v>0</v>
      </c>
      <c r="C13">
        <v>0</v>
      </c>
      <c r="D13" s="14"/>
      <c r="E13" s="14"/>
      <c r="F13" s="14"/>
      <c r="G13" s="14"/>
      <c r="H13" s="14"/>
      <c r="I13" s="15"/>
      <c r="J13" s="14"/>
      <c r="K13" s="14"/>
      <c r="L13" s="14"/>
      <c r="M13" s="14"/>
    </row>
    <row r="14" spans="1:21" x14ac:dyDescent="0.3">
      <c r="A14">
        <v>0</v>
      </c>
      <c r="B14">
        <v>6</v>
      </c>
      <c r="C14">
        <v>0</v>
      </c>
      <c r="D14" s="14"/>
      <c r="E14" s="14"/>
      <c r="F14" s="14"/>
      <c r="G14" s="14"/>
      <c r="H14" s="14"/>
      <c r="I14" s="15"/>
      <c r="J14" s="14"/>
      <c r="K14" s="14"/>
      <c r="L14" s="14"/>
      <c r="M14" s="14"/>
    </row>
    <row r="15" spans="1:21" x14ac:dyDescent="0.3">
      <c r="A15">
        <v>0</v>
      </c>
      <c r="B15">
        <v>0</v>
      </c>
      <c r="C15">
        <v>6</v>
      </c>
      <c r="D15" s="14"/>
      <c r="E15" s="14"/>
      <c r="F15" s="14"/>
      <c r="G15" s="14"/>
      <c r="H15" s="14"/>
      <c r="I15" s="15"/>
      <c r="J15" s="14"/>
      <c r="K15" s="14"/>
      <c r="L15" s="14"/>
      <c r="M15" s="14"/>
    </row>
    <row r="16" spans="1:21" x14ac:dyDescent="0.3">
      <c r="A16" s="3" t="s">
        <v>6</v>
      </c>
      <c r="D16" s="13">
        <f>SUM(A17,B18,C19)/SUM(A17:C19)</f>
        <v>0.67647058823529416</v>
      </c>
      <c r="E16" s="13">
        <f>A17/SUM(A17:C17)</f>
        <v>0.89473684210526316</v>
      </c>
      <c r="F16" s="13">
        <f>B18/SUM(A18:C18)</f>
        <v>0.2</v>
      </c>
      <c r="G16" s="13">
        <f>C19/SUM(A19:C19)</f>
        <v>0.6</v>
      </c>
      <c r="H16" s="14">
        <f>1-SUM(B18:C19)/(SUM(A17:C19)-SUM(A17:C17))</f>
        <v>0.33333333333333337</v>
      </c>
      <c r="I16" s="14">
        <f>1-SUM(A17,C17,C19,A19)/(SUM(A17:C19)-SUM(A18:C18))</f>
        <v>0.13207547169811318</v>
      </c>
      <c r="J16" s="14">
        <f>1-SUM(A17:B18)/(SUM(A17:C19)-SUM(A19:C19))</f>
        <v>9.4339622641509413E-2</v>
      </c>
      <c r="K16" s="13">
        <f>IF(SUM(A17:A19)=0,0,A17/SUM(A17:A19))</f>
        <v>0.77272727272727271</v>
      </c>
      <c r="L16" s="13">
        <f>IF(SUM(B17:B19)=0,0,B18/SUM(B17:B19))</f>
        <v>0.3</v>
      </c>
      <c r="M16" s="13">
        <f>IF(SUM(C17:C19)=0,0,C19/SUM(C17:C19))</f>
        <v>0.6428571428571429</v>
      </c>
      <c r="N16" s="9"/>
    </row>
    <row r="17" spans="1:15" x14ac:dyDescent="0.3">
      <c r="A17">
        <v>34</v>
      </c>
      <c r="B17">
        <v>4</v>
      </c>
      <c r="C17">
        <v>0</v>
      </c>
      <c r="I17" s="5"/>
    </row>
    <row r="18" spans="1:15" x14ac:dyDescent="0.3">
      <c r="A18">
        <v>7</v>
      </c>
      <c r="B18">
        <v>3</v>
      </c>
      <c r="C18">
        <v>5</v>
      </c>
      <c r="I18" s="5"/>
    </row>
    <row r="19" spans="1:15" x14ac:dyDescent="0.3">
      <c r="A19">
        <v>3</v>
      </c>
      <c r="B19">
        <v>3</v>
      </c>
      <c r="C19">
        <v>9</v>
      </c>
      <c r="I19" s="5"/>
    </row>
    <row r="20" spans="1:15" x14ac:dyDescent="0.3">
      <c r="A20" s="35" t="s">
        <v>22</v>
      </c>
      <c r="B20" s="16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>
        <v>8</v>
      </c>
      <c r="O20" s="4"/>
    </row>
    <row r="21" spans="1:15" x14ac:dyDescent="0.3">
      <c r="A21" s="3" t="s">
        <v>5</v>
      </c>
      <c r="D21" s="13">
        <f>SUM(A22,B23,C24)/SUM(A22:C24)</f>
        <v>1</v>
      </c>
      <c r="E21" s="13">
        <f>A22/SUM(A22:C22)</f>
        <v>1</v>
      </c>
      <c r="F21" s="13">
        <f>B23/SUM(A23:C23)</f>
        <v>1</v>
      </c>
      <c r="G21" s="13">
        <f>C24/SUM(A24:C24)</f>
        <v>1</v>
      </c>
      <c r="H21" s="14">
        <f>1-SUM(B23:C24)/(SUM(A22:C24)-SUM(A22:C22))</f>
        <v>0</v>
      </c>
      <c r="I21" s="14">
        <f>1-SUM(A22,C22,C24,A24)/(SUM(A22:C24)-SUM(A23:C23))</f>
        <v>0</v>
      </c>
      <c r="J21" s="14">
        <f>1-SUM(A22:B23)/(SUM(A22:C24)-SUM(A24:C24))</f>
        <v>0</v>
      </c>
      <c r="K21" s="13">
        <f>IF(SUM(A22:A24)=0,0,A22/SUM(A22:A24))</f>
        <v>1</v>
      </c>
      <c r="L21" s="13">
        <f>IF(SUM(B22:B24)=0,0,B23/SUM(B22:B24))</f>
        <v>1</v>
      </c>
      <c r="M21" s="13">
        <f>IF(SUM(C22:C24)=0,0,C24/SUM(C22:C24))</f>
        <v>1</v>
      </c>
    </row>
    <row r="22" spans="1:15" x14ac:dyDescent="0.3">
      <c r="A22">
        <v>6</v>
      </c>
      <c r="B22">
        <v>0</v>
      </c>
      <c r="C22">
        <v>0</v>
      </c>
      <c r="D22" s="14"/>
      <c r="E22" s="14"/>
      <c r="F22" s="14"/>
      <c r="G22" s="14"/>
      <c r="H22" s="14"/>
      <c r="I22" s="15"/>
      <c r="J22" s="14"/>
      <c r="K22" s="14"/>
      <c r="L22" s="14"/>
      <c r="M22" s="14"/>
    </row>
    <row r="23" spans="1:15" x14ac:dyDescent="0.3">
      <c r="A23">
        <v>0</v>
      </c>
      <c r="B23">
        <v>6</v>
      </c>
      <c r="C23">
        <v>0</v>
      </c>
      <c r="D23" s="14"/>
      <c r="E23" s="14"/>
      <c r="F23" s="14"/>
      <c r="G23" s="14"/>
      <c r="H23" s="14"/>
      <c r="I23" s="15"/>
      <c r="J23" s="14"/>
      <c r="K23" s="14"/>
      <c r="L23" s="14"/>
      <c r="M23" s="14"/>
    </row>
    <row r="24" spans="1:15" x14ac:dyDescent="0.3">
      <c r="A24">
        <v>0</v>
      </c>
      <c r="B24">
        <v>0</v>
      </c>
      <c r="C24">
        <v>6</v>
      </c>
      <c r="D24" s="14"/>
      <c r="E24" s="14"/>
      <c r="F24" s="14"/>
      <c r="G24" s="14"/>
      <c r="H24" s="14"/>
      <c r="I24" s="15"/>
      <c r="J24" s="14"/>
      <c r="K24" s="14"/>
      <c r="L24" s="14"/>
      <c r="M24" s="14"/>
    </row>
    <row r="25" spans="1:15" x14ac:dyDescent="0.3">
      <c r="A25" s="3" t="s">
        <v>6</v>
      </c>
      <c r="D25" s="13">
        <f>SUM(A26,B27,C28)/(SUM(A26:C28)+O25)</f>
        <v>0.69117647058823528</v>
      </c>
      <c r="E25" s="13">
        <f>A26/SUM(A26:C26)</f>
        <v>0.94736842105263153</v>
      </c>
      <c r="F25" s="13">
        <f>B27/SUM(A27:C27)</f>
        <v>0.53333333333333333</v>
      </c>
      <c r="G25" s="13">
        <f>C28/SUM(A28:C28)</f>
        <v>0.2</v>
      </c>
      <c r="H25" s="14">
        <f>1-SUM(B27:C28)/(SUM(A26:C28)-SUM(A26:C26))</f>
        <v>0.26666666666666672</v>
      </c>
      <c r="I25" s="14">
        <f>1-SUM(A26,C26,C28,A28)/(SUM(A26:C28)-SUM(A27:C27))</f>
        <v>0.24528301886792447</v>
      </c>
      <c r="J25" s="14">
        <f>1-SUM(A26:B27)/(SUM(A26:C28)-SUM(A28:C28))</f>
        <v>0</v>
      </c>
      <c r="K25" s="13">
        <f>IF(SUM(A26:A28)=0,0,A26/SUM(A26:A28))</f>
        <v>0.81818181818181823</v>
      </c>
      <c r="L25" s="13">
        <f>IF(SUM(B26:B28)=0,0,B27/SUM(B26:B28))</f>
        <v>0.38095238095238093</v>
      </c>
      <c r="M25" s="13">
        <f>IF(SUM(C26:C28)=0,0,C28/SUM(C26:C28))</f>
        <v>1</v>
      </c>
      <c r="N25" s="9"/>
    </row>
    <row r="26" spans="1:15" x14ac:dyDescent="0.3">
      <c r="A26">
        <v>36</v>
      </c>
      <c r="B26">
        <v>2</v>
      </c>
      <c r="C26">
        <v>0</v>
      </c>
      <c r="I26" s="5"/>
    </row>
    <row r="27" spans="1:15" x14ac:dyDescent="0.3">
      <c r="A27">
        <v>7</v>
      </c>
      <c r="B27">
        <v>8</v>
      </c>
      <c r="C27">
        <v>0</v>
      </c>
      <c r="I27" s="5"/>
    </row>
    <row r="28" spans="1:15" x14ac:dyDescent="0.3">
      <c r="A28">
        <v>1</v>
      </c>
      <c r="B28">
        <v>11</v>
      </c>
      <c r="C28">
        <v>3</v>
      </c>
      <c r="I28" s="5"/>
    </row>
    <row r="29" spans="1:15" x14ac:dyDescent="0.3">
      <c r="A29" s="35" t="s">
        <v>24</v>
      </c>
      <c r="B29" s="16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>
        <v>6</v>
      </c>
      <c r="O29" s="4"/>
    </row>
    <row r="30" spans="1:15" x14ac:dyDescent="0.3">
      <c r="A30" s="3" t="s">
        <v>5</v>
      </c>
      <c r="D30" s="13">
        <f>SUM(A31,B32,C33)/SUM(A31:C33)</f>
        <v>1</v>
      </c>
      <c r="E30" s="13">
        <f>A31/SUM(A31:C31)</f>
        <v>1</v>
      </c>
      <c r="F30" s="13">
        <f>B32/SUM(A32:C32)</f>
        <v>1</v>
      </c>
      <c r="G30" s="13">
        <f>C33/SUM(A33:C33)</f>
        <v>1</v>
      </c>
      <c r="H30" s="14">
        <f>1-SUM(B32:C33)/(SUM(A31:C33)-SUM(A31:C31))</f>
        <v>0</v>
      </c>
      <c r="I30" s="14">
        <f>1-SUM(A31,C31,C33,A33)/(SUM(A31:C33)-SUM(A32:C32))</f>
        <v>0</v>
      </c>
      <c r="J30" s="14">
        <f>1-SUM(A31:B32)/(SUM(A31:C33)-SUM(A33:C33))</f>
        <v>0</v>
      </c>
      <c r="K30" s="13">
        <f>IF(SUM(A31:A33)=0,0,A31/SUM(A31:A33))</f>
        <v>1</v>
      </c>
      <c r="L30" s="13">
        <f>IF(SUM(B31:B33)=0,0,B32/SUM(B31:B33))</f>
        <v>1</v>
      </c>
      <c r="M30" s="13">
        <f>IF(SUM(C31:C33)=0,0,C33/SUM(C31:C33))</f>
        <v>1</v>
      </c>
    </row>
    <row r="31" spans="1:15" x14ac:dyDescent="0.3">
      <c r="A31">
        <v>6</v>
      </c>
      <c r="B31">
        <v>0</v>
      </c>
      <c r="C31">
        <v>0</v>
      </c>
      <c r="D31" s="14"/>
      <c r="E31" s="14"/>
      <c r="F31" s="14"/>
      <c r="G31" s="14"/>
      <c r="H31" s="14"/>
      <c r="I31" s="15"/>
      <c r="J31" s="14"/>
      <c r="K31" s="14"/>
      <c r="L31" s="14"/>
      <c r="M31" s="14"/>
    </row>
    <row r="32" spans="1:15" x14ac:dyDescent="0.3">
      <c r="A32">
        <v>0</v>
      </c>
      <c r="B32">
        <v>6</v>
      </c>
      <c r="C32">
        <v>0</v>
      </c>
      <c r="D32" s="14"/>
      <c r="E32" s="14"/>
      <c r="F32" s="14"/>
      <c r="G32" s="14"/>
      <c r="H32" s="14"/>
      <c r="I32" s="15"/>
      <c r="J32" s="14"/>
      <c r="K32" s="14"/>
      <c r="L32" s="14"/>
      <c r="M32" s="14"/>
    </row>
    <row r="33" spans="1:15" x14ac:dyDescent="0.3">
      <c r="A33">
        <v>0</v>
      </c>
      <c r="B33">
        <v>0</v>
      </c>
      <c r="C33">
        <v>6</v>
      </c>
      <c r="D33" s="14"/>
      <c r="E33" s="14"/>
      <c r="F33" s="14"/>
      <c r="G33" s="14"/>
      <c r="H33" s="14"/>
      <c r="I33" s="15"/>
      <c r="J33" s="14"/>
      <c r="K33" s="14"/>
      <c r="L33" s="14"/>
      <c r="M33" s="14"/>
    </row>
    <row r="34" spans="1:15" x14ac:dyDescent="0.3">
      <c r="A34" s="3" t="s">
        <v>6</v>
      </c>
      <c r="D34" s="13">
        <f>SUM(A35,B36,C37)/(SUM(A35:C37)+O34)</f>
        <v>0.61764705882352944</v>
      </c>
      <c r="E34" s="13">
        <f>A35/SUM(A35:C35)</f>
        <v>0.92105263157894735</v>
      </c>
      <c r="F34" s="13">
        <f>B36/SUM(A36:C36)</f>
        <v>0.33333333333333331</v>
      </c>
      <c r="G34" s="13">
        <f>C37/SUM(A37:C37)</f>
        <v>0.13333333333333333</v>
      </c>
      <c r="H34" s="14">
        <f>1-SUM(B36:C37)/(SUM(A35:C37)-SUM(A35:C35))</f>
        <v>0.4</v>
      </c>
      <c r="I34" s="14">
        <f>1-SUM(A35,C35,C37,A37)/(SUM(A35:C37)-SUM(A36:C36))</f>
        <v>0.24528301886792447</v>
      </c>
      <c r="J34" s="14">
        <f>1-SUM(A35:B36)/(SUM(A35:C37)-SUM(A37:C37))</f>
        <v>1.8867924528301883E-2</v>
      </c>
      <c r="K34" s="13">
        <f>IF(SUM(A35:A37)=0,0,A35/SUM(A35:A37))</f>
        <v>0.74468085106382975</v>
      </c>
      <c r="L34" s="13">
        <f>IF(SUM(B35:B37)=0,0,B36/SUM(B35:B37))</f>
        <v>0.27777777777777779</v>
      </c>
      <c r="M34" s="13">
        <f>IF(SUM(C35:C37)=0,0,C37/SUM(C35:C37))</f>
        <v>0.66666666666666663</v>
      </c>
      <c r="N34" s="9"/>
    </row>
    <row r="35" spans="1:15" x14ac:dyDescent="0.3">
      <c r="A35">
        <v>35</v>
      </c>
      <c r="B35">
        <v>3</v>
      </c>
      <c r="C35">
        <v>0</v>
      </c>
      <c r="I35" s="5"/>
    </row>
    <row r="36" spans="1:15" x14ac:dyDescent="0.3">
      <c r="A36">
        <v>9</v>
      </c>
      <c r="B36">
        <v>5</v>
      </c>
      <c r="C36">
        <v>1</v>
      </c>
      <c r="I36" s="5"/>
    </row>
    <row r="37" spans="1:15" x14ac:dyDescent="0.3">
      <c r="A37">
        <v>3</v>
      </c>
      <c r="B37">
        <v>10</v>
      </c>
      <c r="C37">
        <v>2</v>
      </c>
      <c r="I37" s="5"/>
    </row>
    <row r="38" spans="1:15" x14ac:dyDescent="0.3">
      <c r="A38" s="35" t="s">
        <v>25</v>
      </c>
      <c r="B38" s="1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>
        <v>7</v>
      </c>
      <c r="O38" s="4"/>
    </row>
    <row r="39" spans="1:15" x14ac:dyDescent="0.3">
      <c r="A39" s="3" t="s">
        <v>5</v>
      </c>
      <c r="D39" s="13">
        <f>SUM(A40,B41,C42)/SUM(A40:C42)</f>
        <v>1</v>
      </c>
      <c r="E39" s="13">
        <f>A40/SUM(A40:C40)</f>
        <v>1</v>
      </c>
      <c r="F39" s="13">
        <f>B41/SUM(A41:C41)</f>
        <v>1</v>
      </c>
      <c r="G39" s="13">
        <f>C42/SUM(A42:C42)</f>
        <v>1</v>
      </c>
      <c r="H39" s="14">
        <f>1-SUM(B41:C42)/(SUM(A40:C42)-SUM(A40:C40))</f>
        <v>0</v>
      </c>
      <c r="I39" s="14">
        <f>1-SUM(A40,C40,C42,A42)/(SUM(A40:C42)-SUM(A41:C41))</f>
        <v>0</v>
      </c>
      <c r="J39" s="14">
        <f>1-SUM(A40:B41)/(SUM(A40:C42)-SUM(A42:C42))</f>
        <v>0</v>
      </c>
      <c r="K39" s="13">
        <f>IF(SUM(A40:A42)=0,0,A40/SUM(A40:A42))</f>
        <v>1</v>
      </c>
      <c r="L39" s="13">
        <f>IF(SUM(B40:B42)=0,0,B41/SUM(B40:B42))</f>
        <v>1</v>
      </c>
      <c r="M39" s="13">
        <f>IF(SUM(C40:C42)=0,0,C42/SUM(C40:C42))</f>
        <v>1</v>
      </c>
    </row>
    <row r="40" spans="1:15" x14ac:dyDescent="0.3">
      <c r="A40">
        <v>6</v>
      </c>
      <c r="B40">
        <v>0</v>
      </c>
      <c r="C40">
        <v>0</v>
      </c>
      <c r="D40" s="14"/>
      <c r="E40" s="14"/>
      <c r="F40" s="14"/>
      <c r="G40" s="14"/>
      <c r="H40" s="14"/>
      <c r="I40" s="15"/>
      <c r="J40" s="14"/>
      <c r="K40" s="14"/>
      <c r="L40" s="14"/>
      <c r="M40" s="14"/>
    </row>
    <row r="41" spans="1:15" x14ac:dyDescent="0.3">
      <c r="A41">
        <v>0</v>
      </c>
      <c r="B41">
        <v>6</v>
      </c>
      <c r="C41">
        <v>0</v>
      </c>
      <c r="D41" s="14"/>
      <c r="E41" s="14"/>
      <c r="F41" s="14"/>
      <c r="G41" s="14"/>
      <c r="H41" s="14"/>
      <c r="I41" s="15"/>
      <c r="J41" s="14"/>
      <c r="K41" s="14"/>
      <c r="L41" s="14"/>
      <c r="M41" s="14"/>
    </row>
    <row r="42" spans="1:15" x14ac:dyDescent="0.3">
      <c r="A42">
        <v>0</v>
      </c>
      <c r="B42">
        <v>0</v>
      </c>
      <c r="C42">
        <v>6</v>
      </c>
      <c r="D42" s="14"/>
      <c r="E42" s="14"/>
      <c r="F42" s="14"/>
      <c r="G42" s="14"/>
      <c r="H42" s="14"/>
      <c r="I42" s="15"/>
      <c r="J42" s="14"/>
      <c r="K42" s="14"/>
      <c r="L42" s="14"/>
      <c r="M42" s="14"/>
    </row>
    <row r="43" spans="1:15" x14ac:dyDescent="0.3">
      <c r="A43" s="3" t="s">
        <v>6</v>
      </c>
      <c r="D43" s="13">
        <f>SUM(A44,B45,C46)/(SUM(A44:C46)+O43)</f>
        <v>0.61764705882352944</v>
      </c>
      <c r="E43" s="13">
        <f>A44/SUM(A44:C44)</f>
        <v>0.89473684210526316</v>
      </c>
      <c r="F43" s="13">
        <f>B45/SUM(A45:C45)</f>
        <v>0.33333333333333331</v>
      </c>
      <c r="G43" s="13">
        <f>C46/SUM(A46:C46)</f>
        <v>0.2</v>
      </c>
      <c r="H43" s="14">
        <f>1-SUM(B45:C46)/(SUM(A44:C46)-SUM(A44:C44))</f>
        <v>0.43333333333333335</v>
      </c>
      <c r="I43" s="14">
        <f>1-SUM(A44,C44,C46,A46)/(SUM(A44:C46)-SUM(A45:C45))</f>
        <v>0.22641509433962259</v>
      </c>
      <c r="J43" s="14">
        <f>1-SUM(A44:B45)/(SUM(A44:C46)-SUM(A46:C46))</f>
        <v>1.8867924528301883E-2</v>
      </c>
      <c r="K43" s="13">
        <f>IF(SUM(A44:A46)=0,0,A44/SUM(A44:A46))</f>
        <v>0.72340425531914898</v>
      </c>
      <c r="L43" s="13">
        <f>IF(SUM(B44:B46)=0,0,B45/SUM(B44:B46))</f>
        <v>0.29411764705882354</v>
      </c>
      <c r="M43" s="13">
        <f>IF(SUM(C44:C46)=0,0,C46/SUM(C44:C46))</f>
        <v>0.75</v>
      </c>
      <c r="N43" s="9"/>
    </row>
    <row r="44" spans="1:15" x14ac:dyDescent="0.3">
      <c r="A44">
        <v>34</v>
      </c>
      <c r="B44">
        <v>4</v>
      </c>
      <c r="C44">
        <v>0</v>
      </c>
      <c r="I44" s="5"/>
    </row>
    <row r="45" spans="1:15" x14ac:dyDescent="0.3">
      <c r="A45">
        <v>9</v>
      </c>
      <c r="B45">
        <v>5</v>
      </c>
      <c r="C45">
        <v>1</v>
      </c>
      <c r="I45" s="5"/>
    </row>
    <row r="46" spans="1:15" x14ac:dyDescent="0.3">
      <c r="A46">
        <v>4</v>
      </c>
      <c r="B46">
        <v>8</v>
      </c>
      <c r="C46">
        <v>3</v>
      </c>
      <c r="I46" s="5"/>
    </row>
    <row r="47" spans="1:15" x14ac:dyDescent="0.3">
      <c r="A47" s="35" t="s">
        <v>26</v>
      </c>
      <c r="B47" s="1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>
        <v>11</v>
      </c>
      <c r="O47" s="4"/>
    </row>
    <row r="48" spans="1:15" x14ac:dyDescent="0.3">
      <c r="A48" s="3" t="s">
        <v>5</v>
      </c>
      <c r="D48" s="13">
        <f>SUM(A49,B50,C51)/SUM(A49:C51)</f>
        <v>1</v>
      </c>
      <c r="E48" s="13">
        <f>A49/SUM(A49:C49)</f>
        <v>1</v>
      </c>
      <c r="F48" s="13">
        <f>B50/SUM(A50:C50)</f>
        <v>1</v>
      </c>
      <c r="G48" s="13">
        <f>C51/SUM(A51:C51)</f>
        <v>1</v>
      </c>
      <c r="H48" s="14">
        <f>1-SUM(B50:C51)/(SUM(A49:C51)-SUM(A49:C49))</f>
        <v>0</v>
      </c>
      <c r="I48" s="14">
        <f>1-SUM(A49,C49,C51,A51)/(SUM(A49:C51)-SUM(A50:C50))</f>
        <v>0</v>
      </c>
      <c r="J48" s="14">
        <f>1-SUM(A49:B50)/(SUM(A49:C51)-SUM(A51:C51))</f>
        <v>0</v>
      </c>
      <c r="K48" s="13">
        <f>IF(SUM(A49:A51)=0,0,A49/SUM(A49:A51))</f>
        <v>1</v>
      </c>
      <c r="L48" s="13">
        <f>IF(SUM(B49:B51)=0,0,B50/SUM(B49:B51))</f>
        <v>1</v>
      </c>
      <c r="M48" s="13">
        <f>IF(SUM(C49:C51)=0,0,C51/SUM(C49:C51))</f>
        <v>1</v>
      </c>
    </row>
    <row r="49" spans="1:15" x14ac:dyDescent="0.3">
      <c r="A49">
        <v>6</v>
      </c>
      <c r="B49">
        <v>0</v>
      </c>
      <c r="C49">
        <v>0</v>
      </c>
      <c r="D49" s="14"/>
      <c r="E49" s="14"/>
      <c r="F49" s="14"/>
      <c r="G49" s="14"/>
      <c r="H49" s="14"/>
      <c r="I49" s="15"/>
      <c r="J49" s="14"/>
      <c r="K49" s="14"/>
      <c r="L49" s="14"/>
      <c r="M49" s="14"/>
    </row>
    <row r="50" spans="1:15" x14ac:dyDescent="0.3">
      <c r="A50">
        <v>0</v>
      </c>
      <c r="B50">
        <v>6</v>
      </c>
      <c r="C50">
        <v>0</v>
      </c>
      <c r="D50" s="14"/>
      <c r="E50" s="14"/>
      <c r="F50" s="14"/>
      <c r="G50" s="14"/>
      <c r="H50" s="14"/>
      <c r="I50" s="15"/>
      <c r="J50" s="14"/>
      <c r="K50" s="14"/>
      <c r="L50" s="14"/>
      <c r="M50" s="14"/>
    </row>
    <row r="51" spans="1:15" x14ac:dyDescent="0.3">
      <c r="A51">
        <v>0</v>
      </c>
      <c r="B51">
        <v>0</v>
      </c>
      <c r="C51">
        <v>6</v>
      </c>
      <c r="D51" s="14"/>
      <c r="E51" s="14"/>
      <c r="F51" s="14"/>
      <c r="G51" s="14"/>
      <c r="H51" s="14"/>
      <c r="I51" s="15"/>
      <c r="J51" s="14"/>
      <c r="K51" s="14"/>
      <c r="L51" s="14"/>
      <c r="M51" s="14"/>
    </row>
    <row r="52" spans="1:15" x14ac:dyDescent="0.3">
      <c r="A52" s="3" t="s">
        <v>6</v>
      </c>
      <c r="D52" s="13">
        <f>SUM(A53,B54,C55)/(SUM(A53:C55)+O52)</f>
        <v>0.72058823529411764</v>
      </c>
      <c r="E52" s="13">
        <f>A53/SUM(A53:C53)</f>
        <v>0.89473684210526316</v>
      </c>
      <c r="F52" s="13">
        <f>B54/SUM(A54:C54)</f>
        <v>0.6</v>
      </c>
      <c r="G52" s="13">
        <f>C55/SUM(A55:C55)</f>
        <v>0.4</v>
      </c>
      <c r="H52" s="14">
        <f>1-SUM(B54:C55)/(SUM(A53:C55)-SUM(A53:C53))</f>
        <v>0.26666666666666672</v>
      </c>
      <c r="I52" s="14">
        <f>1-SUM(A53,C53,C55,A55)/(SUM(A53:C55)-SUM(A54:C54))</f>
        <v>0.18867924528301883</v>
      </c>
      <c r="J52" s="14">
        <f>1-SUM(A53:B54)/(SUM(A53:C55)-SUM(A55:C55))</f>
        <v>1.8867924528301883E-2</v>
      </c>
      <c r="K52" s="13">
        <f>IF(SUM(A53:A55)=0,0,A53/SUM(A53:A55))</f>
        <v>0.80952380952380953</v>
      </c>
      <c r="L52" s="13">
        <f>IF(SUM(B53:B55)=0,0,B54/SUM(B53:B55))</f>
        <v>0.47368421052631576</v>
      </c>
      <c r="M52" s="13">
        <f>IF(SUM(C53:C55)=0,0,C55/SUM(C53:C55))</f>
        <v>0.8571428571428571</v>
      </c>
      <c r="N52" s="9"/>
    </row>
    <row r="53" spans="1:15" x14ac:dyDescent="0.3">
      <c r="A53">
        <v>34</v>
      </c>
      <c r="B53">
        <v>4</v>
      </c>
      <c r="C53">
        <v>0</v>
      </c>
      <c r="I53" s="5"/>
    </row>
    <row r="54" spans="1:15" x14ac:dyDescent="0.3">
      <c r="A54">
        <v>5</v>
      </c>
      <c r="B54">
        <v>9</v>
      </c>
      <c r="C54">
        <v>1</v>
      </c>
      <c r="I54" s="5"/>
    </row>
    <row r="55" spans="1:15" x14ac:dyDescent="0.3">
      <c r="A55">
        <v>3</v>
      </c>
      <c r="B55">
        <v>6</v>
      </c>
      <c r="C55">
        <v>6</v>
      </c>
      <c r="I55" s="5"/>
    </row>
    <row r="56" spans="1:15" x14ac:dyDescent="0.3">
      <c r="A56" s="35" t="s">
        <v>27</v>
      </c>
      <c r="B56" s="1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>
        <v>9</v>
      </c>
      <c r="O56" s="4"/>
    </row>
    <row r="57" spans="1:15" x14ac:dyDescent="0.3">
      <c r="A57" s="3" t="s">
        <v>5</v>
      </c>
      <c r="D57" s="13">
        <f>SUM(A58,B59,C60)/SUM(A58:C60)</f>
        <v>0.94444444444444442</v>
      </c>
      <c r="E57" s="13">
        <f>A58/SUM(A58:C58)</f>
        <v>1</v>
      </c>
      <c r="F57" s="13">
        <f>B59/SUM(A59:C59)</f>
        <v>0.83333333333333337</v>
      </c>
      <c r="G57" s="13">
        <f>C60/SUM(A60:C60)</f>
        <v>1</v>
      </c>
      <c r="H57" s="14">
        <f>1-SUM(B59:C60)/(SUM(A58:C60)-SUM(A58:C58))</f>
        <v>0</v>
      </c>
      <c r="I57" s="14">
        <f>1-SUM(A58,C58,C60,A60)/(SUM(A58:C60)-SUM(A59:C59))</f>
        <v>0</v>
      </c>
      <c r="J57" s="14">
        <f>1-SUM(A58:B59)/(SUM(A58:C60)-SUM(A60:C60))</f>
        <v>8.333333333333337E-2</v>
      </c>
      <c r="K57" s="13">
        <f>IF(SUM(A58:A60)=0,0,A58/SUM(A58:A60))</f>
        <v>1</v>
      </c>
      <c r="L57" s="13">
        <f>IF(SUM(B58:B60)=0,0,B59/SUM(B58:B60))</f>
        <v>1</v>
      </c>
      <c r="M57" s="13">
        <f>IF(SUM(C58:C60)=0,0,C60/SUM(C58:C60))</f>
        <v>0.8571428571428571</v>
      </c>
    </row>
    <row r="58" spans="1:15" x14ac:dyDescent="0.3">
      <c r="A58">
        <v>6</v>
      </c>
      <c r="B58">
        <v>0</v>
      </c>
      <c r="C58">
        <v>0</v>
      </c>
      <c r="D58" s="14"/>
      <c r="E58" s="14"/>
      <c r="F58" s="14"/>
      <c r="G58" s="14"/>
      <c r="H58" s="14"/>
      <c r="I58" s="15"/>
      <c r="J58" s="14"/>
      <c r="K58" s="14"/>
      <c r="L58" s="14"/>
      <c r="M58" s="14"/>
    </row>
    <row r="59" spans="1:15" x14ac:dyDescent="0.3">
      <c r="A59">
        <v>0</v>
      </c>
      <c r="B59">
        <v>5</v>
      </c>
      <c r="C59">
        <v>1</v>
      </c>
      <c r="D59" s="14"/>
      <c r="E59" s="14"/>
      <c r="F59" s="14"/>
      <c r="G59" s="14"/>
      <c r="H59" s="14"/>
      <c r="I59" s="15"/>
      <c r="J59" s="14"/>
      <c r="K59" s="14"/>
      <c r="L59" s="14"/>
      <c r="M59" s="14"/>
    </row>
    <row r="60" spans="1:15" x14ac:dyDescent="0.3">
      <c r="A60">
        <v>0</v>
      </c>
      <c r="B60">
        <v>0</v>
      </c>
      <c r="C60">
        <v>6</v>
      </c>
      <c r="D60" s="14"/>
      <c r="E60" s="14"/>
      <c r="F60" s="14"/>
      <c r="G60" s="14"/>
      <c r="H60" s="14"/>
      <c r="I60" s="15"/>
      <c r="J60" s="14"/>
      <c r="K60" s="14"/>
      <c r="L60" s="14"/>
      <c r="M60" s="14"/>
    </row>
    <row r="61" spans="1:15" x14ac:dyDescent="0.3">
      <c r="A61" s="3" t="s">
        <v>6</v>
      </c>
      <c r="D61" s="13">
        <f>SUM(A62,B63,C64)/(SUM(A62:C64)+O61)</f>
        <v>0.66176470588235292</v>
      </c>
      <c r="E61" s="13">
        <f>A62/SUM(A62:C62)</f>
        <v>0.89473684210526316</v>
      </c>
      <c r="F61" s="13">
        <f>B63/SUM(A63:C63)</f>
        <v>0.66666666666666663</v>
      </c>
      <c r="G61" s="13">
        <f>C64/SUM(A64:C64)</f>
        <v>6.6666666666666666E-2</v>
      </c>
      <c r="H61" s="14">
        <f>1-SUM(B63:C64)/(SUM(A62:C64)-SUM(A62:C62))</f>
        <v>0.16666666666666663</v>
      </c>
      <c r="I61" s="14">
        <f>1-SUM(A62,C62,C64,A64)/(SUM(A62:C64)-SUM(A63:C63))</f>
        <v>0.32075471698113212</v>
      </c>
      <c r="J61" s="14">
        <f>1-SUM(A62:B63)/(SUM(A62:C64)-SUM(A64:C64))</f>
        <v>1.8867924528301883E-2</v>
      </c>
      <c r="K61" s="13">
        <f>IF(SUM(A62:A64)=0,0,A62/SUM(A62:A64))</f>
        <v>0.87179487179487181</v>
      </c>
      <c r="L61" s="13">
        <f>IF(SUM(B62:B64)=0,0,B63/SUM(B62:B64))</f>
        <v>0.37037037037037035</v>
      </c>
      <c r="M61" s="13">
        <f>IF(SUM(C62:C64)=0,0,C64/SUM(C62:C64))</f>
        <v>0.5</v>
      </c>
      <c r="N61" s="9"/>
    </row>
    <row r="62" spans="1:15" x14ac:dyDescent="0.3">
      <c r="A62">
        <v>34</v>
      </c>
      <c r="B62">
        <v>4</v>
      </c>
      <c r="C62">
        <v>0</v>
      </c>
      <c r="I62" s="5"/>
    </row>
    <row r="63" spans="1:15" x14ac:dyDescent="0.3">
      <c r="A63">
        <v>4</v>
      </c>
      <c r="B63">
        <v>10</v>
      </c>
      <c r="C63">
        <v>1</v>
      </c>
      <c r="I63" s="5"/>
    </row>
    <row r="64" spans="1:15" x14ac:dyDescent="0.3">
      <c r="A64">
        <v>1</v>
      </c>
      <c r="B64">
        <v>13</v>
      </c>
      <c r="C64">
        <v>1</v>
      </c>
      <c r="I64" s="5"/>
    </row>
    <row r="65" spans="1:15" x14ac:dyDescent="0.3">
      <c r="A65" s="35" t="s">
        <v>28</v>
      </c>
      <c r="B65" s="1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>
        <v>8</v>
      </c>
      <c r="O65" s="4"/>
    </row>
    <row r="66" spans="1:15" x14ac:dyDescent="0.3">
      <c r="A66" s="3" t="s">
        <v>5</v>
      </c>
      <c r="D66" s="13">
        <f>SUM(A67,B68,C69)/SUM(A67:C69)</f>
        <v>1</v>
      </c>
      <c r="E66" s="13">
        <f>A67/SUM(A67:C67)</f>
        <v>1</v>
      </c>
      <c r="F66" s="13">
        <f>B68/SUM(A68:C68)</f>
        <v>1</v>
      </c>
      <c r="G66" s="13">
        <f>C69/SUM(A69:C69)</f>
        <v>1</v>
      </c>
      <c r="H66" s="14">
        <f>1-SUM(B68:C69)/(SUM(A67:C69)-SUM(A67:C67))</f>
        <v>0</v>
      </c>
      <c r="I66" s="14">
        <f>1-SUM(A67,C67,C69,A69)/(SUM(A67:C69)-SUM(A68:C68))</f>
        <v>0</v>
      </c>
      <c r="J66" s="14">
        <f>1-SUM(A67:B68)/(SUM(A67:C69)-SUM(A69:C69))</f>
        <v>0</v>
      </c>
      <c r="K66" s="13">
        <f>IF(SUM(A67:A69)=0,0,A67/SUM(A67:A69))</f>
        <v>1</v>
      </c>
      <c r="L66" s="13">
        <f>IF(SUM(B67:B69)=0,0,B68/SUM(B67:B69))</f>
        <v>1</v>
      </c>
      <c r="M66" s="13">
        <f>IF(SUM(C67:C69)=0,0,C69/SUM(C67:C69))</f>
        <v>1</v>
      </c>
    </row>
    <row r="67" spans="1:15" x14ac:dyDescent="0.3">
      <c r="A67">
        <v>6</v>
      </c>
      <c r="B67">
        <v>0</v>
      </c>
      <c r="C67">
        <v>0</v>
      </c>
      <c r="D67" s="14"/>
      <c r="E67" s="14"/>
      <c r="F67" s="14"/>
      <c r="G67" s="14"/>
      <c r="H67" s="14"/>
      <c r="I67" s="15"/>
      <c r="J67" s="14"/>
      <c r="K67" s="14"/>
      <c r="L67" s="14"/>
      <c r="M67" s="14"/>
    </row>
    <row r="68" spans="1:15" x14ac:dyDescent="0.3">
      <c r="A68">
        <v>0</v>
      </c>
      <c r="B68">
        <v>6</v>
      </c>
      <c r="C68">
        <v>0</v>
      </c>
      <c r="D68" s="14"/>
      <c r="E68" s="14"/>
      <c r="F68" s="14"/>
      <c r="G68" s="14"/>
      <c r="H68" s="14"/>
      <c r="I68" s="15"/>
      <c r="J68" s="14"/>
      <c r="K68" s="14"/>
      <c r="L68" s="14"/>
      <c r="M68" s="14"/>
    </row>
    <row r="69" spans="1:15" x14ac:dyDescent="0.3">
      <c r="A69">
        <v>0</v>
      </c>
      <c r="B69">
        <v>0</v>
      </c>
      <c r="C69">
        <v>6</v>
      </c>
      <c r="D69" s="14"/>
      <c r="E69" s="14"/>
      <c r="F69" s="14"/>
      <c r="G69" s="14"/>
      <c r="H69" s="14"/>
      <c r="I69" s="15"/>
      <c r="J69" s="14"/>
      <c r="K69" s="14"/>
      <c r="L69" s="14"/>
      <c r="M69" s="14"/>
    </row>
    <row r="70" spans="1:15" x14ac:dyDescent="0.3">
      <c r="A70" s="3" t="s">
        <v>6</v>
      </c>
      <c r="D70" s="13">
        <f>SUM(A71,B72,C73)/(SUM(A71:C73)+O70)</f>
        <v>0.70588235294117652</v>
      </c>
      <c r="E70" s="13">
        <f>A71/SUM(A71:C71)</f>
        <v>0.92105263157894735</v>
      </c>
      <c r="F70" s="13">
        <f>B72/SUM(A72:C72)</f>
        <v>0.4</v>
      </c>
      <c r="G70" s="13">
        <f>C73/SUM(A73:C73)</f>
        <v>0.46666666666666667</v>
      </c>
      <c r="H70" s="14">
        <f>1-SUM(B72:C73)/(SUM(A71:C73)-SUM(A71:C71))</f>
        <v>0.33333333333333337</v>
      </c>
      <c r="I70" s="14">
        <f>1-SUM(A71,C71,C73,A73)/(SUM(A71:C73)-SUM(A72:C72))</f>
        <v>0.16981132075471694</v>
      </c>
      <c r="J70" s="14">
        <f>1-SUM(A71:B72)/(SUM(A71:C73)-SUM(A73:C73))</f>
        <v>1.8867924528301883E-2</v>
      </c>
      <c r="K70" s="13">
        <f>IF(SUM(A71:A73)=0,0,A71/SUM(A71:A73))</f>
        <v>0.77777777777777779</v>
      </c>
      <c r="L70" s="13">
        <f>IF(SUM(B71:B73)=0,0,B72/SUM(B71:B73))</f>
        <v>0.4</v>
      </c>
      <c r="M70" s="13">
        <f>IF(SUM(C71:C73)=0,0,C73/SUM(C71:C73))</f>
        <v>0.875</v>
      </c>
      <c r="N70" s="9"/>
    </row>
    <row r="71" spans="1:15" x14ac:dyDescent="0.3">
      <c r="A71">
        <v>35</v>
      </c>
      <c r="B71">
        <v>3</v>
      </c>
      <c r="C71">
        <v>0</v>
      </c>
      <c r="I71" s="5"/>
    </row>
    <row r="72" spans="1:15" x14ac:dyDescent="0.3">
      <c r="A72">
        <v>8</v>
      </c>
      <c r="B72">
        <v>6</v>
      </c>
      <c r="C72">
        <v>1</v>
      </c>
      <c r="I72" s="5"/>
    </row>
    <row r="73" spans="1:15" x14ac:dyDescent="0.3">
      <c r="A73">
        <v>2</v>
      </c>
      <c r="B73">
        <v>6</v>
      </c>
      <c r="C73">
        <v>7</v>
      </c>
      <c r="I73" s="5"/>
    </row>
    <row r="74" spans="1:15" x14ac:dyDescent="0.3">
      <c r="A74" s="35" t="s">
        <v>29</v>
      </c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>
        <v>7</v>
      </c>
      <c r="O74" s="4"/>
    </row>
    <row r="75" spans="1:15" x14ac:dyDescent="0.3">
      <c r="A75" s="3" t="s">
        <v>5</v>
      </c>
      <c r="D75" s="13">
        <f>SUM(A76,B77,C78)/SUM(A76:C78)</f>
        <v>1</v>
      </c>
      <c r="E75" s="13">
        <f>A76/SUM(A76:C76)</f>
        <v>1</v>
      </c>
      <c r="F75" s="13">
        <f>B77/SUM(A77:C77)</f>
        <v>1</v>
      </c>
      <c r="G75" s="13">
        <f>C78/SUM(A78:C78)</f>
        <v>1</v>
      </c>
      <c r="H75" s="14">
        <f>1-SUM(B77:C78)/(SUM(A76:C78)-SUM(A76:C76))</f>
        <v>0</v>
      </c>
      <c r="I75" s="14">
        <f>1-SUM(A76,C76,C78,A78)/(SUM(A76:C78)-SUM(A77:C77))</f>
        <v>0</v>
      </c>
      <c r="J75" s="14">
        <f>1-SUM(A76:B77)/(SUM(A76:C78)-SUM(A78:C78))</f>
        <v>0</v>
      </c>
      <c r="K75" s="13">
        <f>IF(SUM(A76:A78)=0,0,A76/SUM(A76:A78))</f>
        <v>1</v>
      </c>
      <c r="L75" s="13">
        <f>IF(SUM(B76:B78)=0,0,B77/SUM(B76:B78))</f>
        <v>1</v>
      </c>
      <c r="M75" s="13">
        <f>IF(SUM(C76:C78)=0,0,C78/SUM(C76:C78))</f>
        <v>1</v>
      </c>
    </row>
    <row r="76" spans="1:15" x14ac:dyDescent="0.3">
      <c r="A76">
        <v>6</v>
      </c>
      <c r="B76">
        <v>0</v>
      </c>
      <c r="C76">
        <v>0</v>
      </c>
      <c r="D76" s="14"/>
      <c r="E76" s="14"/>
      <c r="F76" s="14"/>
      <c r="G76" s="14"/>
      <c r="H76" s="14"/>
      <c r="I76" s="15"/>
      <c r="J76" s="14"/>
      <c r="K76" s="14"/>
      <c r="L76" s="14"/>
      <c r="M76" s="14"/>
    </row>
    <row r="77" spans="1:15" x14ac:dyDescent="0.3">
      <c r="A77">
        <v>0</v>
      </c>
      <c r="B77">
        <v>6</v>
      </c>
      <c r="C77">
        <v>0</v>
      </c>
      <c r="D77" s="14"/>
      <c r="E77" s="14"/>
      <c r="F77" s="14"/>
      <c r="G77" s="14"/>
      <c r="H77" s="14"/>
      <c r="I77" s="15"/>
      <c r="J77" s="14"/>
      <c r="K77" s="14"/>
      <c r="L77" s="14"/>
      <c r="M77" s="14"/>
    </row>
    <row r="78" spans="1:15" x14ac:dyDescent="0.3">
      <c r="A78">
        <v>0</v>
      </c>
      <c r="B78">
        <v>0</v>
      </c>
      <c r="C78">
        <v>6</v>
      </c>
      <c r="D78" s="14"/>
      <c r="E78" s="14"/>
      <c r="F78" s="14"/>
      <c r="G78" s="14"/>
      <c r="H78" s="14"/>
      <c r="I78" s="15"/>
      <c r="J78" s="14"/>
      <c r="K78" s="14"/>
      <c r="L78" s="14"/>
      <c r="M78" s="14"/>
    </row>
    <row r="79" spans="1:15" x14ac:dyDescent="0.3">
      <c r="A79" s="3" t="s">
        <v>6</v>
      </c>
      <c r="D79" s="13">
        <f>SUM(A80,B81,C82)/(SUM(A80:C82)+O79)</f>
        <v>0.67647058823529416</v>
      </c>
      <c r="E79" s="13">
        <f>A80/SUM(A80:C80)</f>
        <v>0.94736842105263153</v>
      </c>
      <c r="F79" s="13">
        <f>B81/SUM(A81:C81)</f>
        <v>0.66666666666666663</v>
      </c>
      <c r="G79" s="13">
        <f>C82/SUM(A82:C82)</f>
        <v>0</v>
      </c>
      <c r="H79" s="14">
        <f>1-SUM(B81:C82)/(SUM(A80:C82)-SUM(A80:C80))</f>
        <v>0.23333333333333328</v>
      </c>
      <c r="I79" s="14">
        <f>1-SUM(A80,C80,C82,A82)/(SUM(A80:C82)-SUM(A81:C81))</f>
        <v>0.28301886792452835</v>
      </c>
      <c r="J79" s="14">
        <f>1-SUM(A80:B81)/(SUM(A80:C82)-SUM(A82:C82))</f>
        <v>0</v>
      </c>
      <c r="K79" s="13">
        <f>IF(SUM(A80:A82)=0,0,A80/SUM(A80:A82))</f>
        <v>0.83720930232558144</v>
      </c>
      <c r="L79" s="13">
        <f>IF(SUM(B80:B82)=0,0,B81/SUM(B80:B82))</f>
        <v>0.4</v>
      </c>
      <c r="M79" s="13">
        <f>IF(SUM(C80:C82)=0,0,C82/SUM(C80:C82))</f>
        <v>0</v>
      </c>
      <c r="N79" s="9"/>
    </row>
    <row r="80" spans="1:15" x14ac:dyDescent="0.3">
      <c r="A80">
        <v>36</v>
      </c>
      <c r="B80">
        <v>2</v>
      </c>
      <c r="C80">
        <v>0</v>
      </c>
      <c r="I80" s="5"/>
    </row>
    <row r="81" spans="1:15" x14ac:dyDescent="0.3">
      <c r="A81">
        <v>5</v>
      </c>
      <c r="B81">
        <v>10</v>
      </c>
      <c r="C81">
        <v>0</v>
      </c>
      <c r="I81" s="5"/>
    </row>
    <row r="82" spans="1:15" x14ac:dyDescent="0.3">
      <c r="A82">
        <v>2</v>
      </c>
      <c r="B82">
        <v>13</v>
      </c>
      <c r="C82">
        <v>0</v>
      </c>
      <c r="I82" s="5"/>
    </row>
    <row r="83" spans="1:15" x14ac:dyDescent="0.3">
      <c r="A83" s="35" t="s">
        <v>30</v>
      </c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>
        <v>7</v>
      </c>
      <c r="O83" s="4"/>
    </row>
    <row r="84" spans="1:15" x14ac:dyDescent="0.3">
      <c r="A84" s="3" t="s">
        <v>5</v>
      </c>
      <c r="D84" s="13">
        <f>SUM(A85,B86,C87)/SUM(A85:C87)</f>
        <v>1</v>
      </c>
      <c r="E84" s="13">
        <f>A85/SUM(A85:C85)</f>
        <v>1</v>
      </c>
      <c r="F84" s="13">
        <f>B86/SUM(A86:C86)</f>
        <v>1</v>
      </c>
      <c r="G84" s="13">
        <f>C87/SUM(A87:C87)</f>
        <v>1</v>
      </c>
      <c r="H84" s="14">
        <f>1-SUM(B86:C87)/(SUM(A85:C87)-SUM(A85:C85))</f>
        <v>0</v>
      </c>
      <c r="I84" s="14">
        <f>1-SUM(A85,C85,C87,A87)/(SUM(A85:C87)-SUM(A86:C86))</f>
        <v>0</v>
      </c>
      <c r="J84" s="14">
        <f>1-SUM(A85:B86)/(SUM(A85:C87)-SUM(A87:C87))</f>
        <v>0</v>
      </c>
      <c r="K84" s="13">
        <f>IF(SUM(A85:A87)=0,0,A85/SUM(A85:A87))</f>
        <v>1</v>
      </c>
      <c r="L84" s="13">
        <f>IF(SUM(B85:B87)=0,0,B86/SUM(B85:B87))</f>
        <v>1</v>
      </c>
      <c r="M84" s="13">
        <f>IF(SUM(C85:C87)=0,0,C87/SUM(C85:C87))</f>
        <v>1</v>
      </c>
    </row>
    <row r="85" spans="1:15" x14ac:dyDescent="0.3">
      <c r="A85">
        <v>6</v>
      </c>
      <c r="B85">
        <v>0</v>
      </c>
      <c r="C85">
        <v>0</v>
      </c>
      <c r="D85" s="14"/>
      <c r="E85" s="14"/>
      <c r="F85" s="14"/>
      <c r="G85" s="14"/>
      <c r="H85" s="14"/>
      <c r="I85" s="15"/>
      <c r="J85" s="14"/>
      <c r="K85" s="14"/>
      <c r="L85" s="14"/>
      <c r="M85" s="14"/>
    </row>
    <row r="86" spans="1:15" x14ac:dyDescent="0.3">
      <c r="A86">
        <v>0</v>
      </c>
      <c r="B86">
        <v>6</v>
      </c>
      <c r="C86">
        <v>0</v>
      </c>
      <c r="D86" s="14"/>
      <c r="E86" s="14"/>
      <c r="F86" s="14"/>
      <c r="G86" s="14"/>
      <c r="H86" s="14"/>
      <c r="I86" s="15"/>
      <c r="J86" s="14"/>
      <c r="K86" s="14"/>
      <c r="L86" s="14"/>
      <c r="M86" s="14"/>
    </row>
    <row r="87" spans="1:15" x14ac:dyDescent="0.3">
      <c r="A87">
        <v>0</v>
      </c>
      <c r="B87">
        <v>0</v>
      </c>
      <c r="C87">
        <v>6</v>
      </c>
      <c r="D87" s="14"/>
      <c r="E87" s="14"/>
      <c r="F87" s="14"/>
      <c r="G87" s="14"/>
      <c r="H87" s="14"/>
      <c r="I87" s="15"/>
      <c r="J87" s="14"/>
      <c r="K87" s="14"/>
      <c r="L87" s="14"/>
      <c r="M87" s="14"/>
    </row>
    <row r="88" spans="1:15" x14ac:dyDescent="0.3">
      <c r="A88" s="3" t="s">
        <v>6</v>
      </c>
      <c r="D88" s="13">
        <f>SUM(A89,B90,C91)/(SUM(A89:C91)+O88)</f>
        <v>0.6470588235294118</v>
      </c>
      <c r="E88" s="13">
        <f>A89/SUM(A89:C89)</f>
        <v>0.73684210526315785</v>
      </c>
      <c r="F88" s="13">
        <f>B90/SUM(A90:C90)</f>
        <v>0.46666666666666667</v>
      </c>
      <c r="G88" s="13">
        <f>C91/SUM(A91:C91)</f>
        <v>0.6</v>
      </c>
      <c r="H88" s="14">
        <f>1-SUM(B90:C91)/(SUM(A89:C91)-SUM(A89:C89))</f>
        <v>0.1333333333333333</v>
      </c>
      <c r="I88" s="14">
        <f>1-SUM(A89,C89,C91,A91)/(SUM(A89:C91)-SUM(A90:C90))</f>
        <v>0.24528301886792447</v>
      </c>
      <c r="J88" s="14">
        <f>1-SUM(A89:B90)/(SUM(A89:C91)-SUM(A91:C91))</f>
        <v>0.13207547169811318</v>
      </c>
      <c r="K88" s="13">
        <f>IF(SUM(A89:A91)=0,0,A89/SUM(A89:A91))</f>
        <v>0.875</v>
      </c>
      <c r="L88" s="13">
        <f>IF(SUM(B89:B91)=0,0,B90/SUM(B89:B91))</f>
        <v>0.35</v>
      </c>
      <c r="M88" s="13">
        <f>IF(SUM(C89:C91)=0,0,C91/SUM(C89:C91))</f>
        <v>0.5625</v>
      </c>
      <c r="N88" s="9"/>
    </row>
    <row r="89" spans="1:15" x14ac:dyDescent="0.3">
      <c r="A89">
        <v>28</v>
      </c>
      <c r="B89">
        <v>7</v>
      </c>
      <c r="C89">
        <v>3</v>
      </c>
      <c r="I89" s="5"/>
    </row>
    <row r="90" spans="1:15" x14ac:dyDescent="0.3">
      <c r="A90">
        <v>4</v>
      </c>
      <c r="B90">
        <v>7</v>
      </c>
      <c r="C90">
        <v>4</v>
      </c>
      <c r="I90" s="5"/>
    </row>
    <row r="91" spans="1:15" x14ac:dyDescent="0.3">
      <c r="A91">
        <v>0</v>
      </c>
      <c r="B91">
        <v>6</v>
      </c>
      <c r="C91">
        <v>9</v>
      </c>
      <c r="I91" s="5"/>
    </row>
    <row r="92" spans="1:15" x14ac:dyDescent="0.3">
      <c r="A92" s="35" t="s">
        <v>31</v>
      </c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>
        <v>9</v>
      </c>
    </row>
    <row r="93" spans="1:15" x14ac:dyDescent="0.3">
      <c r="A93" s="3" t="s">
        <v>5</v>
      </c>
      <c r="D93" s="13">
        <f>SUM(A94,B95,C96)/SUM(A94:C96)</f>
        <v>1</v>
      </c>
      <c r="E93" s="13">
        <f>A94/SUM(A94:C94)</f>
        <v>1</v>
      </c>
      <c r="F93" s="13">
        <f>B95/SUM(A95:C95)</f>
        <v>1</v>
      </c>
      <c r="G93" s="13">
        <f>C96/SUM(A96:C96)</f>
        <v>1</v>
      </c>
      <c r="H93" s="14">
        <f>1-SUM(B95:C96)/(SUM(A94:C96)-SUM(A94:C94))</f>
        <v>0</v>
      </c>
      <c r="I93" s="14">
        <f>1-SUM(A94,C94,C96,A96)/(SUM(A94:C96)-SUM(A95:C95))</f>
        <v>0</v>
      </c>
      <c r="J93" s="14">
        <f>1-SUM(A94:B95)/(SUM(A94:C96)-SUM(A96:C96))</f>
        <v>0</v>
      </c>
      <c r="K93" s="13">
        <f>IF(SUM(A94:A96)=0,0,A94/SUM(A94:A96))</f>
        <v>1</v>
      </c>
      <c r="L93" s="13">
        <f>IF(SUM(B94:B96)=0,0,B95/SUM(B94:B96))</f>
        <v>1</v>
      </c>
      <c r="M93" s="13">
        <f>IF(SUM(C94:C96)=0,0,C96/SUM(C94:C96))</f>
        <v>1</v>
      </c>
    </row>
    <row r="94" spans="1:15" x14ac:dyDescent="0.3">
      <c r="A94">
        <v>6</v>
      </c>
      <c r="B94">
        <v>0</v>
      </c>
      <c r="C94">
        <v>0</v>
      </c>
      <c r="D94" s="14"/>
      <c r="E94" s="14"/>
      <c r="F94" s="14"/>
      <c r="G94" s="14"/>
      <c r="H94" s="14"/>
      <c r="I94" s="15"/>
      <c r="J94" s="14"/>
      <c r="K94" s="14"/>
      <c r="L94" s="14"/>
      <c r="M94" s="14"/>
    </row>
    <row r="95" spans="1:15" x14ac:dyDescent="0.3">
      <c r="A95">
        <v>0</v>
      </c>
      <c r="B95">
        <v>6</v>
      </c>
      <c r="C95">
        <v>0</v>
      </c>
      <c r="D95" s="14"/>
      <c r="E95" s="14"/>
      <c r="F95" s="14"/>
      <c r="G95" s="14"/>
      <c r="H95" s="14"/>
      <c r="I95" s="15"/>
      <c r="J95" s="14"/>
      <c r="K95" s="14"/>
      <c r="L95" s="14"/>
      <c r="M95" s="14"/>
    </row>
    <row r="96" spans="1:15" x14ac:dyDescent="0.3">
      <c r="A96">
        <v>0</v>
      </c>
      <c r="B96">
        <v>0</v>
      </c>
      <c r="C96">
        <v>6</v>
      </c>
      <c r="D96" s="14"/>
      <c r="E96" s="14"/>
      <c r="F96" s="14"/>
      <c r="G96" s="14"/>
      <c r="H96" s="14"/>
      <c r="I96" s="15"/>
      <c r="J96" s="14"/>
      <c r="K96" s="14"/>
      <c r="L96" s="14"/>
      <c r="M96" s="14"/>
    </row>
    <row r="97" spans="1:14" x14ac:dyDescent="0.3">
      <c r="A97" s="3" t="s">
        <v>6</v>
      </c>
      <c r="D97" s="13">
        <f>SUM(A98,B99,C100)/(SUM(A98:C100)+O97)</f>
        <v>0.58823529411764708</v>
      </c>
      <c r="E97" s="13">
        <f>A98/SUM(A98:C98)</f>
        <v>0.68421052631578949</v>
      </c>
      <c r="F97" s="13">
        <f>B99/SUM(A99:C99)</f>
        <v>0.8666666666666667</v>
      </c>
      <c r="G97" s="13">
        <f>C100/SUM(A100:C100)</f>
        <v>6.6666666666666666E-2</v>
      </c>
      <c r="H97" s="14">
        <f>1-SUM(B99:C100)/(SUM(A98:C100)-SUM(A98:C98))</f>
        <v>6.6666666666666652E-2</v>
      </c>
      <c r="I97" s="14">
        <f>1-SUM(A98,C98,C100,A100)/(SUM(A98:C100)-SUM(A99:C99))</f>
        <v>0.49056603773584906</v>
      </c>
      <c r="J97" s="14">
        <f>1-SUM(A98:B99)/(SUM(A98:C100)-SUM(A100:C100))</f>
        <v>0</v>
      </c>
      <c r="K97" s="13">
        <f>IF(SUM(A98:A100)=0,0,A98/SUM(A98:A100))</f>
        <v>0.9285714285714286</v>
      </c>
      <c r="L97" s="13">
        <f>IF(SUM(B98:B100)=0,0,B99/SUM(B98:B100))</f>
        <v>0.33333333333333331</v>
      </c>
      <c r="M97" s="13">
        <f>IF(SUM(C98:C100)=0,0,C100/SUM(C98:C100))</f>
        <v>1</v>
      </c>
      <c r="N97" s="9"/>
    </row>
    <row r="98" spans="1:14" x14ac:dyDescent="0.3">
      <c r="A98">
        <v>26</v>
      </c>
      <c r="B98">
        <v>12</v>
      </c>
      <c r="C98">
        <v>0</v>
      </c>
      <c r="I98" s="5"/>
    </row>
    <row r="99" spans="1:14" x14ac:dyDescent="0.3">
      <c r="A99">
        <v>2</v>
      </c>
      <c r="B99">
        <v>13</v>
      </c>
      <c r="C99">
        <v>0</v>
      </c>
      <c r="I99" s="5"/>
    </row>
    <row r="100" spans="1:14" x14ac:dyDescent="0.3">
      <c r="A100">
        <v>0</v>
      </c>
      <c r="B100">
        <v>14</v>
      </c>
      <c r="C100">
        <v>1</v>
      </c>
      <c r="I100" s="5"/>
    </row>
    <row r="101" spans="1:14" x14ac:dyDescent="0.3">
      <c r="A101" s="35" t="s">
        <v>32</v>
      </c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>
        <v>9</v>
      </c>
    </row>
    <row r="102" spans="1:14" x14ac:dyDescent="0.3">
      <c r="A102" s="3" t="s">
        <v>5</v>
      </c>
      <c r="D102" s="13">
        <f>SUM(A103,B104,C105)/SUM(A103:C105)</f>
        <v>1</v>
      </c>
      <c r="E102" s="13">
        <f>A103/SUM(A103:C103)</f>
        <v>1</v>
      </c>
      <c r="F102" s="13">
        <f>B104/SUM(A104:C104)</f>
        <v>1</v>
      </c>
      <c r="G102" s="13">
        <f>C105/SUM(A105:C105)</f>
        <v>1</v>
      </c>
      <c r="H102" s="14">
        <f>1-SUM(B104:C105)/(SUM(A103:C105)-SUM(A103:C103))</f>
        <v>0</v>
      </c>
      <c r="I102" s="14">
        <f>1-SUM(A103,C103,C105,A105)/(SUM(A103:C105)-SUM(A104:C104))</f>
        <v>0</v>
      </c>
      <c r="J102" s="14">
        <f>1-SUM(A103:B104)/(SUM(A103:C105)-SUM(A105:C105))</f>
        <v>0</v>
      </c>
      <c r="K102" s="13">
        <f>IF(SUM(A103:A105)=0,0,A103/SUM(A103:A105))</f>
        <v>1</v>
      </c>
      <c r="L102" s="13">
        <f>IF(SUM(B103:B105)=0,0,B104/SUM(B103:B105))</f>
        <v>1</v>
      </c>
      <c r="M102" s="13">
        <f>IF(SUM(C103:C105)=0,0,C105/SUM(C103:C105))</f>
        <v>1</v>
      </c>
    </row>
    <row r="103" spans="1:14" x14ac:dyDescent="0.3">
      <c r="A103">
        <v>6</v>
      </c>
      <c r="B103">
        <v>0</v>
      </c>
      <c r="C103">
        <v>0</v>
      </c>
      <c r="D103" s="14"/>
      <c r="E103" s="14"/>
      <c r="F103" s="14"/>
      <c r="G103" s="14"/>
      <c r="H103" s="14"/>
      <c r="I103" s="15"/>
      <c r="J103" s="14"/>
      <c r="K103" s="14"/>
      <c r="L103" s="14"/>
      <c r="M103" s="14"/>
    </row>
    <row r="104" spans="1:14" x14ac:dyDescent="0.3">
      <c r="A104">
        <v>0</v>
      </c>
      <c r="B104">
        <v>6</v>
      </c>
      <c r="C104">
        <v>0</v>
      </c>
      <c r="D104" s="14"/>
      <c r="E104" s="14"/>
      <c r="F104" s="14"/>
      <c r="G104" s="14"/>
      <c r="H104" s="14"/>
      <c r="I104" s="15"/>
      <c r="J104" s="14"/>
      <c r="K104" s="14"/>
      <c r="L104" s="14"/>
      <c r="M104" s="14"/>
    </row>
    <row r="105" spans="1:14" x14ac:dyDescent="0.3">
      <c r="A105">
        <v>0</v>
      </c>
      <c r="B105">
        <v>0</v>
      </c>
      <c r="C105">
        <v>6</v>
      </c>
      <c r="D105" s="14"/>
      <c r="E105" s="14"/>
      <c r="F105" s="14"/>
      <c r="G105" s="14"/>
      <c r="H105" s="14"/>
      <c r="I105" s="15"/>
      <c r="J105" s="14"/>
      <c r="K105" s="14"/>
      <c r="L105" s="14"/>
      <c r="M105" s="14"/>
    </row>
    <row r="106" spans="1:14" x14ac:dyDescent="0.3">
      <c r="A106" s="3" t="s">
        <v>6</v>
      </c>
      <c r="D106" s="13">
        <f>SUM(A107,B108,C109)/(SUM(A107:C109)+O106)</f>
        <v>0.57352941176470584</v>
      </c>
      <c r="E106" s="13">
        <f>A107/SUM(A107:C107)</f>
        <v>0.92105263157894735</v>
      </c>
      <c r="F106" s="13">
        <f>B108/SUM(A108:C108)</f>
        <v>0.13333333333333333</v>
      </c>
      <c r="G106" s="13">
        <f>C109/SUM(A109:C109)</f>
        <v>0.13333333333333333</v>
      </c>
      <c r="H106" s="14">
        <f>1-SUM(B108:C109)/(SUM(A107:C109)-SUM(A107:C107))</f>
        <v>0.66666666666666674</v>
      </c>
      <c r="I106" s="14">
        <f>1-SUM(A107,C107,C109,A109)/(SUM(A107:C109)-SUM(A108:C108))</f>
        <v>0.15094339622641506</v>
      </c>
      <c r="J106" s="14">
        <f>1-SUM(A107:B108)/(SUM(A107:C109)-SUM(A109:C109))</f>
        <v>1.8867924528301883E-2</v>
      </c>
      <c r="K106" s="13">
        <f>IF(SUM(A107:A109)=0,0,A107/SUM(A107:A109))</f>
        <v>0.63636363636363635</v>
      </c>
      <c r="L106" s="13">
        <f>IF(SUM(B107:B109)=0,0,B108/SUM(B107:B109))</f>
        <v>0.2</v>
      </c>
      <c r="M106" s="13">
        <f>IF(SUM(C107:C109)=0,0,C109/SUM(C107:C109))</f>
        <v>0.66666666666666663</v>
      </c>
      <c r="N106" s="9"/>
    </row>
    <row r="107" spans="1:14" x14ac:dyDescent="0.3">
      <c r="A107">
        <v>35</v>
      </c>
      <c r="B107">
        <v>3</v>
      </c>
      <c r="C107">
        <v>0</v>
      </c>
      <c r="I107" s="5"/>
    </row>
    <row r="108" spans="1:14" x14ac:dyDescent="0.3">
      <c r="A108">
        <v>12</v>
      </c>
      <c r="B108">
        <v>2</v>
      </c>
      <c r="C108">
        <v>1</v>
      </c>
      <c r="I108" s="5"/>
    </row>
    <row r="109" spans="1:14" x14ac:dyDescent="0.3">
      <c r="A109">
        <v>8</v>
      </c>
      <c r="B109">
        <v>5</v>
      </c>
      <c r="C109">
        <v>2</v>
      </c>
      <c r="I109" s="5"/>
    </row>
    <row r="110" spans="1:14" x14ac:dyDescent="0.3">
      <c r="A110" s="35" t="s">
        <v>33</v>
      </c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>
        <v>12</v>
      </c>
    </row>
    <row r="111" spans="1:14" x14ac:dyDescent="0.3">
      <c r="A111" s="3" t="s">
        <v>5</v>
      </c>
      <c r="D111" s="13">
        <f>SUM(A112,B113,C114)/SUM(A112:C114)</f>
        <v>1</v>
      </c>
      <c r="E111" s="13">
        <f>A112/SUM(A112:C112)</f>
        <v>1</v>
      </c>
      <c r="F111" s="13">
        <f>B113/SUM(A113:C113)</f>
        <v>1</v>
      </c>
      <c r="G111" s="13">
        <f>C114/SUM(A114:C114)</f>
        <v>1</v>
      </c>
      <c r="H111" s="14">
        <f>1-SUM(B113:C114)/(SUM(A112:C114)-SUM(A112:C112))</f>
        <v>0</v>
      </c>
      <c r="I111" s="14">
        <f>1-SUM(A112,C112,C114,A114)/(SUM(A112:C114)-SUM(A113:C113))</f>
        <v>0</v>
      </c>
      <c r="J111" s="14">
        <f>1-SUM(A112:B113)/(SUM(A112:C114)-SUM(A114:C114))</f>
        <v>0</v>
      </c>
      <c r="K111" s="13">
        <f>IF(SUM(A112:A114)=0,0,A112/SUM(A112:A114))</f>
        <v>1</v>
      </c>
      <c r="L111" s="13">
        <f>IF(SUM(B112:B114)=0,0,B113/SUM(B112:B114))</f>
        <v>1</v>
      </c>
      <c r="M111" s="13">
        <f>IF(SUM(C112:C114)=0,0,C114/SUM(C112:C114))</f>
        <v>1</v>
      </c>
    </row>
    <row r="112" spans="1:14" x14ac:dyDescent="0.3">
      <c r="A112">
        <v>6</v>
      </c>
      <c r="B112">
        <v>0</v>
      </c>
      <c r="C112">
        <v>0</v>
      </c>
      <c r="D112" s="14"/>
      <c r="E112" s="14"/>
      <c r="F112" s="14"/>
      <c r="G112" s="14"/>
      <c r="H112" s="14"/>
      <c r="I112" s="15"/>
      <c r="J112" s="14"/>
      <c r="K112" s="14"/>
      <c r="L112" s="14"/>
      <c r="M112" s="14"/>
    </row>
    <row r="113" spans="1:14" x14ac:dyDescent="0.3">
      <c r="A113">
        <v>0</v>
      </c>
      <c r="B113">
        <v>6</v>
      </c>
      <c r="C113">
        <v>0</v>
      </c>
      <c r="D113" s="14"/>
      <c r="E113" s="14"/>
      <c r="F113" s="14"/>
      <c r="G113" s="14"/>
      <c r="H113" s="14"/>
      <c r="I113" s="15"/>
      <c r="J113" s="14"/>
      <c r="K113" s="14"/>
      <c r="L113" s="14"/>
      <c r="M113" s="14"/>
    </row>
    <row r="114" spans="1:14" x14ac:dyDescent="0.3">
      <c r="A114">
        <v>0</v>
      </c>
      <c r="B114">
        <v>0</v>
      </c>
      <c r="C114">
        <v>6</v>
      </c>
      <c r="D114" s="14"/>
      <c r="E114" s="14"/>
      <c r="F114" s="14"/>
      <c r="G114" s="14"/>
      <c r="H114" s="14"/>
      <c r="I114" s="15"/>
      <c r="J114" s="14"/>
      <c r="K114" s="14"/>
      <c r="L114" s="14"/>
      <c r="M114" s="14"/>
    </row>
    <row r="115" spans="1:14" x14ac:dyDescent="0.3">
      <c r="A115" s="3" t="s">
        <v>6</v>
      </c>
      <c r="D115" s="13">
        <f>SUM(A116,B117,C118)/(SUM(A116:C118)+O115)</f>
        <v>0.6470588235294118</v>
      </c>
      <c r="E115" s="13">
        <f>A116/SUM(A116:C116)</f>
        <v>0.81578947368421051</v>
      </c>
      <c r="F115" s="13">
        <f>B117/SUM(A117:C117)</f>
        <v>0.6</v>
      </c>
      <c r="G115" s="13">
        <f>C118/SUM(A118:C118)</f>
        <v>0.26666666666666666</v>
      </c>
      <c r="H115" s="14">
        <f>1-SUM(B117:C118)/(SUM(A116:C118)-SUM(A116:C116))</f>
        <v>0.23333333333333328</v>
      </c>
      <c r="I115" s="14">
        <f>1-SUM(A116,C116,C118,A118)/(SUM(A116:C118)-SUM(A117:C117))</f>
        <v>0.30188679245283023</v>
      </c>
      <c r="J115" s="14">
        <f>1-SUM(A116:B117)/(SUM(A116:C118)-SUM(A118:C118))</f>
        <v>1.8867924528301883E-2</v>
      </c>
      <c r="K115" s="13">
        <f>IF(SUM(A116:A118)=0,0,A116/SUM(A116:A118))</f>
        <v>0.81578947368421051</v>
      </c>
      <c r="L115" s="13">
        <f>IF(SUM(B116:B118)=0,0,B117/SUM(B116:B118))</f>
        <v>0.36</v>
      </c>
      <c r="M115" s="13">
        <f>IF(SUM(C116:C118)=0,0,C118/SUM(C116:C118))</f>
        <v>0.8</v>
      </c>
      <c r="N115" s="9"/>
    </row>
    <row r="116" spans="1:14" x14ac:dyDescent="0.3">
      <c r="A116">
        <v>31</v>
      </c>
      <c r="B116">
        <v>6</v>
      </c>
      <c r="C116">
        <v>1</v>
      </c>
      <c r="I116" s="5"/>
    </row>
    <row r="117" spans="1:14" x14ac:dyDescent="0.3">
      <c r="A117">
        <v>6</v>
      </c>
      <c r="B117">
        <v>9</v>
      </c>
      <c r="C117">
        <v>0</v>
      </c>
      <c r="I117" s="5"/>
    </row>
    <row r="118" spans="1:14" x14ac:dyDescent="0.3">
      <c r="A118">
        <v>1</v>
      </c>
      <c r="B118">
        <v>10</v>
      </c>
      <c r="C118">
        <v>4</v>
      </c>
      <c r="I118" s="5"/>
    </row>
    <row r="119" spans="1:14" x14ac:dyDescent="0.3">
      <c r="A119" s="35" t="s">
        <v>34</v>
      </c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>
        <v>9</v>
      </c>
    </row>
    <row r="120" spans="1:14" x14ac:dyDescent="0.3">
      <c r="A120" s="3" t="s">
        <v>5</v>
      </c>
      <c r="D120" s="13">
        <f>SUM(A121,B122,C123)/SUM(A121:C123)</f>
        <v>1</v>
      </c>
      <c r="E120" s="13">
        <f>A121/SUM(A121:C121)</f>
        <v>1</v>
      </c>
      <c r="F120" s="13">
        <f>B122/SUM(A122:C122)</f>
        <v>1</v>
      </c>
      <c r="G120" s="13">
        <f>C123/SUM(A123:C123)</f>
        <v>1</v>
      </c>
      <c r="H120" s="14">
        <f>1-SUM(B122:C123)/(SUM(A121:C123)-SUM(A121:C121))</f>
        <v>0</v>
      </c>
      <c r="I120" s="14">
        <f>1-SUM(A121,C121,C123,A123)/(SUM(A121:C123)-SUM(A122:C122))</f>
        <v>0</v>
      </c>
      <c r="J120" s="14">
        <f>1-SUM(A121:B122)/(SUM(A121:C123)-SUM(A123:C123))</f>
        <v>0</v>
      </c>
      <c r="K120" s="13">
        <f>IF(SUM(A121:A123)=0,0,A121/SUM(A121:A123))</f>
        <v>1</v>
      </c>
      <c r="L120" s="13">
        <f>IF(SUM(B121:B123)=0,0,B122/SUM(B121:B123))</f>
        <v>1</v>
      </c>
      <c r="M120" s="13">
        <f>IF(SUM(C121:C123)=0,0,C123/SUM(C121:C123))</f>
        <v>1</v>
      </c>
    </row>
    <row r="121" spans="1:14" x14ac:dyDescent="0.3">
      <c r="A121">
        <v>6</v>
      </c>
      <c r="B121">
        <v>0</v>
      </c>
      <c r="C121">
        <v>0</v>
      </c>
      <c r="D121" s="14"/>
      <c r="E121" s="14"/>
      <c r="F121" s="14"/>
      <c r="G121" s="14"/>
      <c r="H121" s="14"/>
      <c r="I121" s="15"/>
      <c r="J121" s="14"/>
      <c r="K121" s="14"/>
      <c r="L121" s="14"/>
      <c r="M121" s="14"/>
    </row>
    <row r="122" spans="1:14" x14ac:dyDescent="0.3">
      <c r="A122">
        <v>0</v>
      </c>
      <c r="B122">
        <v>6</v>
      </c>
      <c r="C122">
        <v>0</v>
      </c>
      <c r="D122" s="14"/>
      <c r="E122" s="14"/>
      <c r="F122" s="14"/>
      <c r="G122" s="14"/>
      <c r="H122" s="14"/>
      <c r="I122" s="15"/>
      <c r="J122" s="14"/>
      <c r="K122" s="14"/>
      <c r="L122" s="14"/>
      <c r="M122" s="14"/>
    </row>
    <row r="123" spans="1:14" x14ac:dyDescent="0.3">
      <c r="A123">
        <v>0</v>
      </c>
      <c r="B123">
        <v>0</v>
      </c>
      <c r="C123">
        <v>6</v>
      </c>
      <c r="D123" s="14"/>
      <c r="E123" s="14"/>
      <c r="F123" s="14"/>
      <c r="G123" s="14"/>
      <c r="H123" s="14"/>
      <c r="I123" s="15"/>
      <c r="J123" s="14"/>
      <c r="K123" s="14"/>
      <c r="L123" s="14"/>
      <c r="M123" s="14"/>
    </row>
    <row r="124" spans="1:14" x14ac:dyDescent="0.3">
      <c r="A124" s="3" t="s">
        <v>6</v>
      </c>
      <c r="D124" s="13">
        <f>SUM(A125,B126,C127)/(SUM(A125:C127)+O124)</f>
        <v>0.6470588235294118</v>
      </c>
      <c r="E124" s="13">
        <f>A125/SUM(A125:C125)</f>
        <v>0.89473684210526316</v>
      </c>
      <c r="F124" s="13">
        <f>B126/SUM(A126:C126)</f>
        <v>0.46666666666666667</v>
      </c>
      <c r="G124" s="13">
        <f>C127/SUM(A127:C127)</f>
        <v>0.2</v>
      </c>
      <c r="H124" s="14">
        <f>1-SUM(B126:C127)/(SUM(A125:C127)-SUM(A125:C125))</f>
        <v>0.26666666666666672</v>
      </c>
      <c r="I124" s="14">
        <f>1-SUM(A125,C125,C127,A127)/(SUM(A125:C127)-SUM(A126:C126))</f>
        <v>0.28301886792452835</v>
      </c>
      <c r="J124" s="14">
        <f>1-SUM(A125:B126)/(SUM(A125:C127)-SUM(A127:C127))</f>
        <v>1.8867924528301883E-2</v>
      </c>
      <c r="K124" s="13">
        <f>IF(SUM(A125:A127)=0,0,A125/SUM(A125:A127))</f>
        <v>0.80952380952380953</v>
      </c>
      <c r="L124" s="13">
        <f>IF(SUM(B125:B127)=0,0,B126/SUM(B125:B127))</f>
        <v>0.31818181818181818</v>
      </c>
      <c r="M124" s="13">
        <f>IF(SUM(C125:C127)=0,0,C127/SUM(C125:C127))</f>
        <v>0.75</v>
      </c>
      <c r="N124" s="9"/>
    </row>
    <row r="125" spans="1:14" x14ac:dyDescent="0.3">
      <c r="A125">
        <v>34</v>
      </c>
      <c r="B125">
        <v>4</v>
      </c>
      <c r="C125">
        <v>0</v>
      </c>
      <c r="I125" s="5"/>
    </row>
    <row r="126" spans="1:14" x14ac:dyDescent="0.3">
      <c r="A126">
        <v>7</v>
      </c>
      <c r="B126">
        <v>7</v>
      </c>
      <c r="C126">
        <v>1</v>
      </c>
      <c r="I126" s="5"/>
    </row>
    <row r="127" spans="1:14" x14ac:dyDescent="0.3">
      <c r="A127">
        <v>1</v>
      </c>
      <c r="B127">
        <v>11</v>
      </c>
      <c r="C127">
        <v>3</v>
      </c>
      <c r="I127" s="5"/>
    </row>
    <row r="128" spans="1:14" x14ac:dyDescent="0.3">
      <c r="A128" s="35" t="s">
        <v>35</v>
      </c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>
        <v>6</v>
      </c>
    </row>
    <row r="129" spans="1:14" x14ac:dyDescent="0.3">
      <c r="A129" s="3" t="s">
        <v>5</v>
      </c>
      <c r="D129" s="13">
        <f>SUM(A130,B131,C132)/SUM(A130:C132)</f>
        <v>1</v>
      </c>
      <c r="E129" s="13">
        <f>A130/SUM(A130:C130)</f>
        <v>1</v>
      </c>
      <c r="F129" s="13">
        <f>B131/SUM(A131:C131)</f>
        <v>1</v>
      </c>
      <c r="G129" s="13">
        <f>C132/SUM(A132:C132)</f>
        <v>1</v>
      </c>
      <c r="H129" s="14">
        <f>1-SUM(B131:C132)/(SUM(A130:C132)-SUM(A130:C130))</f>
        <v>0</v>
      </c>
      <c r="I129" s="14">
        <f>1-SUM(A130,C130,C132,A132)/(SUM(A130:C132)-SUM(A131:C131))</f>
        <v>0</v>
      </c>
      <c r="J129" s="14">
        <f>1-SUM(A130:B131)/(SUM(A130:C132)-SUM(A132:C132))</f>
        <v>0</v>
      </c>
      <c r="K129" s="13">
        <f>IF(SUM(A130:A132)=0,0,A130/SUM(A130:A132))</f>
        <v>1</v>
      </c>
      <c r="L129" s="13">
        <f>IF(SUM(B130:B132)=0,0,B131/SUM(B130:B132))</f>
        <v>1</v>
      </c>
      <c r="M129" s="13">
        <f>IF(SUM(C130:C132)=0,0,C132/SUM(C130:C132))</f>
        <v>1</v>
      </c>
    </row>
    <row r="130" spans="1:14" x14ac:dyDescent="0.3">
      <c r="A130">
        <v>6</v>
      </c>
      <c r="B130">
        <v>0</v>
      </c>
      <c r="C130">
        <v>0</v>
      </c>
      <c r="D130" s="14"/>
      <c r="E130" s="14"/>
      <c r="F130" s="14"/>
      <c r="G130" s="14"/>
      <c r="H130" s="14"/>
      <c r="I130" s="15"/>
      <c r="J130" s="14"/>
      <c r="K130" s="14"/>
      <c r="L130" s="14"/>
      <c r="M130" s="14"/>
    </row>
    <row r="131" spans="1:14" x14ac:dyDescent="0.3">
      <c r="A131">
        <v>0</v>
      </c>
      <c r="B131">
        <v>6</v>
      </c>
      <c r="C131">
        <v>0</v>
      </c>
      <c r="D131" s="14"/>
      <c r="E131" s="14"/>
      <c r="F131" s="14"/>
      <c r="G131" s="14"/>
      <c r="H131" s="14"/>
      <c r="I131" s="15"/>
      <c r="J131" s="14"/>
      <c r="K131" s="14"/>
      <c r="L131" s="14"/>
      <c r="M131" s="14"/>
    </row>
    <row r="132" spans="1:14" x14ac:dyDescent="0.3">
      <c r="A132">
        <v>0</v>
      </c>
      <c r="B132">
        <v>0</v>
      </c>
      <c r="C132">
        <v>6</v>
      </c>
      <c r="D132" s="14"/>
      <c r="E132" s="14"/>
      <c r="F132" s="14"/>
      <c r="G132" s="14"/>
      <c r="H132" s="14"/>
      <c r="I132" s="15"/>
      <c r="J132" s="14"/>
      <c r="K132" s="14"/>
      <c r="L132" s="14"/>
      <c r="M132" s="14"/>
    </row>
    <row r="133" spans="1:14" x14ac:dyDescent="0.3">
      <c r="A133" s="3" t="s">
        <v>6</v>
      </c>
      <c r="D133" s="13">
        <f>SUM(A134,B135,C136)/(SUM(A134:C136)+O142)</f>
        <v>0.48529411764705882</v>
      </c>
      <c r="E133" s="13">
        <f>A134/SUM(A134:C134)</f>
        <v>0.55263157894736847</v>
      </c>
      <c r="F133" s="13">
        <f>B135/SUM(A135:C135)</f>
        <v>0.8</v>
      </c>
      <c r="G133" s="13">
        <f>C136/SUM(A136:C136)</f>
        <v>0</v>
      </c>
      <c r="H133" s="14">
        <f>1-SUM(B135:C136)/(SUM(A134:C136)-SUM(A134:C134))</f>
        <v>3.3333333333333326E-2</v>
      </c>
      <c r="I133" s="14">
        <f>1-SUM(A134,C134,C136,A136)/(SUM(A134:C136)-SUM(A135:C135))</f>
        <v>0.60377358490566035</v>
      </c>
      <c r="J133" s="14">
        <f>1-SUM(A134:B135)/(SUM(A134:C136)-SUM(A136:C136))</f>
        <v>3.7735849056603765E-2</v>
      </c>
      <c r="K133" s="13">
        <f>IF(SUM(A134:A136)=0,0,A134/SUM(A134:A136))</f>
        <v>0.95454545454545459</v>
      </c>
      <c r="L133" s="13">
        <f>IF(SUM(B134:B136)=0,0,B135/SUM(B134:B136))</f>
        <v>0.27272727272727271</v>
      </c>
      <c r="M133" s="13">
        <f>IF(SUM(C134:C136)=0,0,C136/SUM(C134:C136))</f>
        <v>0</v>
      </c>
      <c r="N133" s="9"/>
    </row>
    <row r="134" spans="1:14" x14ac:dyDescent="0.3">
      <c r="A134">
        <v>21</v>
      </c>
      <c r="B134">
        <v>17</v>
      </c>
      <c r="C134">
        <v>0</v>
      </c>
      <c r="I134" s="5"/>
    </row>
    <row r="135" spans="1:14" x14ac:dyDescent="0.3">
      <c r="A135">
        <v>1</v>
      </c>
      <c r="B135">
        <v>12</v>
      </c>
      <c r="C135">
        <v>2</v>
      </c>
      <c r="I135" s="5"/>
    </row>
    <row r="136" spans="1:14" x14ac:dyDescent="0.3">
      <c r="A136">
        <v>0</v>
      </c>
      <c r="B136">
        <v>15</v>
      </c>
      <c r="C136">
        <v>0</v>
      </c>
      <c r="I136" s="5"/>
    </row>
    <row r="137" spans="1:14" x14ac:dyDescent="0.3">
      <c r="A137" s="35" t="s">
        <v>36</v>
      </c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>
        <v>7</v>
      </c>
    </row>
    <row r="138" spans="1:14" x14ac:dyDescent="0.3">
      <c r="A138" s="3" t="s">
        <v>5</v>
      </c>
      <c r="D138" s="13">
        <f>SUM(A139,B140,C141)/SUM(A139:C141)</f>
        <v>1</v>
      </c>
      <c r="E138" s="13">
        <f>A139/SUM(A139:C139)</f>
        <v>1</v>
      </c>
      <c r="F138" s="13">
        <f>B140/SUM(A140:C140)</f>
        <v>1</v>
      </c>
      <c r="G138" s="13">
        <f>C141/SUM(A141:C141)</f>
        <v>1</v>
      </c>
      <c r="H138" s="14">
        <f>1-SUM(B140:C141)/(SUM(A139:C141)-SUM(A139:C139))</f>
        <v>0</v>
      </c>
      <c r="I138" s="14">
        <f>1-SUM(A139,C139,C141,A141)/(SUM(A139:C141)-SUM(A140:C140))</f>
        <v>0</v>
      </c>
      <c r="J138" s="14">
        <f>1-SUM(A139:B140)/(SUM(A139:C141)-SUM(A141:C141))</f>
        <v>0</v>
      </c>
      <c r="K138" s="13">
        <f>IF(SUM(A139:A141)=0,0,A139/SUM(A139:A141))</f>
        <v>1</v>
      </c>
      <c r="L138" s="13">
        <f>IF(SUM(B139:B141)=0,0,B140/SUM(B139:B141))</f>
        <v>1</v>
      </c>
      <c r="M138" s="13">
        <f>IF(SUM(C139:C141)=0,0,C141/SUM(C139:C141))</f>
        <v>1</v>
      </c>
    </row>
    <row r="139" spans="1:14" x14ac:dyDescent="0.3">
      <c r="A139">
        <v>6</v>
      </c>
      <c r="B139">
        <v>0</v>
      </c>
      <c r="C139">
        <v>0</v>
      </c>
      <c r="D139" s="14"/>
      <c r="E139" s="14"/>
      <c r="F139" s="14"/>
      <c r="G139" s="14"/>
      <c r="H139" s="14"/>
      <c r="I139" s="15"/>
      <c r="J139" s="14"/>
      <c r="K139" s="14"/>
      <c r="L139" s="14"/>
      <c r="M139" s="14"/>
    </row>
    <row r="140" spans="1:14" x14ac:dyDescent="0.3">
      <c r="A140">
        <v>0</v>
      </c>
      <c r="B140">
        <v>6</v>
      </c>
      <c r="C140">
        <v>0</v>
      </c>
      <c r="D140" s="14"/>
      <c r="E140" s="14"/>
      <c r="F140" s="14"/>
      <c r="G140" s="14"/>
      <c r="H140" s="14"/>
      <c r="I140" s="15"/>
      <c r="J140" s="14"/>
      <c r="K140" s="14"/>
      <c r="L140" s="14"/>
      <c r="M140" s="14"/>
    </row>
    <row r="141" spans="1:14" x14ac:dyDescent="0.3">
      <c r="A141">
        <v>0</v>
      </c>
      <c r="B141">
        <v>0</v>
      </c>
      <c r="C141">
        <v>6</v>
      </c>
      <c r="D141" s="14"/>
      <c r="E141" s="14"/>
      <c r="F141" s="14"/>
      <c r="G141" s="14"/>
      <c r="H141" s="14"/>
      <c r="I141" s="15"/>
      <c r="J141" s="14"/>
      <c r="K141" s="14"/>
      <c r="L141" s="14"/>
      <c r="M141" s="14"/>
    </row>
    <row r="142" spans="1:14" x14ac:dyDescent="0.3">
      <c r="A142" s="3" t="s">
        <v>6</v>
      </c>
      <c r="D142" s="13">
        <f>SUM(A143,B144,C145)/(SUM(A143:C145)+O151)</f>
        <v>0.66176470588235292</v>
      </c>
      <c r="E142" s="13">
        <f>A143/SUM(A143:C143)</f>
        <v>0.81578947368421051</v>
      </c>
      <c r="F142" s="13">
        <f>B144/SUM(A144:C144)</f>
        <v>0.4</v>
      </c>
      <c r="G142" s="13">
        <f>C145/SUM(A145:C145)</f>
        <v>0.53333333333333333</v>
      </c>
      <c r="H142" s="14">
        <f>1-SUM(B144:C145)/(SUM(A143:C145)-SUM(A143:C143))</f>
        <v>0.26666666666666672</v>
      </c>
      <c r="I142" s="14">
        <f>1-SUM(A143,C143,C145,A145)/(SUM(A143:C145)-SUM(A144:C144))</f>
        <v>0.24528301886792447</v>
      </c>
      <c r="J142" s="14">
        <f>1-SUM(A143:B144)/(SUM(A143:C145)-SUM(A145:C145))</f>
        <v>3.7735849056603765E-2</v>
      </c>
      <c r="K142" s="13">
        <f>IF(SUM(A143:A145)=0,0,A143/SUM(A143:A145))</f>
        <v>0.79487179487179482</v>
      </c>
      <c r="L142" s="13">
        <f>IF(SUM(B143:B145)=0,0,B144/SUM(B143:B145))</f>
        <v>0.31578947368421051</v>
      </c>
      <c r="M142" s="13">
        <f>IF(SUM(C143:C145)=0,0,C145/SUM(C143:C145))</f>
        <v>0.8</v>
      </c>
      <c r="N142" s="9"/>
    </row>
    <row r="143" spans="1:14" x14ac:dyDescent="0.3">
      <c r="A143">
        <v>31</v>
      </c>
      <c r="B143">
        <v>7</v>
      </c>
      <c r="C143">
        <v>0</v>
      </c>
      <c r="I143" s="5"/>
    </row>
    <row r="144" spans="1:14" x14ac:dyDescent="0.3">
      <c r="A144">
        <v>7</v>
      </c>
      <c r="B144">
        <v>6</v>
      </c>
      <c r="C144">
        <v>2</v>
      </c>
      <c r="I144" s="5"/>
    </row>
    <row r="145" spans="1:14" x14ac:dyDescent="0.3">
      <c r="A145">
        <v>1</v>
      </c>
      <c r="B145">
        <v>6</v>
      </c>
      <c r="C145">
        <v>8</v>
      </c>
      <c r="I145" s="5"/>
    </row>
    <row r="146" spans="1:14" x14ac:dyDescent="0.3">
      <c r="A146" s="35" t="s">
        <v>38</v>
      </c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>
        <v>8</v>
      </c>
    </row>
    <row r="147" spans="1:14" x14ac:dyDescent="0.3">
      <c r="A147" s="3" t="s">
        <v>5</v>
      </c>
      <c r="D147" s="13">
        <f>SUM(A148,B149,C150)/SUM(A148:C150)</f>
        <v>1</v>
      </c>
      <c r="E147" s="13">
        <f>A148/SUM(A148:C148)</f>
        <v>1</v>
      </c>
      <c r="F147" s="13">
        <f>B149/SUM(A149:C149)</f>
        <v>1</v>
      </c>
      <c r="G147" s="13">
        <f>C150/SUM(A150:C150)</f>
        <v>1</v>
      </c>
      <c r="H147" s="14">
        <f>1-SUM(B149:C150)/(SUM(A148:C150)-SUM(A148:C148))</f>
        <v>0</v>
      </c>
      <c r="I147" s="14">
        <f>1-SUM(A148,C148,C150,A150)/(SUM(A148:C150)-SUM(A149:C149))</f>
        <v>0</v>
      </c>
      <c r="J147" s="14">
        <f>1-SUM(A148:B149)/(SUM(A148:C150)-SUM(A150:C150))</f>
        <v>0</v>
      </c>
      <c r="K147" s="13">
        <f>IF(SUM(A148:A150)=0,0,A148/SUM(A148:A150))</f>
        <v>1</v>
      </c>
      <c r="L147" s="13">
        <f>IF(SUM(B148:B150)=0,0,B149/SUM(B148:B150))</f>
        <v>1</v>
      </c>
      <c r="M147" s="13">
        <f>IF(SUM(C148:C150)=0,0,C150/SUM(C148:C150))</f>
        <v>1</v>
      </c>
    </row>
    <row r="148" spans="1:14" x14ac:dyDescent="0.3">
      <c r="A148">
        <v>6</v>
      </c>
      <c r="B148">
        <v>0</v>
      </c>
      <c r="C148">
        <v>0</v>
      </c>
      <c r="D148" s="14"/>
      <c r="E148" s="14"/>
      <c r="F148" s="14"/>
      <c r="G148" s="14"/>
      <c r="H148" s="14"/>
      <c r="I148" s="15"/>
      <c r="J148" s="14"/>
      <c r="K148" s="14"/>
      <c r="L148" s="14"/>
      <c r="M148" s="14"/>
    </row>
    <row r="149" spans="1:14" x14ac:dyDescent="0.3">
      <c r="A149">
        <v>0</v>
      </c>
      <c r="B149">
        <v>6</v>
      </c>
      <c r="C149">
        <v>0</v>
      </c>
      <c r="D149" s="14"/>
      <c r="E149" s="14"/>
      <c r="F149" s="14"/>
      <c r="G149" s="14"/>
      <c r="H149" s="14"/>
      <c r="I149" s="15"/>
      <c r="J149" s="14"/>
      <c r="K149" s="14"/>
      <c r="L149" s="14"/>
      <c r="M149" s="14"/>
    </row>
    <row r="150" spans="1:14" x14ac:dyDescent="0.3">
      <c r="A150">
        <v>0</v>
      </c>
      <c r="B150">
        <v>0</v>
      </c>
      <c r="C150">
        <v>6</v>
      </c>
      <c r="D150" s="14"/>
      <c r="E150" s="14"/>
      <c r="F150" s="14"/>
      <c r="G150" s="14"/>
      <c r="H150" s="14"/>
      <c r="I150" s="15"/>
      <c r="J150" s="14"/>
      <c r="K150" s="14"/>
      <c r="L150" s="14"/>
      <c r="M150" s="14"/>
    </row>
    <row r="151" spans="1:14" x14ac:dyDescent="0.3">
      <c r="A151" s="3" t="s">
        <v>6</v>
      </c>
      <c r="D151" s="13">
        <f>SUM(A152,B153,C154)/(SUM(A152:C154)+O160)</f>
        <v>0.67647058823529416</v>
      </c>
      <c r="E151" s="13">
        <f>A152/SUM(A152:C152)</f>
        <v>0.94736842105263153</v>
      </c>
      <c r="F151" s="13">
        <f>B153/SUM(A153:C153)</f>
        <v>0.46666666666666667</v>
      </c>
      <c r="G151" s="13">
        <f>C154/SUM(A154:C154)</f>
        <v>0.2</v>
      </c>
      <c r="H151" s="14">
        <f>1-SUM(B153:C154)/(SUM(A152:C154)-SUM(A152:C152))</f>
        <v>0.26666666666666672</v>
      </c>
      <c r="I151" s="14">
        <f>1-SUM(A152,C152,C154,A154)/(SUM(A152:C154)-SUM(A153:C153))</f>
        <v>0.24528301886792447</v>
      </c>
      <c r="J151" s="14">
        <f>1-SUM(A152:B153)/(SUM(A152:C154)-SUM(A154:C154))</f>
        <v>1.8867924528301883E-2</v>
      </c>
      <c r="K151" s="13">
        <f>IF(SUM(A152:A154)=0,0,A152/SUM(A152:A154))</f>
        <v>0.81818181818181823</v>
      </c>
      <c r="L151" s="13">
        <f>IF(SUM(B152:B154)=0,0,B153/SUM(B152:B154))</f>
        <v>0.35</v>
      </c>
      <c r="M151" s="13">
        <f>IF(SUM(C152:C154)=0,0,C154/SUM(C152:C154))</f>
        <v>0.75</v>
      </c>
      <c r="N151" s="9"/>
    </row>
    <row r="152" spans="1:14" x14ac:dyDescent="0.3">
      <c r="A152">
        <v>36</v>
      </c>
      <c r="B152">
        <v>2</v>
      </c>
      <c r="C152">
        <v>0</v>
      </c>
      <c r="I152" s="5"/>
    </row>
    <row r="153" spans="1:14" x14ac:dyDescent="0.3">
      <c r="A153">
        <v>7</v>
      </c>
      <c r="B153">
        <v>7</v>
      </c>
      <c r="C153">
        <v>1</v>
      </c>
      <c r="I153" s="5"/>
    </row>
    <row r="154" spans="1:14" x14ac:dyDescent="0.3">
      <c r="A154">
        <v>1</v>
      </c>
      <c r="B154">
        <v>11</v>
      </c>
      <c r="C154">
        <v>3</v>
      </c>
      <c r="I154" s="5"/>
    </row>
    <row r="155" spans="1:14" x14ac:dyDescent="0.3">
      <c r="A155" s="35" t="s">
        <v>39</v>
      </c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>
        <v>7</v>
      </c>
    </row>
    <row r="156" spans="1:14" x14ac:dyDescent="0.3">
      <c r="A156" s="3" t="s">
        <v>5</v>
      </c>
      <c r="D156" s="13">
        <f>SUM(A157,B158,C159)/SUM(A157:C159)</f>
        <v>1</v>
      </c>
      <c r="E156" s="13">
        <f>A157/SUM(A157:C157)</f>
        <v>1</v>
      </c>
      <c r="F156" s="13">
        <f>B158/SUM(A158:C158)</f>
        <v>1</v>
      </c>
      <c r="G156" s="13">
        <f>C159/SUM(A159:C159)</f>
        <v>1</v>
      </c>
      <c r="H156" s="14">
        <f>1-SUM(B158:C159)/(SUM(A157:C159)-SUM(A157:C157))</f>
        <v>0</v>
      </c>
      <c r="I156" s="14">
        <f>1-SUM(A157,C157,C159,A159)/(SUM(A157:C159)-SUM(A158:C158))</f>
        <v>0</v>
      </c>
      <c r="J156" s="14">
        <f>1-SUM(A157:B158)/(SUM(A157:C159)-SUM(A159:C159))</f>
        <v>0</v>
      </c>
      <c r="K156" s="13">
        <f>IF(SUM(A157:A159)=0,0,A157/SUM(A157:A159))</f>
        <v>1</v>
      </c>
      <c r="L156" s="13">
        <f>IF(SUM(B157:B159)=0,0,B158/SUM(B157:B159))</f>
        <v>1</v>
      </c>
      <c r="M156" s="13">
        <f>IF(SUM(C157:C159)=0,0,C159/SUM(C157:C159))</f>
        <v>1</v>
      </c>
    </row>
    <row r="157" spans="1:14" x14ac:dyDescent="0.3">
      <c r="A157">
        <v>6</v>
      </c>
      <c r="B157">
        <v>0</v>
      </c>
      <c r="C157">
        <v>0</v>
      </c>
      <c r="D157" s="14"/>
      <c r="E157" s="14"/>
      <c r="F157" s="14"/>
      <c r="G157" s="14"/>
      <c r="H157" s="14"/>
      <c r="I157" s="15"/>
      <c r="J157" s="14"/>
      <c r="K157" s="14"/>
      <c r="L157" s="14"/>
      <c r="M157" s="14"/>
    </row>
    <row r="158" spans="1:14" x14ac:dyDescent="0.3">
      <c r="A158">
        <v>0</v>
      </c>
      <c r="B158">
        <v>6</v>
      </c>
      <c r="C158">
        <v>0</v>
      </c>
      <c r="D158" s="14"/>
      <c r="E158" s="14"/>
      <c r="F158" s="14"/>
      <c r="G158" s="14"/>
      <c r="H158" s="14"/>
      <c r="I158" s="15"/>
      <c r="J158" s="14"/>
      <c r="K158" s="14"/>
      <c r="L158" s="14"/>
      <c r="M158" s="14"/>
    </row>
    <row r="159" spans="1:14" x14ac:dyDescent="0.3">
      <c r="A159">
        <v>0</v>
      </c>
      <c r="B159">
        <v>0</v>
      </c>
      <c r="C159">
        <v>6</v>
      </c>
      <c r="D159" s="14"/>
      <c r="E159" s="14"/>
      <c r="F159" s="14"/>
      <c r="G159" s="14"/>
      <c r="H159" s="14"/>
      <c r="I159" s="15"/>
      <c r="J159" s="14"/>
      <c r="K159" s="14"/>
      <c r="L159" s="14"/>
      <c r="M159" s="14"/>
    </row>
    <row r="160" spans="1:14" x14ac:dyDescent="0.3">
      <c r="A160" s="3" t="s">
        <v>6</v>
      </c>
      <c r="D160" s="13">
        <f>SUM(A161,B162,C163)/(SUM(A161:C163)+O169)</f>
        <v>0.70588235294117652</v>
      </c>
      <c r="E160" s="13">
        <f>A161/SUM(A161:C161)</f>
        <v>0.94736842105263153</v>
      </c>
      <c r="F160" s="13">
        <f>B162/SUM(A162:C162)</f>
        <v>0.26666666666666666</v>
      </c>
      <c r="G160" s="13">
        <f>C163/SUM(A163:C163)</f>
        <v>0.53333333333333333</v>
      </c>
      <c r="H160" s="14">
        <f>1-SUM(B162:C163)/(SUM(A161:C163)-SUM(A161:C161))</f>
        <v>0.26666666666666672</v>
      </c>
      <c r="I160" s="14">
        <f>1-SUM(A161,C161,C163,A163)/(SUM(A161:C163)-SUM(A162:C162))</f>
        <v>0.13207547169811318</v>
      </c>
      <c r="J160" s="14">
        <f>1-SUM(A161:B162)/(SUM(A161:C163)-SUM(A163:C163))</f>
        <v>9.4339622641509413E-2</v>
      </c>
      <c r="K160" s="13">
        <f>IF(SUM(A161:A163)=0,0,A161/SUM(A161:A163))</f>
        <v>0.81818181818181823</v>
      </c>
      <c r="L160" s="13">
        <f>IF(SUM(B161:B163)=0,0,B162/SUM(B161:B163))</f>
        <v>0.36363636363636365</v>
      </c>
      <c r="M160" s="13">
        <f>IF(SUM(C161:C163)=0,0,C163/SUM(C161:C163))</f>
        <v>0.61538461538461542</v>
      </c>
      <c r="N160" s="9"/>
    </row>
    <row r="161" spans="1:14" x14ac:dyDescent="0.3">
      <c r="A161">
        <v>36</v>
      </c>
      <c r="B161">
        <v>2</v>
      </c>
      <c r="C161">
        <v>0</v>
      </c>
      <c r="I161" s="5"/>
    </row>
    <row r="162" spans="1:14" x14ac:dyDescent="0.3">
      <c r="A162">
        <v>6</v>
      </c>
      <c r="B162">
        <v>4</v>
      </c>
      <c r="C162">
        <v>5</v>
      </c>
      <c r="I162" s="5"/>
    </row>
    <row r="163" spans="1:14" x14ac:dyDescent="0.3">
      <c r="A163">
        <v>2</v>
      </c>
      <c r="B163">
        <v>5</v>
      </c>
      <c r="C163">
        <v>8</v>
      </c>
      <c r="I163" s="5"/>
    </row>
    <row r="164" spans="1:14" x14ac:dyDescent="0.3">
      <c r="A164" s="35" t="s">
        <v>40</v>
      </c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>
        <v>7</v>
      </c>
    </row>
    <row r="165" spans="1:14" x14ac:dyDescent="0.3">
      <c r="A165" s="3" t="s">
        <v>5</v>
      </c>
      <c r="D165" s="13">
        <f>SUM(A166,B167,C168)/SUM(A166:C168)</f>
        <v>1</v>
      </c>
      <c r="E165" s="13">
        <f>A166/SUM(A166:C166)</f>
        <v>1</v>
      </c>
      <c r="F165" s="13">
        <f>B167/SUM(A167:C167)</f>
        <v>1</v>
      </c>
      <c r="G165" s="13">
        <f>C168/SUM(A168:C168)</f>
        <v>1</v>
      </c>
      <c r="H165" s="14">
        <f>1-SUM(B167:C168)/(SUM(A166:C168)-SUM(A166:C166))</f>
        <v>0</v>
      </c>
      <c r="I165" s="14">
        <f>1-SUM(A166,C166,C168,A168)/(SUM(A166:C168)-SUM(A167:C167))</f>
        <v>0</v>
      </c>
      <c r="J165" s="14">
        <f>1-SUM(A166:B167)/(SUM(A166:C168)-SUM(A168:C168))</f>
        <v>0</v>
      </c>
      <c r="K165" s="13">
        <f>IF(SUM(A166:A168)=0,0,A166/SUM(A166:A168))</f>
        <v>1</v>
      </c>
      <c r="L165" s="13">
        <f>IF(SUM(B166:B168)=0,0,B167/SUM(B166:B168))</f>
        <v>1</v>
      </c>
      <c r="M165" s="13">
        <f>IF(SUM(C166:C168)=0,0,C168/SUM(C166:C168))</f>
        <v>1</v>
      </c>
    </row>
    <row r="166" spans="1:14" x14ac:dyDescent="0.3">
      <c r="A166">
        <v>6</v>
      </c>
      <c r="B166">
        <v>0</v>
      </c>
      <c r="C166">
        <v>0</v>
      </c>
      <c r="D166" s="14"/>
      <c r="E166" s="14"/>
      <c r="F166" s="14"/>
      <c r="G166" s="14"/>
      <c r="H166" s="14"/>
      <c r="I166" s="15"/>
      <c r="J166" s="14"/>
      <c r="K166" s="14"/>
      <c r="L166" s="14"/>
      <c r="M166" s="14"/>
    </row>
    <row r="167" spans="1:14" x14ac:dyDescent="0.3">
      <c r="A167">
        <v>0</v>
      </c>
      <c r="B167">
        <v>6</v>
      </c>
      <c r="C167">
        <v>0</v>
      </c>
      <c r="D167" s="14"/>
      <c r="E167" s="14"/>
      <c r="F167" s="14"/>
      <c r="G167" s="14"/>
      <c r="H167" s="14"/>
      <c r="I167" s="15"/>
      <c r="J167" s="14"/>
      <c r="K167" s="14"/>
      <c r="L167" s="14"/>
      <c r="M167" s="14"/>
    </row>
    <row r="168" spans="1:14" x14ac:dyDescent="0.3">
      <c r="A168">
        <v>0</v>
      </c>
      <c r="B168">
        <v>0</v>
      </c>
      <c r="C168">
        <v>6</v>
      </c>
      <c r="D168" s="14"/>
      <c r="E168" s="14"/>
      <c r="F168" s="14"/>
      <c r="G168" s="14"/>
      <c r="H168" s="14"/>
      <c r="I168" s="15"/>
      <c r="J168" s="14"/>
      <c r="K168" s="14"/>
      <c r="L168" s="14"/>
      <c r="M168" s="14"/>
    </row>
    <row r="169" spans="1:14" x14ac:dyDescent="0.3">
      <c r="A169" s="3" t="s">
        <v>6</v>
      </c>
      <c r="D169" s="13">
        <f>SUM(A170,B171,C172)/(SUM(A170:C172)+O178)</f>
        <v>0.58823529411764708</v>
      </c>
      <c r="E169" s="13">
        <f>A170/SUM(A170:C170)</f>
        <v>0.81578947368421051</v>
      </c>
      <c r="F169" s="13">
        <f>B171/SUM(A171:C171)</f>
        <v>0.46666666666666667</v>
      </c>
      <c r="G169" s="13">
        <f>C172/SUM(A172:C172)</f>
        <v>0.13333333333333333</v>
      </c>
      <c r="H169" s="14">
        <f>1-SUM(B171:C172)/(SUM(A170:C172)-SUM(A170:C170))</f>
        <v>0.26666666666666672</v>
      </c>
      <c r="I169" s="14">
        <f>1-SUM(A170,C170,C172,A172)/(SUM(A170:C172)-SUM(A171:C171))</f>
        <v>0.339622641509434</v>
      </c>
      <c r="J169" s="14">
        <f>1-SUM(A170:B171)/(SUM(A170:C172)-SUM(A172:C172))</f>
        <v>3.7735849056603765E-2</v>
      </c>
      <c r="K169" s="13">
        <f>IF(SUM(A170:A172)=0,0,A170/SUM(A170:A172))</f>
        <v>0.79487179487179482</v>
      </c>
      <c r="L169" s="13">
        <f>IF(SUM(B170:B172)=0,0,B171/SUM(B170:B172))</f>
        <v>0.28000000000000003</v>
      </c>
      <c r="M169" s="13">
        <f>IF(SUM(C170:C172)=0,0,C172/SUM(C170:C172))</f>
        <v>0.5</v>
      </c>
      <c r="N169" s="9"/>
    </row>
    <row r="170" spans="1:14" x14ac:dyDescent="0.3">
      <c r="A170">
        <v>31</v>
      </c>
      <c r="B170">
        <v>7</v>
      </c>
      <c r="C170">
        <v>0</v>
      </c>
      <c r="I170" s="5"/>
    </row>
    <row r="171" spans="1:14" x14ac:dyDescent="0.3">
      <c r="A171">
        <v>6</v>
      </c>
      <c r="B171">
        <v>7</v>
      </c>
      <c r="C171">
        <v>2</v>
      </c>
      <c r="I171" s="5"/>
    </row>
    <row r="172" spans="1:14" x14ac:dyDescent="0.3">
      <c r="A172">
        <v>2</v>
      </c>
      <c r="B172">
        <v>11</v>
      </c>
      <c r="C172">
        <v>2</v>
      </c>
      <c r="I172" s="5"/>
    </row>
    <row r="173" spans="1:14" x14ac:dyDescent="0.3">
      <c r="A173" s="35" t="s">
        <v>41</v>
      </c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>
        <v>8</v>
      </c>
    </row>
    <row r="174" spans="1:14" x14ac:dyDescent="0.3">
      <c r="A174" s="3" t="s">
        <v>5</v>
      </c>
      <c r="D174" s="13">
        <f>SUM(A175,B176,C177)/SUM(A175:C177)</f>
        <v>1</v>
      </c>
      <c r="E174" s="13">
        <f>A175/SUM(A175:C175)</f>
        <v>1</v>
      </c>
      <c r="F174" s="13">
        <f>B176/SUM(A176:C176)</f>
        <v>1</v>
      </c>
      <c r="G174" s="13">
        <f>C177/SUM(A177:C177)</f>
        <v>1</v>
      </c>
      <c r="H174" s="14">
        <f>1-SUM(B176:C177)/(SUM(A175:C177)-SUM(A175:C175))</f>
        <v>0</v>
      </c>
      <c r="I174" s="14">
        <f>1-SUM(A175,C175,C177,A177)/(SUM(A175:C177)-SUM(A176:C176))</f>
        <v>0</v>
      </c>
      <c r="J174" s="14">
        <f>1-SUM(A175:B176)/(SUM(A175:C177)-SUM(A177:C177))</f>
        <v>0</v>
      </c>
      <c r="K174" s="13">
        <f>IF(SUM(A175:A177)=0,0,A175/SUM(A175:A177))</f>
        <v>1</v>
      </c>
      <c r="L174" s="13">
        <f>IF(SUM(B175:B177)=0,0,B176/SUM(B175:B177))</f>
        <v>1</v>
      </c>
      <c r="M174" s="13">
        <f>IF(SUM(C175:C177)=0,0,C177/SUM(C175:C177))</f>
        <v>1</v>
      </c>
    </row>
    <row r="175" spans="1:14" x14ac:dyDescent="0.3">
      <c r="A175">
        <v>6</v>
      </c>
      <c r="B175">
        <v>0</v>
      </c>
      <c r="C175">
        <v>0</v>
      </c>
      <c r="D175" s="14"/>
      <c r="E175" s="14"/>
      <c r="F175" s="14"/>
      <c r="G175" s="14"/>
      <c r="H175" s="14"/>
      <c r="I175" s="15"/>
      <c r="J175" s="14"/>
      <c r="K175" s="14"/>
      <c r="L175" s="14"/>
      <c r="M175" s="14"/>
    </row>
    <row r="176" spans="1:14" x14ac:dyDescent="0.3">
      <c r="A176">
        <v>0</v>
      </c>
      <c r="B176">
        <v>6</v>
      </c>
      <c r="C176">
        <v>0</v>
      </c>
      <c r="D176" s="14"/>
      <c r="E176" s="14"/>
      <c r="F176" s="14"/>
      <c r="G176" s="14"/>
      <c r="H176" s="14"/>
      <c r="I176" s="15"/>
      <c r="J176" s="14"/>
      <c r="K176" s="14"/>
      <c r="L176" s="14"/>
      <c r="M176" s="14"/>
    </row>
    <row r="177" spans="1:14" x14ac:dyDescent="0.3">
      <c r="A177">
        <v>0</v>
      </c>
      <c r="B177">
        <v>0</v>
      </c>
      <c r="C177">
        <v>6</v>
      </c>
      <c r="D177" s="14"/>
      <c r="E177" s="14"/>
      <c r="F177" s="14"/>
      <c r="G177" s="14"/>
      <c r="H177" s="14"/>
      <c r="I177" s="15"/>
      <c r="J177" s="14"/>
      <c r="K177" s="14"/>
      <c r="L177" s="14"/>
      <c r="M177" s="14"/>
    </row>
    <row r="178" spans="1:14" x14ac:dyDescent="0.3">
      <c r="A178" s="3" t="s">
        <v>6</v>
      </c>
      <c r="D178" s="13">
        <f>SUM(A179,B180,C181)/(SUM(A179:C181)+O187)</f>
        <v>0.69117647058823528</v>
      </c>
      <c r="E178" s="13">
        <f>A179/SUM(A179:C179)</f>
        <v>0.97368421052631582</v>
      </c>
      <c r="F178" s="13">
        <f>B180/SUM(A180:C180)</f>
        <v>0.2</v>
      </c>
      <c r="G178" s="13">
        <f>C181/SUM(A181:C181)</f>
        <v>0.46666666666666667</v>
      </c>
      <c r="H178" s="14">
        <f>1-SUM(B180:C181)/(SUM(A179:C181)-SUM(A179:C179))</f>
        <v>0.46666666666666667</v>
      </c>
      <c r="I178" s="14">
        <f>1-SUM(A179,C179,C181,A181)/(SUM(A179:C181)-SUM(A180:C180))</f>
        <v>0.13207547169811318</v>
      </c>
      <c r="J178" s="14">
        <f>1-SUM(A179:B180)/(SUM(A179:C181)-SUM(A181:C181))</f>
        <v>0</v>
      </c>
      <c r="K178" s="13">
        <f>IF(SUM(A179:A181)=0,0,A179/SUM(A179:A181))</f>
        <v>0.72549019607843135</v>
      </c>
      <c r="L178" s="13">
        <f>IF(SUM(B179:B181)=0,0,B180/SUM(B179:B181))</f>
        <v>0.3</v>
      </c>
      <c r="M178" s="13">
        <f>IF(SUM(C179:C181)=0,0,C181/SUM(C179:C181))</f>
        <v>1</v>
      </c>
      <c r="N178" s="9"/>
    </row>
    <row r="179" spans="1:14" x14ac:dyDescent="0.3">
      <c r="A179">
        <v>37</v>
      </c>
      <c r="B179">
        <v>1</v>
      </c>
      <c r="C179">
        <v>0</v>
      </c>
      <c r="I179" s="5"/>
    </row>
    <row r="180" spans="1:14" x14ac:dyDescent="0.3">
      <c r="A180">
        <v>12</v>
      </c>
      <c r="B180">
        <v>3</v>
      </c>
      <c r="C180">
        <v>0</v>
      </c>
      <c r="I180" s="5"/>
    </row>
    <row r="181" spans="1:14" x14ac:dyDescent="0.3">
      <c r="A181">
        <v>2</v>
      </c>
      <c r="B181">
        <v>6</v>
      </c>
      <c r="C181">
        <v>7</v>
      </c>
      <c r="I181" s="5"/>
    </row>
    <row r="182" spans="1:14" x14ac:dyDescent="0.3">
      <c r="A182" s="35" t="s">
        <v>42</v>
      </c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>
        <v>8</v>
      </c>
    </row>
    <row r="183" spans="1:14" x14ac:dyDescent="0.3">
      <c r="A183" s="3" t="s">
        <v>5</v>
      </c>
      <c r="D183" s="13">
        <f>SUM(A184,B185,C186)/SUM(A184:C186)</f>
        <v>1</v>
      </c>
      <c r="E183" s="13">
        <f>A184/SUM(A184:C184)</f>
        <v>1</v>
      </c>
      <c r="F183" s="13">
        <f>B185/SUM(A185:C185)</f>
        <v>1</v>
      </c>
      <c r="G183" s="13">
        <f>C186/SUM(A186:C186)</f>
        <v>1</v>
      </c>
      <c r="H183" s="14">
        <f>1-SUM(B185:C186)/(SUM(A184:C186)-SUM(A184:C184))</f>
        <v>0</v>
      </c>
      <c r="I183" s="14">
        <f>1-SUM(A184,C184,C186,A186)/(SUM(A184:C186)-SUM(A185:C185))</f>
        <v>0</v>
      </c>
      <c r="J183" s="14">
        <f>1-SUM(A184:B185)/(SUM(A184:C186)-SUM(A186:C186))</f>
        <v>0</v>
      </c>
      <c r="K183" s="13">
        <f>IF(SUM(A184:A186)=0,0,A184/SUM(A184:A186))</f>
        <v>1</v>
      </c>
      <c r="L183" s="13">
        <f>IF(SUM(B184:B186)=0,0,B185/SUM(B184:B186))</f>
        <v>1</v>
      </c>
      <c r="M183" s="13">
        <f>IF(SUM(C184:C186)=0,0,C186/SUM(C184:C186))</f>
        <v>1</v>
      </c>
    </row>
    <row r="184" spans="1:14" x14ac:dyDescent="0.3">
      <c r="A184">
        <v>6</v>
      </c>
      <c r="B184">
        <v>0</v>
      </c>
      <c r="C184">
        <v>0</v>
      </c>
      <c r="D184" s="14"/>
      <c r="E184" s="14"/>
      <c r="F184" s="14"/>
      <c r="G184" s="14"/>
      <c r="H184" s="14"/>
      <c r="I184" s="15"/>
      <c r="J184" s="14"/>
      <c r="K184" s="14"/>
      <c r="L184" s="14"/>
      <c r="M184" s="14"/>
    </row>
    <row r="185" spans="1:14" x14ac:dyDescent="0.3">
      <c r="A185">
        <v>0</v>
      </c>
      <c r="B185">
        <v>6</v>
      </c>
      <c r="C185">
        <v>0</v>
      </c>
      <c r="D185" s="14"/>
      <c r="E185" s="14"/>
      <c r="F185" s="14"/>
      <c r="G185" s="14"/>
      <c r="H185" s="14"/>
      <c r="I185" s="15"/>
      <c r="J185" s="14"/>
      <c r="K185" s="14"/>
      <c r="L185" s="14"/>
      <c r="M185" s="14"/>
    </row>
    <row r="186" spans="1:14" x14ac:dyDescent="0.3">
      <c r="A186">
        <v>0</v>
      </c>
      <c r="B186">
        <v>0</v>
      </c>
      <c r="C186">
        <v>6</v>
      </c>
      <c r="D186" s="14"/>
      <c r="E186" s="14"/>
      <c r="F186" s="14"/>
      <c r="G186" s="14"/>
      <c r="H186" s="14"/>
      <c r="I186" s="15"/>
      <c r="J186" s="14"/>
      <c r="K186" s="14"/>
      <c r="L186" s="14"/>
      <c r="M186" s="14"/>
    </row>
    <row r="187" spans="1:14" x14ac:dyDescent="0.3">
      <c r="A187" s="3" t="s">
        <v>6</v>
      </c>
      <c r="D187" s="13">
        <f>SUM(A188,B189,C190)/(SUM(A188:C190)+O196)</f>
        <v>0.61764705882352944</v>
      </c>
      <c r="E187" s="13">
        <f>A188/SUM(A188:C188)</f>
        <v>0.89473684210526316</v>
      </c>
      <c r="F187" s="13">
        <f>B189/SUM(A189:C189)</f>
        <v>0.33333333333333331</v>
      </c>
      <c r="G187" s="13">
        <f>C190/SUM(A190:C190)</f>
        <v>0.2</v>
      </c>
      <c r="H187" s="14">
        <f>1-SUM(B189:C190)/(SUM(A188:C190)-SUM(A188:C188))</f>
        <v>0.33333333333333337</v>
      </c>
      <c r="I187" s="14">
        <f>1-SUM(A188,C188,C190,A190)/(SUM(A188:C190)-SUM(A189:C189))</f>
        <v>0.26415094339622647</v>
      </c>
      <c r="J187" s="14">
        <f>1-SUM(A188:B189)/(SUM(A188:C190)-SUM(A190:C190))</f>
        <v>3.7735849056603765E-2</v>
      </c>
      <c r="K187" s="13">
        <f>IF(SUM(A188:A190)=0,0,A188/SUM(A188:A190))</f>
        <v>0.77272727272727271</v>
      </c>
      <c r="L187" s="13">
        <f>IF(SUM(B188:B190)=0,0,B189/SUM(B188:B190))</f>
        <v>0.26315789473684209</v>
      </c>
      <c r="M187" s="13">
        <f>IF(SUM(C188:C190)=0,0,C190/SUM(C188:C190))</f>
        <v>0.6</v>
      </c>
      <c r="N187" s="9"/>
    </row>
    <row r="188" spans="1:14" x14ac:dyDescent="0.3">
      <c r="A188">
        <v>34</v>
      </c>
      <c r="B188">
        <v>4</v>
      </c>
      <c r="C188">
        <v>0</v>
      </c>
      <c r="I188" s="5"/>
    </row>
    <row r="189" spans="1:14" x14ac:dyDescent="0.3">
      <c r="A189">
        <v>8</v>
      </c>
      <c r="B189">
        <v>5</v>
      </c>
      <c r="C189">
        <v>2</v>
      </c>
      <c r="I189" s="5"/>
    </row>
    <row r="190" spans="1:14" x14ac:dyDescent="0.3">
      <c r="A190">
        <v>2</v>
      </c>
      <c r="B190">
        <v>10</v>
      </c>
      <c r="C190">
        <v>3</v>
      </c>
      <c r="I190" s="5"/>
    </row>
    <row r="191" spans="1:14" x14ac:dyDescent="0.3">
      <c r="A191" s="35" t="s">
        <v>43</v>
      </c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>
        <v>8</v>
      </c>
    </row>
    <row r="192" spans="1:14" x14ac:dyDescent="0.3">
      <c r="A192" s="3" t="s">
        <v>5</v>
      </c>
      <c r="D192" s="13">
        <f>SUM(A193,B194,C195)/SUM(A193:C195)</f>
        <v>1</v>
      </c>
      <c r="E192" s="13">
        <f>A193/SUM(A193:C193)</f>
        <v>1</v>
      </c>
      <c r="F192" s="13">
        <f>B194/SUM(A194:C194)</f>
        <v>1</v>
      </c>
      <c r="G192" s="13">
        <f>C195/SUM(A195:C195)</f>
        <v>1</v>
      </c>
      <c r="H192" s="14">
        <f>1-SUM(B194:C195)/(SUM(A193:C195)-SUM(A193:C193))</f>
        <v>0</v>
      </c>
      <c r="I192" s="14">
        <f>1-SUM(A193,C193,C195,A195)/(SUM(A193:C195)-SUM(A194:C194))</f>
        <v>0</v>
      </c>
      <c r="J192" s="14">
        <f>1-SUM(A193:B194)/(SUM(A193:C195)-SUM(A195:C195))</f>
        <v>0</v>
      </c>
      <c r="K192" s="13">
        <f>IF(SUM(A193:A195)=0,0,A193/SUM(A193:A195))</f>
        <v>1</v>
      </c>
      <c r="L192" s="13">
        <f>IF(SUM(B193:B195)=0,0,B194/SUM(B193:B195))</f>
        <v>1</v>
      </c>
      <c r="M192" s="13">
        <f>IF(SUM(C193:C195)=0,0,C195/SUM(C193:C195))</f>
        <v>1</v>
      </c>
    </row>
    <row r="193" spans="1:14" x14ac:dyDescent="0.3">
      <c r="A193">
        <v>6</v>
      </c>
      <c r="B193">
        <v>0</v>
      </c>
      <c r="C193">
        <v>0</v>
      </c>
      <c r="D193" s="14"/>
      <c r="E193" s="14"/>
      <c r="F193" s="14"/>
      <c r="G193" s="14"/>
      <c r="H193" s="14"/>
      <c r="I193" s="15"/>
      <c r="J193" s="14"/>
      <c r="K193" s="14"/>
      <c r="L193" s="14"/>
      <c r="M193" s="14"/>
    </row>
    <row r="194" spans="1:14" x14ac:dyDescent="0.3">
      <c r="A194">
        <v>0</v>
      </c>
      <c r="B194">
        <v>6</v>
      </c>
      <c r="C194">
        <v>0</v>
      </c>
      <c r="D194" s="14"/>
      <c r="E194" s="14"/>
      <c r="F194" s="14"/>
      <c r="G194" s="14"/>
      <c r="H194" s="14"/>
      <c r="I194" s="15"/>
      <c r="J194" s="14"/>
      <c r="K194" s="14"/>
      <c r="L194" s="14"/>
      <c r="M194" s="14"/>
    </row>
    <row r="195" spans="1:14" x14ac:dyDescent="0.3">
      <c r="A195">
        <v>0</v>
      </c>
      <c r="B195">
        <v>0</v>
      </c>
      <c r="C195">
        <v>6</v>
      </c>
      <c r="D195" s="14"/>
      <c r="E195" s="14"/>
      <c r="F195" s="14"/>
      <c r="G195" s="14"/>
      <c r="H195" s="14"/>
      <c r="I195" s="15"/>
      <c r="J195" s="14"/>
      <c r="K195" s="14"/>
      <c r="L195" s="14"/>
      <c r="M195" s="14"/>
    </row>
    <row r="196" spans="1:14" x14ac:dyDescent="0.3">
      <c r="A196" s="3" t="s">
        <v>6</v>
      </c>
      <c r="D196" s="13">
        <f>SUM(A197,B198,C199)/(SUM(A197:C199)+O205)</f>
        <v>0.55882352941176472</v>
      </c>
      <c r="E196" s="13">
        <f>A197/SUM(A197:C197)</f>
        <v>0.76315789473684215</v>
      </c>
      <c r="F196" s="13">
        <f>B198/SUM(A198:C198)</f>
        <v>0.53333333333333333</v>
      </c>
      <c r="G196" s="13">
        <f>C199/SUM(A199:C199)</f>
        <v>6.6666666666666666E-2</v>
      </c>
      <c r="H196" s="14">
        <f>1-SUM(B198:C199)/(SUM(A197:C199)-SUM(A197:C197))</f>
        <v>9.9999999999999978E-2</v>
      </c>
      <c r="I196" s="14">
        <f>1-SUM(A197,C197,C199,A199)/(SUM(A197:C199)-SUM(A198:C198))</f>
        <v>0.37735849056603776</v>
      </c>
      <c r="J196" s="14">
        <f>1-SUM(A197:B198)/(SUM(A197:C199)-SUM(A199:C199))</f>
        <v>0.13207547169811318</v>
      </c>
      <c r="K196" s="13">
        <f>IF(SUM(A197:A199)=0,0,A197/SUM(A197:A199))</f>
        <v>0.90625</v>
      </c>
      <c r="L196" s="13">
        <f>IF(SUM(B197:B199)=0,0,B198/SUM(B197:B199))</f>
        <v>0.2857142857142857</v>
      </c>
      <c r="M196" s="13">
        <f>IF(SUM(C197:C199)=0,0,C199/SUM(C197:C199))</f>
        <v>0.125</v>
      </c>
      <c r="N196" s="9"/>
    </row>
    <row r="197" spans="1:14" x14ac:dyDescent="0.3">
      <c r="A197">
        <v>29</v>
      </c>
      <c r="B197">
        <v>6</v>
      </c>
      <c r="C197">
        <v>3</v>
      </c>
      <c r="I197" s="5"/>
    </row>
    <row r="198" spans="1:14" x14ac:dyDescent="0.3">
      <c r="A198">
        <v>3</v>
      </c>
      <c r="B198">
        <v>8</v>
      </c>
      <c r="C198">
        <v>4</v>
      </c>
      <c r="I198" s="5"/>
    </row>
    <row r="199" spans="1:14" x14ac:dyDescent="0.3">
      <c r="A199">
        <v>0</v>
      </c>
      <c r="B199">
        <v>14</v>
      </c>
      <c r="C199">
        <v>1</v>
      </c>
      <c r="I199" s="5"/>
    </row>
    <row r="200" spans="1:14" x14ac:dyDescent="0.3">
      <c r="A200" s="35" t="s">
        <v>44</v>
      </c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>
        <v>12</v>
      </c>
    </row>
    <row r="201" spans="1:14" x14ac:dyDescent="0.3">
      <c r="A201" s="3" t="s">
        <v>5</v>
      </c>
      <c r="D201" s="13">
        <f>SUM(A202,B203,C204)/SUM(A202:C204)</f>
        <v>1</v>
      </c>
      <c r="E201" s="13">
        <f>A202/SUM(A202:C202)</f>
        <v>1</v>
      </c>
      <c r="F201" s="13">
        <f>B203/SUM(A203:C203)</f>
        <v>1</v>
      </c>
      <c r="G201" s="13">
        <f>C204/SUM(A204:C204)</f>
        <v>1</v>
      </c>
      <c r="H201" s="14">
        <f>1-SUM(B203:C204)/(SUM(A202:C204)-SUM(A202:C202))</f>
        <v>0</v>
      </c>
      <c r="I201" s="14">
        <f>1-SUM(A202,C202,C204,A204)/(SUM(A202:C204)-SUM(A203:C203))</f>
        <v>0</v>
      </c>
      <c r="J201" s="14">
        <f>1-SUM(A202:B203)/(SUM(A202:C204)-SUM(A204:C204))</f>
        <v>0</v>
      </c>
      <c r="K201" s="13">
        <f>IF(SUM(A202:A204)=0,0,A202/SUM(A202:A204))</f>
        <v>1</v>
      </c>
      <c r="L201" s="13">
        <f>IF(SUM(B202:B204)=0,0,B203/SUM(B202:B204))</f>
        <v>1</v>
      </c>
      <c r="M201" s="13">
        <f>IF(SUM(C202:C204)=0,0,C204/SUM(C202:C204))</f>
        <v>1</v>
      </c>
    </row>
    <row r="202" spans="1:14" x14ac:dyDescent="0.3">
      <c r="A202">
        <v>6</v>
      </c>
      <c r="B202">
        <v>0</v>
      </c>
      <c r="C202">
        <v>0</v>
      </c>
      <c r="D202" s="14"/>
      <c r="E202" s="14"/>
      <c r="F202" s="14"/>
      <c r="G202" s="14"/>
      <c r="H202" s="14"/>
      <c r="I202" s="15"/>
      <c r="J202" s="14"/>
      <c r="K202" s="14"/>
      <c r="L202" s="14"/>
      <c r="M202" s="14"/>
    </row>
    <row r="203" spans="1:14" x14ac:dyDescent="0.3">
      <c r="A203">
        <v>0</v>
      </c>
      <c r="B203">
        <v>6</v>
      </c>
      <c r="C203">
        <v>0</v>
      </c>
      <c r="D203" s="14"/>
      <c r="E203" s="14"/>
      <c r="F203" s="14"/>
      <c r="G203" s="14"/>
      <c r="H203" s="14"/>
      <c r="I203" s="15"/>
      <c r="J203" s="14"/>
      <c r="K203" s="14"/>
      <c r="L203" s="14"/>
      <c r="M203" s="14"/>
    </row>
    <row r="204" spans="1:14" x14ac:dyDescent="0.3">
      <c r="A204">
        <v>0</v>
      </c>
      <c r="B204">
        <v>0</v>
      </c>
      <c r="C204">
        <v>6</v>
      </c>
      <c r="D204" s="14"/>
      <c r="E204" s="14"/>
      <c r="F204" s="14"/>
      <c r="G204" s="14"/>
      <c r="H204" s="14"/>
      <c r="I204" s="15"/>
      <c r="J204" s="14"/>
      <c r="K204" s="14"/>
      <c r="L204" s="14"/>
      <c r="M204" s="14"/>
    </row>
    <row r="205" spans="1:14" x14ac:dyDescent="0.3">
      <c r="A205" s="3" t="s">
        <v>6</v>
      </c>
      <c r="D205" s="13">
        <f>SUM(A206,B207,C208)/(SUM(A206:C208)+O214)</f>
        <v>0.61764705882352944</v>
      </c>
      <c r="E205" s="13">
        <f>A206/SUM(A206:C206)</f>
        <v>0.86842105263157898</v>
      </c>
      <c r="F205" s="13">
        <f>B207/SUM(A207:C207)</f>
        <v>0.53333333333333333</v>
      </c>
      <c r="G205" s="13">
        <f>C208/SUM(A208:C208)</f>
        <v>6.6666666666666666E-2</v>
      </c>
      <c r="H205" s="14">
        <f>1-SUM(B207:C208)/(SUM(A206:C208)-SUM(A206:C206))</f>
        <v>0.4</v>
      </c>
      <c r="I205" s="14">
        <f>1-SUM(A206,C206,C208,A208)/(SUM(A206:C208)-SUM(A207:C207))</f>
        <v>0.26415094339622647</v>
      </c>
      <c r="J205" s="14">
        <f>1-SUM(A206:B207)/(SUM(A206:C208)-SUM(A208:C208))</f>
        <v>0</v>
      </c>
      <c r="K205" s="13">
        <f>IF(SUM(A206:A208)=0,0,A206/SUM(A206:A208))</f>
        <v>0.73333333333333328</v>
      </c>
      <c r="L205" s="13">
        <f>IF(SUM(B206:B208)=0,0,B207/SUM(B206:B208))</f>
        <v>0.36363636363636365</v>
      </c>
      <c r="M205" s="13">
        <f>IF(SUM(C206:C208)=0,0,C208/SUM(C206:C208))</f>
        <v>1</v>
      </c>
      <c r="N205" s="9"/>
    </row>
    <row r="206" spans="1:14" x14ac:dyDescent="0.3">
      <c r="A206">
        <v>33</v>
      </c>
      <c r="B206">
        <v>5</v>
      </c>
      <c r="C206">
        <v>0</v>
      </c>
      <c r="I206" s="5"/>
    </row>
    <row r="207" spans="1:14" x14ac:dyDescent="0.3">
      <c r="A207">
        <v>7</v>
      </c>
      <c r="B207">
        <v>8</v>
      </c>
      <c r="C207">
        <v>0</v>
      </c>
      <c r="I207" s="5"/>
    </row>
    <row r="208" spans="1:14" x14ac:dyDescent="0.3">
      <c r="A208">
        <v>5</v>
      </c>
      <c r="B208">
        <v>9</v>
      </c>
      <c r="C208">
        <v>1</v>
      </c>
      <c r="I208" s="5"/>
    </row>
    <row r="209" spans="1:14" x14ac:dyDescent="0.3">
      <c r="A209" s="35" t="s">
        <v>45</v>
      </c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>
        <v>6</v>
      </c>
    </row>
    <row r="210" spans="1:14" x14ac:dyDescent="0.3">
      <c r="A210" s="3" t="s">
        <v>5</v>
      </c>
      <c r="D210" s="13">
        <f>SUM(A211,B212,C213)/SUM(A211:C213)</f>
        <v>0.88888888888888884</v>
      </c>
      <c r="E210" s="13">
        <f>A211/SUM(A211:C211)</f>
        <v>1</v>
      </c>
      <c r="F210" s="13">
        <f>B212/SUM(A212:C212)</f>
        <v>0.66666666666666663</v>
      </c>
      <c r="G210" s="13">
        <f>C213/SUM(A213:C213)</f>
        <v>1</v>
      </c>
      <c r="H210" s="14">
        <f>1-SUM(B212:C213)/(SUM(A211:C213)-SUM(A211:C211))</f>
        <v>8.333333333333337E-2</v>
      </c>
      <c r="I210" s="14">
        <f>1-SUM(A211,C211,C213,A213)/(SUM(A211:C213)-SUM(A212:C212))</f>
        <v>0</v>
      </c>
      <c r="J210" s="14">
        <f>1-SUM(A211:B212)/(SUM(A211:C213)-SUM(A213:C213))</f>
        <v>8.333333333333337E-2</v>
      </c>
      <c r="K210" s="13">
        <f>IF(SUM(A211:A213)=0,0,A211/SUM(A211:A213))</f>
        <v>0.8571428571428571</v>
      </c>
      <c r="L210" s="13">
        <f>IF(SUM(B211:B213)=0,0,B212/SUM(B211:B213))</f>
        <v>1</v>
      </c>
      <c r="M210" s="13">
        <f>IF(SUM(C211:C213)=0,0,C213/SUM(C211:C213))</f>
        <v>0.8571428571428571</v>
      </c>
    </row>
    <row r="211" spans="1:14" x14ac:dyDescent="0.3">
      <c r="A211">
        <v>6</v>
      </c>
      <c r="B211">
        <v>0</v>
      </c>
      <c r="C211">
        <v>0</v>
      </c>
      <c r="D211" s="14"/>
      <c r="E211" s="14"/>
      <c r="F211" s="14"/>
      <c r="G211" s="14"/>
      <c r="H211" s="14"/>
      <c r="I211" s="15"/>
      <c r="J211" s="14"/>
      <c r="K211" s="14"/>
      <c r="L211" s="14"/>
      <c r="M211" s="14"/>
    </row>
    <row r="212" spans="1:14" x14ac:dyDescent="0.3">
      <c r="A212">
        <v>1</v>
      </c>
      <c r="B212">
        <v>4</v>
      </c>
      <c r="C212">
        <v>1</v>
      </c>
      <c r="D212" s="14"/>
      <c r="E212" s="14"/>
      <c r="F212" s="14"/>
      <c r="G212" s="14"/>
      <c r="H212" s="14"/>
      <c r="I212" s="15"/>
      <c r="J212" s="14"/>
      <c r="K212" s="14"/>
      <c r="L212" s="14"/>
      <c r="M212" s="14"/>
    </row>
    <row r="213" spans="1:14" x14ac:dyDescent="0.3">
      <c r="A213">
        <v>0</v>
      </c>
      <c r="B213">
        <v>0</v>
      </c>
      <c r="C213">
        <v>6</v>
      </c>
      <c r="D213" s="14"/>
      <c r="E213" s="14"/>
      <c r="F213" s="14"/>
      <c r="G213" s="14"/>
      <c r="H213" s="14"/>
      <c r="I213" s="15"/>
      <c r="J213" s="14"/>
      <c r="K213" s="14"/>
      <c r="L213" s="14"/>
      <c r="M213" s="14"/>
    </row>
    <row r="214" spans="1:14" x14ac:dyDescent="0.3">
      <c r="A214" s="3" t="s">
        <v>6</v>
      </c>
      <c r="D214" s="13">
        <f>SUM(A215,B216,C217)/(SUM(A215:C217)+O223)</f>
        <v>0.79411764705882348</v>
      </c>
      <c r="E214" s="13">
        <f>A215/SUM(A215:C215)</f>
        <v>0.84210526315789469</v>
      </c>
      <c r="F214" s="13">
        <f>B216/SUM(A216:C216)</f>
        <v>0.66666666666666663</v>
      </c>
      <c r="G214" s="13">
        <f>C217/SUM(A217:C217)</f>
        <v>0.8</v>
      </c>
      <c r="H214" s="14">
        <f>1-SUM(B216:C217)/(SUM(A215:C217)-SUM(A215:C215))</f>
        <v>0.19999999999999996</v>
      </c>
      <c r="I214" s="14">
        <f>1-SUM(A215,C215,C217,A217)/(SUM(A215:C217)-SUM(A216:C216))</f>
        <v>0.13207547169811318</v>
      </c>
      <c r="J214" s="14">
        <f>1-SUM(A215:B216)/(SUM(A215:C217)-SUM(A217:C217))</f>
        <v>1.8867924528301883E-2</v>
      </c>
      <c r="K214" s="13">
        <f>IF(SUM(A215:A217)=0,0,A215/SUM(A215:A217))</f>
        <v>0.84210526315789469</v>
      </c>
      <c r="L214" s="13">
        <f>IF(SUM(B215:B217)=0,0,B216/SUM(B215:B217))</f>
        <v>0.58823529411764708</v>
      </c>
      <c r="M214" s="13">
        <f>IF(SUM(C215:C217)=0,0,C217/SUM(C215:C217))</f>
        <v>0.92307692307692313</v>
      </c>
      <c r="N214" s="9"/>
    </row>
    <row r="215" spans="1:14" x14ac:dyDescent="0.3">
      <c r="A215">
        <v>32</v>
      </c>
      <c r="B215">
        <v>5</v>
      </c>
      <c r="C215">
        <v>1</v>
      </c>
      <c r="I215" s="5"/>
    </row>
    <row r="216" spans="1:14" x14ac:dyDescent="0.3">
      <c r="A216">
        <v>5</v>
      </c>
      <c r="B216">
        <v>10</v>
      </c>
      <c r="C216">
        <v>0</v>
      </c>
      <c r="I216" s="5"/>
    </row>
    <row r="217" spans="1:14" x14ac:dyDescent="0.3">
      <c r="A217">
        <v>1</v>
      </c>
      <c r="B217">
        <v>2</v>
      </c>
      <c r="C217">
        <v>12</v>
      </c>
      <c r="I217" s="5"/>
    </row>
    <row r="218" spans="1:14" x14ac:dyDescent="0.3">
      <c r="A218" s="35" t="s">
        <v>51</v>
      </c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>
        <v>10</v>
      </c>
    </row>
    <row r="219" spans="1:14" x14ac:dyDescent="0.3">
      <c r="A219" s="3" t="s">
        <v>5</v>
      </c>
      <c r="D219" s="13">
        <f>SUM(A220,B221,C222)/SUM(A220:C222)</f>
        <v>0.94444444444444442</v>
      </c>
      <c r="E219" s="13">
        <f>A220/SUM(A220:C220)</f>
        <v>1</v>
      </c>
      <c r="F219" s="13">
        <f>B221/SUM(A221:C221)</f>
        <v>0.83333333333333337</v>
      </c>
      <c r="G219" s="13">
        <f>C222/SUM(A222:C222)</f>
        <v>1</v>
      </c>
      <c r="H219" s="14">
        <f>1-SUM(B221:C222)/(SUM(A220:C222)-SUM(A220:C220))</f>
        <v>0</v>
      </c>
      <c r="I219" s="14">
        <f>1-SUM(A220,C220,C222,A222)/(SUM(A220:C222)-SUM(A221:C221))</f>
        <v>0</v>
      </c>
      <c r="J219" s="14">
        <f>1-SUM(A220:B221)/(SUM(A220:C222)-SUM(A222:C222))</f>
        <v>8.333333333333337E-2</v>
      </c>
      <c r="K219" s="13">
        <f>IF(SUM(A220:A222)=0,0,A220/SUM(A220:A222))</f>
        <v>1</v>
      </c>
      <c r="L219" s="13">
        <f>IF(SUM(B220:B222)=0,0,B221/SUM(B220:B222))</f>
        <v>1</v>
      </c>
      <c r="M219" s="13">
        <f>IF(SUM(C220:C222)=0,0,C222/SUM(C220:C222))</f>
        <v>0.8571428571428571</v>
      </c>
    </row>
    <row r="220" spans="1:14" x14ac:dyDescent="0.3">
      <c r="A220">
        <v>6</v>
      </c>
      <c r="B220">
        <v>0</v>
      </c>
      <c r="C220">
        <v>0</v>
      </c>
      <c r="D220" s="14"/>
      <c r="E220" s="14"/>
      <c r="F220" s="14"/>
      <c r="G220" s="14"/>
      <c r="H220" s="14"/>
      <c r="I220" s="15"/>
      <c r="J220" s="14"/>
      <c r="K220" s="14"/>
      <c r="L220" s="14"/>
      <c r="M220" s="14"/>
    </row>
    <row r="221" spans="1:14" x14ac:dyDescent="0.3">
      <c r="A221">
        <v>0</v>
      </c>
      <c r="B221">
        <v>5</v>
      </c>
      <c r="C221">
        <v>1</v>
      </c>
      <c r="D221" s="14"/>
      <c r="E221" s="14"/>
      <c r="F221" s="14"/>
      <c r="G221" s="14"/>
      <c r="H221" s="14"/>
      <c r="I221" s="15"/>
      <c r="J221" s="14"/>
      <c r="K221" s="14"/>
      <c r="L221" s="14"/>
      <c r="M221" s="14"/>
    </row>
    <row r="222" spans="1:14" x14ac:dyDescent="0.3">
      <c r="A222">
        <v>0</v>
      </c>
      <c r="B222">
        <v>0</v>
      </c>
      <c r="C222">
        <v>6</v>
      </c>
      <c r="D222" s="14"/>
      <c r="E222" s="14"/>
      <c r="F222" s="14"/>
      <c r="G222" s="14"/>
      <c r="H222" s="14"/>
      <c r="I222" s="15"/>
      <c r="J222" s="14"/>
      <c r="K222" s="14"/>
      <c r="L222" s="14"/>
      <c r="M222" s="14"/>
    </row>
    <row r="223" spans="1:14" x14ac:dyDescent="0.3">
      <c r="A223" s="3" t="s">
        <v>6</v>
      </c>
      <c r="D223" s="13">
        <f>SUM(A224,B225,C226)/(SUM(A224:C226)+O232)</f>
        <v>0.72058823529411764</v>
      </c>
      <c r="E223" s="13">
        <f>A224/SUM(A224:C224)</f>
        <v>0.89473684210526316</v>
      </c>
      <c r="F223" s="13">
        <f>B225/SUM(A225:C225)</f>
        <v>0.53333333333333333</v>
      </c>
      <c r="G223" s="13">
        <f>C226/SUM(A226:C226)</f>
        <v>0.46666666666666667</v>
      </c>
      <c r="H223" s="14">
        <f>1-SUM(B225:C226)/(SUM(A224:C226)-SUM(A224:C224))</f>
        <v>0.30000000000000004</v>
      </c>
      <c r="I223" s="14">
        <f>1-SUM(A224,C224,C226,A226)/(SUM(A224:C226)-SUM(A225:C225))</f>
        <v>0.18867924528301883</v>
      </c>
      <c r="J223" s="14">
        <f>1-SUM(A224:B225)/(SUM(A224:C226)-SUM(A226:C226))</f>
        <v>0</v>
      </c>
      <c r="K223" s="13">
        <f>IF(SUM(A224:A226)=0,0,A224/SUM(A224:A226))</f>
        <v>0.79069767441860461</v>
      </c>
      <c r="L223" s="13">
        <f>IF(SUM(B224:B226)=0,0,B225/SUM(B224:B226))</f>
        <v>0.44444444444444442</v>
      </c>
      <c r="M223" s="13">
        <f>IF(SUM(C224:C226)=0,0,C226/SUM(C224:C226))</f>
        <v>1</v>
      </c>
      <c r="N223" s="9"/>
    </row>
    <row r="224" spans="1:14" x14ac:dyDescent="0.3">
      <c r="A224">
        <v>34</v>
      </c>
      <c r="B224">
        <v>4</v>
      </c>
      <c r="C224">
        <v>0</v>
      </c>
      <c r="I224" s="5"/>
    </row>
    <row r="225" spans="1:14" x14ac:dyDescent="0.3">
      <c r="A225">
        <v>7</v>
      </c>
      <c r="B225">
        <v>8</v>
      </c>
      <c r="C225">
        <v>0</v>
      </c>
      <c r="I225" s="5"/>
    </row>
    <row r="226" spans="1:14" x14ac:dyDescent="0.3">
      <c r="A226">
        <v>2</v>
      </c>
      <c r="B226">
        <v>6</v>
      </c>
      <c r="C226">
        <v>7</v>
      </c>
      <c r="I226" s="5"/>
    </row>
    <row r="227" spans="1:14" x14ac:dyDescent="0.3">
      <c r="A227" s="35" t="s">
        <v>52</v>
      </c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>
        <v>8</v>
      </c>
    </row>
    <row r="228" spans="1:14" x14ac:dyDescent="0.3">
      <c r="A228" s="3" t="s">
        <v>5</v>
      </c>
      <c r="D228" s="13">
        <f>SUM(A229,B230,C231)/SUM(A229:C231)</f>
        <v>1</v>
      </c>
      <c r="E228" s="13">
        <f>A229/SUM(A229:C229)</f>
        <v>1</v>
      </c>
      <c r="F228" s="13">
        <f>B230/SUM(A230:C230)</f>
        <v>1</v>
      </c>
      <c r="G228" s="13">
        <f>C231/SUM(A231:C231)</f>
        <v>1</v>
      </c>
      <c r="H228" s="14">
        <f>1-SUM(B230:C231)/(SUM(A229:C231)-SUM(A229:C229))</f>
        <v>0</v>
      </c>
      <c r="I228" s="14">
        <f>1-SUM(A229,C229,C231,A231)/(SUM(A229:C231)-SUM(A230:C230))</f>
        <v>0</v>
      </c>
      <c r="J228" s="14">
        <f>1-SUM(A229:B230)/(SUM(A229:C231)-SUM(A231:C231))</f>
        <v>0</v>
      </c>
      <c r="K228" s="13">
        <f>IF(SUM(A229:A231)=0,0,A229/SUM(A229:A231))</f>
        <v>1</v>
      </c>
      <c r="L228" s="13">
        <f>IF(SUM(B229:B231)=0,0,B230/SUM(B229:B231))</f>
        <v>1</v>
      </c>
      <c r="M228" s="13">
        <f>IF(SUM(C229:C231)=0,0,C231/SUM(C229:C231))</f>
        <v>1</v>
      </c>
    </row>
    <row r="229" spans="1:14" x14ac:dyDescent="0.3">
      <c r="A229">
        <v>6</v>
      </c>
      <c r="B229">
        <v>0</v>
      </c>
      <c r="C229">
        <v>0</v>
      </c>
      <c r="D229" s="14"/>
      <c r="E229" s="14"/>
      <c r="F229" s="14"/>
      <c r="G229" s="14"/>
      <c r="H229" s="14"/>
      <c r="I229" s="15"/>
      <c r="J229" s="14"/>
      <c r="K229" s="14"/>
      <c r="L229" s="14"/>
      <c r="M229" s="14"/>
    </row>
    <row r="230" spans="1:14" x14ac:dyDescent="0.3">
      <c r="A230">
        <v>0</v>
      </c>
      <c r="B230">
        <v>6</v>
      </c>
      <c r="C230">
        <v>0</v>
      </c>
      <c r="D230" s="14"/>
      <c r="E230" s="14"/>
      <c r="F230" s="14"/>
      <c r="G230" s="14"/>
      <c r="H230" s="14"/>
      <c r="I230" s="15"/>
      <c r="J230" s="14"/>
      <c r="K230" s="14"/>
      <c r="L230" s="14"/>
      <c r="M230" s="14"/>
    </row>
    <row r="231" spans="1:14" x14ac:dyDescent="0.3">
      <c r="A231">
        <v>0</v>
      </c>
      <c r="B231">
        <v>0</v>
      </c>
      <c r="C231">
        <v>6</v>
      </c>
      <c r="D231" s="14"/>
      <c r="E231" s="14"/>
      <c r="F231" s="14"/>
      <c r="G231" s="14"/>
      <c r="H231" s="14"/>
      <c r="I231" s="15"/>
      <c r="J231" s="14"/>
      <c r="K231" s="14"/>
      <c r="L231" s="14"/>
      <c r="M231" s="14"/>
    </row>
    <row r="232" spans="1:14" x14ac:dyDescent="0.3">
      <c r="A232" s="3" t="s">
        <v>6</v>
      </c>
      <c r="D232" s="13">
        <f>SUM(A233,B234,C235)/(SUM(A233:C235)+O241)</f>
        <v>0.58823529411764708</v>
      </c>
      <c r="E232" s="13">
        <f>A233/SUM(A233:C233)</f>
        <v>0.52631578947368418</v>
      </c>
      <c r="F232" s="13">
        <f>B234/SUM(A234:C234)</f>
        <v>0.8666666666666667</v>
      </c>
      <c r="G232" s="13">
        <f>C235/SUM(A235:C235)</f>
        <v>0.46666666666666667</v>
      </c>
      <c r="H232" s="14">
        <f>1-SUM(B234:C235)/(SUM(A233:C235)-SUM(A233:C233))</f>
        <v>0</v>
      </c>
      <c r="I232" s="14">
        <f>1-SUM(A233,C233,C235,A235)/(SUM(A233:C235)-SUM(A234:C234))</f>
        <v>0.49056603773584906</v>
      </c>
      <c r="J232" s="14">
        <f>1-SUM(A233:B234)/(SUM(A233:C235)-SUM(A235:C235))</f>
        <v>3.7735849056603765E-2</v>
      </c>
      <c r="K232" s="13">
        <f>IF(SUM(A233:A235)=0,0,A233/SUM(A233:A235))</f>
        <v>1</v>
      </c>
      <c r="L232" s="13">
        <f>IF(SUM(B233:B235)=0,0,B234/SUM(B233:B235))</f>
        <v>0.33333333333333331</v>
      </c>
      <c r="M232" s="13">
        <f>IF(SUM(C233:C235)=0,0,C235/SUM(C233:C235))</f>
        <v>0.77777777777777779</v>
      </c>
      <c r="N232" s="9"/>
    </row>
    <row r="233" spans="1:14" x14ac:dyDescent="0.3">
      <c r="A233">
        <v>20</v>
      </c>
      <c r="B233">
        <v>18</v>
      </c>
      <c r="C233">
        <v>0</v>
      </c>
      <c r="I233" s="5"/>
    </row>
    <row r="234" spans="1:14" x14ac:dyDescent="0.3">
      <c r="A234">
        <v>0</v>
      </c>
      <c r="B234">
        <v>13</v>
      </c>
      <c r="C234">
        <v>2</v>
      </c>
      <c r="I234" s="5"/>
    </row>
    <row r="235" spans="1:14" x14ac:dyDescent="0.3">
      <c r="A235">
        <v>0</v>
      </c>
      <c r="B235">
        <v>8</v>
      </c>
      <c r="C235">
        <v>7</v>
      </c>
      <c r="I235" s="5"/>
    </row>
    <row r="236" spans="1:14" x14ac:dyDescent="0.3">
      <c r="A236" s="35" t="s">
        <v>53</v>
      </c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>
        <v>8</v>
      </c>
    </row>
    <row r="237" spans="1:14" x14ac:dyDescent="0.3">
      <c r="A237" s="3" t="s">
        <v>5</v>
      </c>
      <c r="D237" s="13">
        <f>SUM(A238,B239,C240)/SUM(A238:C240)</f>
        <v>1</v>
      </c>
      <c r="E237" s="13">
        <f>A238/SUM(A238:C238)</f>
        <v>1</v>
      </c>
      <c r="F237" s="13">
        <f>B239/SUM(A239:C239)</f>
        <v>1</v>
      </c>
      <c r="G237" s="13">
        <f>C240/SUM(A240:C240)</f>
        <v>1</v>
      </c>
      <c r="H237" s="14">
        <f>1-SUM(B239:C240)/(SUM(A238:C240)-SUM(A238:C238))</f>
        <v>0</v>
      </c>
      <c r="I237" s="14">
        <f>1-SUM(A238,C238,C240,A240)/(SUM(A238:C240)-SUM(A239:C239))</f>
        <v>0</v>
      </c>
      <c r="J237" s="14">
        <f>1-SUM(A238:B239)/(SUM(A238:C240)-SUM(A240:C240))</f>
        <v>0</v>
      </c>
      <c r="K237" s="13">
        <f>IF(SUM(A238:A240)=0,0,A238/SUM(A238:A240))</f>
        <v>1</v>
      </c>
      <c r="L237" s="13">
        <f>IF(SUM(B238:B240)=0,0,B239/SUM(B238:B240))</f>
        <v>1</v>
      </c>
      <c r="M237" s="13">
        <f>IF(SUM(C238:C240)=0,0,C240/SUM(C238:C240))</f>
        <v>1</v>
      </c>
    </row>
    <row r="238" spans="1:14" x14ac:dyDescent="0.3">
      <c r="A238">
        <v>6</v>
      </c>
      <c r="B238">
        <v>0</v>
      </c>
      <c r="C238">
        <v>0</v>
      </c>
      <c r="D238" s="14"/>
      <c r="E238" s="14"/>
      <c r="F238" s="14"/>
      <c r="G238" s="14"/>
      <c r="H238" s="14"/>
      <c r="I238" s="15"/>
      <c r="J238" s="14"/>
      <c r="K238" s="14"/>
      <c r="L238" s="14"/>
      <c r="M238" s="14"/>
    </row>
    <row r="239" spans="1:14" x14ac:dyDescent="0.3">
      <c r="A239">
        <v>0</v>
      </c>
      <c r="B239">
        <v>6</v>
      </c>
      <c r="C239">
        <v>0</v>
      </c>
      <c r="D239" s="14"/>
      <c r="E239" s="14"/>
      <c r="F239" s="14"/>
      <c r="G239" s="14"/>
      <c r="H239" s="14"/>
      <c r="I239" s="15"/>
      <c r="J239" s="14"/>
      <c r="K239" s="14"/>
      <c r="L239" s="14"/>
      <c r="M239" s="14"/>
    </row>
    <row r="240" spans="1:14" x14ac:dyDescent="0.3">
      <c r="A240">
        <v>0</v>
      </c>
      <c r="B240">
        <v>0</v>
      </c>
      <c r="C240">
        <v>6</v>
      </c>
      <c r="D240" s="14"/>
      <c r="E240" s="14"/>
      <c r="F240" s="14"/>
      <c r="G240" s="14"/>
      <c r="H240" s="14"/>
      <c r="I240" s="15"/>
      <c r="J240" s="14"/>
      <c r="K240" s="14"/>
      <c r="L240" s="14"/>
      <c r="M240" s="14"/>
    </row>
    <row r="241" spans="1:16" x14ac:dyDescent="0.3">
      <c r="A241" s="3" t="s">
        <v>6</v>
      </c>
      <c r="D241" s="13">
        <f>SUM(A242,B243,C244)/(SUM(A242:C244)+O250)</f>
        <v>0.6029411764705882</v>
      </c>
      <c r="E241" s="13">
        <f>A242/SUM(A242:C242)</f>
        <v>0.57894736842105265</v>
      </c>
      <c r="F241" s="13">
        <f>B243/SUM(A243:C243)</f>
        <v>0.46666666666666667</v>
      </c>
      <c r="G241" s="13">
        <f>C244/SUM(A244:C244)</f>
        <v>0.8</v>
      </c>
      <c r="H241" s="14">
        <f>1-SUM(B243:C244)/(SUM(A242:C244)-SUM(A242:C242))</f>
        <v>6.6666666666666652E-2</v>
      </c>
      <c r="I241" s="14">
        <f>1-SUM(A242,C242,C244,A244)/(SUM(A242:C244)-SUM(A243:C243))</f>
        <v>0.35849056603773588</v>
      </c>
      <c r="J241" s="14">
        <f>1-SUM(A242:B243)/(SUM(A242:C244)-SUM(A244:C244))</f>
        <v>0.1132075471698113</v>
      </c>
      <c r="K241" s="13">
        <f>IF(SUM(A242:A244)=0,0,A242/SUM(A242:A244))</f>
        <v>0.91666666666666663</v>
      </c>
      <c r="L241" s="13">
        <f>IF(SUM(B242:B244)=0,0,B243/SUM(B242:B244))</f>
        <v>0.26923076923076922</v>
      </c>
      <c r="M241" s="13">
        <f>IF(SUM(C242:C244)=0,0,C244/SUM(C242:C244))</f>
        <v>0.66666666666666663</v>
      </c>
      <c r="N241" s="9"/>
      <c r="P241">
        <f>SUM(A242:C244)</f>
        <v>68</v>
      </c>
    </row>
    <row r="242" spans="1:16" x14ac:dyDescent="0.3">
      <c r="A242">
        <v>22</v>
      </c>
      <c r="B242">
        <v>16</v>
      </c>
      <c r="C242">
        <v>0</v>
      </c>
      <c r="I242" s="5"/>
    </row>
    <row r="243" spans="1:16" x14ac:dyDescent="0.3">
      <c r="A243">
        <v>2</v>
      </c>
      <c r="B243">
        <v>7</v>
      </c>
      <c r="C243">
        <v>6</v>
      </c>
      <c r="I243" s="5"/>
    </row>
    <row r="244" spans="1:16" x14ac:dyDescent="0.3">
      <c r="A244">
        <v>0</v>
      </c>
      <c r="B244">
        <v>3</v>
      </c>
      <c r="C244">
        <v>12</v>
      </c>
      <c r="I244" s="5"/>
    </row>
    <row r="245" spans="1:16" x14ac:dyDescent="0.3">
      <c r="A245" s="35" t="s">
        <v>54</v>
      </c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>
        <v>9</v>
      </c>
    </row>
    <row r="246" spans="1:16" x14ac:dyDescent="0.3">
      <c r="A246" s="3" t="s">
        <v>5</v>
      </c>
      <c r="D246" s="13">
        <f>SUM(A247,B248,C249)/SUM(A247:C249)</f>
        <v>0.94444444444444442</v>
      </c>
      <c r="E246" s="13">
        <f>A247/SUM(A247:C247)</f>
        <v>1</v>
      </c>
      <c r="F246" s="13">
        <f>B248/SUM(A248:C248)</f>
        <v>0.83333333333333337</v>
      </c>
      <c r="G246" s="13">
        <f>C249/SUM(A249:C249)</f>
        <v>1</v>
      </c>
      <c r="H246" s="14">
        <f>1-SUM(B248:C249)/(SUM(A247:C249)-SUM(A247:C247))</f>
        <v>0</v>
      </c>
      <c r="I246" s="14">
        <f>1-SUM(A247,C247,C249,A249)/(SUM(A247:C249)-SUM(A248:C248))</f>
        <v>0</v>
      </c>
      <c r="J246" s="14">
        <f>1-SUM(A247:B248)/(SUM(A247:C249)-SUM(A249:C249))</f>
        <v>8.333333333333337E-2</v>
      </c>
      <c r="K246" s="13">
        <f>IF(SUM(A247:A249)=0,0,A247/SUM(A247:A249))</f>
        <v>1</v>
      </c>
      <c r="L246" s="13">
        <f>IF(SUM(B247:B249)=0,0,B248/SUM(B247:B249))</f>
        <v>1</v>
      </c>
      <c r="M246" s="13">
        <f>IF(SUM(C247:C249)=0,0,C249/SUM(C247:C249))</f>
        <v>0.8571428571428571</v>
      </c>
    </row>
    <row r="247" spans="1:16" x14ac:dyDescent="0.3">
      <c r="A247">
        <v>6</v>
      </c>
      <c r="B247">
        <v>0</v>
      </c>
      <c r="C247">
        <v>0</v>
      </c>
      <c r="D247" s="14"/>
      <c r="E247" s="14"/>
      <c r="F247" s="14"/>
      <c r="G247" s="14"/>
      <c r="H247" s="14"/>
      <c r="I247" s="15"/>
      <c r="J247" s="14"/>
      <c r="K247" s="14"/>
      <c r="L247" s="14"/>
      <c r="M247" s="14"/>
    </row>
    <row r="248" spans="1:16" x14ac:dyDescent="0.3">
      <c r="A248">
        <v>0</v>
      </c>
      <c r="B248">
        <v>5</v>
      </c>
      <c r="C248">
        <v>1</v>
      </c>
      <c r="D248" s="14"/>
      <c r="E248" s="14"/>
      <c r="F248" s="14"/>
      <c r="G248" s="14"/>
      <c r="H248" s="14"/>
      <c r="I248" s="15"/>
      <c r="J248" s="14"/>
      <c r="K248" s="14"/>
      <c r="L248" s="14"/>
      <c r="M248" s="14"/>
    </row>
    <row r="249" spans="1:16" x14ac:dyDescent="0.3">
      <c r="A249">
        <v>0</v>
      </c>
      <c r="B249">
        <v>0</v>
      </c>
      <c r="C249">
        <v>6</v>
      </c>
      <c r="D249" s="14"/>
      <c r="E249" s="14"/>
      <c r="F249" s="14"/>
      <c r="G249" s="14"/>
      <c r="H249" s="14"/>
      <c r="I249" s="15"/>
      <c r="J249" s="14"/>
      <c r="K249" s="14"/>
      <c r="L249" s="14"/>
      <c r="M249" s="14"/>
    </row>
    <row r="250" spans="1:16" x14ac:dyDescent="0.3">
      <c r="A250" s="3" t="s">
        <v>6</v>
      </c>
      <c r="D250" s="13">
        <f>SUM(A251,B252,C253)/(SUM(A251:C253)+O259)</f>
        <v>0.67647058823529416</v>
      </c>
      <c r="E250" s="13">
        <f>A251/SUM(A251:C251)</f>
        <v>0.92105263157894735</v>
      </c>
      <c r="F250" s="13">
        <f>B252/SUM(A252:C252)</f>
        <v>0.33333333333333331</v>
      </c>
      <c r="G250" s="13">
        <f>C253/SUM(A253:C253)</f>
        <v>0.4</v>
      </c>
      <c r="H250" s="14">
        <f>1-SUM(B252:C253)/(SUM(A251:C253)-SUM(A251:C251))</f>
        <v>0.33333333333333337</v>
      </c>
      <c r="I250" s="14">
        <f>1-SUM(A251,C251,C253,A253)/(SUM(A251:C253)-SUM(A252:C252))</f>
        <v>0.16981132075471694</v>
      </c>
      <c r="J250" s="14">
        <f>1-SUM(A251:B252)/(SUM(A251:C253)-SUM(A253:C253))</f>
        <v>5.6603773584905648E-2</v>
      </c>
      <c r="K250" s="13">
        <f>IF(SUM(A251:A253)=0,0,A251/SUM(A251:A253))</f>
        <v>0.77777777777777779</v>
      </c>
      <c r="L250" s="13">
        <f>IF(SUM(B251:B253)=0,0,B252/SUM(B251:B253))</f>
        <v>0.35714285714285715</v>
      </c>
      <c r="M250" s="13">
        <f>IF(SUM(C251:C253)=0,0,C253/SUM(C251:C253))</f>
        <v>0.66666666666666663</v>
      </c>
      <c r="N250" s="9"/>
    </row>
    <row r="251" spans="1:16" x14ac:dyDescent="0.3">
      <c r="A251">
        <v>35</v>
      </c>
      <c r="B251">
        <v>2</v>
      </c>
      <c r="C251">
        <v>1</v>
      </c>
      <c r="I251" s="5"/>
    </row>
    <row r="252" spans="1:16" x14ac:dyDescent="0.3">
      <c r="A252">
        <v>8</v>
      </c>
      <c r="B252">
        <v>5</v>
      </c>
      <c r="C252">
        <v>2</v>
      </c>
      <c r="I252" s="5"/>
    </row>
    <row r="253" spans="1:16" x14ac:dyDescent="0.3">
      <c r="A253">
        <v>2</v>
      </c>
      <c r="B253">
        <v>7</v>
      </c>
      <c r="C253">
        <v>6</v>
      </c>
      <c r="I253" s="5"/>
    </row>
    <row r="254" spans="1:16" x14ac:dyDescent="0.3">
      <c r="A254" s="35" t="s">
        <v>55</v>
      </c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>
        <v>10</v>
      </c>
    </row>
    <row r="255" spans="1:16" x14ac:dyDescent="0.3">
      <c r="A255" s="3" t="s">
        <v>5</v>
      </c>
      <c r="D255" s="13">
        <f>SUM(A256,B257,C258)/SUM(A256:C258)</f>
        <v>1</v>
      </c>
      <c r="E255" s="13">
        <f>A256/SUM(A256:C256)</f>
        <v>1</v>
      </c>
      <c r="F255" s="13">
        <f>B257/SUM(A257:C257)</f>
        <v>1</v>
      </c>
      <c r="G255" s="13">
        <f>C258/SUM(A258:C258)</f>
        <v>1</v>
      </c>
      <c r="H255" s="14">
        <f>1-SUM(B257:C258)/(SUM(A256:C258)-SUM(A256:C256))</f>
        <v>0</v>
      </c>
      <c r="I255" s="14">
        <f>1-SUM(A256,C256,C258,A258)/(SUM(A256:C258)-SUM(A257:C257))</f>
        <v>0</v>
      </c>
      <c r="J255" s="14">
        <f>1-SUM(A256:B257)/(SUM(A256:C258)-SUM(A258:C258))</f>
        <v>0</v>
      </c>
      <c r="K255" s="13">
        <f>IF(SUM(A256:A258)=0,0,A256/SUM(A256:A258))</f>
        <v>1</v>
      </c>
      <c r="L255" s="13">
        <f>IF(SUM(B256:B258)=0,0,B257/SUM(B256:B258))</f>
        <v>1</v>
      </c>
      <c r="M255" s="13">
        <f>IF(SUM(C256:C258)=0,0,C258/SUM(C256:C258))</f>
        <v>1</v>
      </c>
    </row>
    <row r="256" spans="1:16" x14ac:dyDescent="0.3">
      <c r="A256">
        <v>6</v>
      </c>
      <c r="B256">
        <v>0</v>
      </c>
      <c r="C256">
        <v>0</v>
      </c>
      <c r="D256" s="14"/>
      <c r="E256" s="14"/>
      <c r="F256" s="14"/>
      <c r="G256" s="14"/>
      <c r="H256" s="14"/>
      <c r="I256" s="15"/>
      <c r="J256" s="14"/>
      <c r="K256" s="14"/>
      <c r="L256" s="14"/>
      <c r="M256" s="14"/>
    </row>
    <row r="257" spans="1:14" x14ac:dyDescent="0.3">
      <c r="A257">
        <v>0</v>
      </c>
      <c r="B257">
        <v>6</v>
      </c>
      <c r="C257">
        <v>0</v>
      </c>
      <c r="D257" s="14"/>
      <c r="E257" s="14"/>
      <c r="F257" s="14"/>
      <c r="G257" s="14"/>
      <c r="H257" s="14"/>
      <c r="I257" s="15"/>
      <c r="J257" s="14"/>
      <c r="K257" s="14"/>
      <c r="L257" s="14"/>
      <c r="M257" s="14"/>
    </row>
    <row r="258" spans="1:14" x14ac:dyDescent="0.3">
      <c r="A258">
        <v>0</v>
      </c>
      <c r="B258">
        <v>0</v>
      </c>
      <c r="C258">
        <v>6</v>
      </c>
      <c r="D258" s="14"/>
      <c r="E258" s="14"/>
      <c r="F258" s="14"/>
      <c r="G258" s="14"/>
      <c r="H258" s="14"/>
      <c r="I258" s="15"/>
      <c r="J258" s="14"/>
      <c r="K258" s="14"/>
      <c r="L258" s="14"/>
      <c r="M258" s="14"/>
    </row>
    <row r="259" spans="1:14" x14ac:dyDescent="0.3">
      <c r="A259" s="3" t="s">
        <v>6</v>
      </c>
      <c r="D259" s="13">
        <f>SUM(A260,B261,C262)/(SUM(A260:C262)+O268)</f>
        <v>0.6470588235294118</v>
      </c>
      <c r="E259" s="13">
        <f>A260/SUM(A260:C260)</f>
        <v>0.84210526315789469</v>
      </c>
      <c r="F259" s="13">
        <f>B261/SUM(A261:C261)</f>
        <v>6.6666666666666666E-2</v>
      </c>
      <c r="G259" s="13">
        <f>C262/SUM(A262:C262)</f>
        <v>0.73333333333333328</v>
      </c>
      <c r="H259" s="14">
        <f>1-SUM(B261:C262)/(SUM(A260:C262)-SUM(A260:C260))</f>
        <v>0.16666666666666663</v>
      </c>
      <c r="I259" s="14">
        <f>1-SUM(A260,C260,C262,A262)/(SUM(A260:C262)-SUM(A261:C261))</f>
        <v>9.4339622641509413E-2</v>
      </c>
      <c r="J259" s="14">
        <f>1-SUM(A260:B261)/(SUM(A260:C262)-SUM(A262:C262))</f>
        <v>0.26415094339622647</v>
      </c>
      <c r="K259" s="13">
        <f>IF(SUM(A260:A262)=0,0,A260/SUM(A260:A262))</f>
        <v>0.86486486486486491</v>
      </c>
      <c r="L259" s="13">
        <f>IF(SUM(B260:B262)=0,0,B261/SUM(B260:B262))</f>
        <v>0.16666666666666666</v>
      </c>
      <c r="M259" s="13">
        <f>IF(SUM(C260:C262)=0,0,C262/SUM(C260:C262))</f>
        <v>0.44</v>
      </c>
      <c r="N259" s="9"/>
    </row>
    <row r="260" spans="1:14" x14ac:dyDescent="0.3">
      <c r="A260">
        <v>32</v>
      </c>
      <c r="B260">
        <v>2</v>
      </c>
      <c r="C260">
        <v>4</v>
      </c>
      <c r="I260" s="5"/>
    </row>
    <row r="261" spans="1:14" x14ac:dyDescent="0.3">
      <c r="A261">
        <v>4</v>
      </c>
      <c r="B261">
        <v>1</v>
      </c>
      <c r="C261">
        <v>10</v>
      </c>
      <c r="I261" s="5"/>
    </row>
    <row r="262" spans="1:14" x14ac:dyDescent="0.3">
      <c r="A262">
        <v>1</v>
      </c>
      <c r="B262">
        <v>3</v>
      </c>
      <c r="C262">
        <v>11</v>
      </c>
      <c r="I262" s="5"/>
    </row>
    <row r="263" spans="1:14" x14ac:dyDescent="0.3">
      <c r="A263" s="35" t="s">
        <v>56</v>
      </c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>
        <v>10</v>
      </c>
    </row>
    <row r="264" spans="1:14" x14ac:dyDescent="0.3">
      <c r="A264" s="3" t="s">
        <v>5</v>
      </c>
      <c r="D264" s="13">
        <f>SUM(A265,B266,C267)/SUM(A265:C267)</f>
        <v>1</v>
      </c>
      <c r="E264" s="13">
        <f>A265/SUM(A265:C265)</f>
        <v>1</v>
      </c>
      <c r="F264" s="13">
        <f>B266/SUM(A266:C266)</f>
        <v>1</v>
      </c>
      <c r="G264" s="13">
        <f>C267/SUM(A267:C267)</f>
        <v>1</v>
      </c>
      <c r="H264" s="14">
        <f>1-SUM(B266:C267)/(SUM(A265:C267)-SUM(A265:C265))</f>
        <v>0</v>
      </c>
      <c r="I264" s="14">
        <f>1-SUM(A265,C265,C267,A267)/(SUM(A265:C267)-SUM(A266:C266))</f>
        <v>0</v>
      </c>
      <c r="J264" s="14">
        <f>1-SUM(A265:B266)/(SUM(A265:C267)-SUM(A267:C267))</f>
        <v>0</v>
      </c>
      <c r="K264" s="13">
        <f>IF(SUM(A265:A267)=0,0,A265/SUM(A265:A267))</f>
        <v>1</v>
      </c>
      <c r="L264" s="13">
        <f>IF(SUM(B265:B267)=0,0,B266/SUM(B265:B267))</f>
        <v>1</v>
      </c>
      <c r="M264" s="13">
        <f>IF(SUM(C265:C267)=0,0,C267/SUM(C265:C267))</f>
        <v>1</v>
      </c>
    </row>
    <row r="265" spans="1:14" x14ac:dyDescent="0.3">
      <c r="A265">
        <v>6</v>
      </c>
      <c r="B265">
        <v>0</v>
      </c>
      <c r="C265">
        <v>0</v>
      </c>
      <c r="D265" s="14"/>
      <c r="E265" s="14"/>
      <c r="F265" s="14"/>
      <c r="G265" s="14"/>
      <c r="H265" s="14"/>
      <c r="I265" s="15"/>
      <c r="J265" s="14"/>
      <c r="K265" s="14"/>
      <c r="L265" s="14"/>
      <c r="M265" s="14"/>
    </row>
    <row r="266" spans="1:14" x14ac:dyDescent="0.3">
      <c r="A266">
        <v>0</v>
      </c>
      <c r="B266">
        <v>6</v>
      </c>
      <c r="C266">
        <v>0</v>
      </c>
      <c r="D266" s="14"/>
      <c r="E266" s="14"/>
      <c r="F266" s="14"/>
      <c r="G266" s="14"/>
      <c r="H266" s="14"/>
      <c r="I266" s="15"/>
      <c r="J266" s="14"/>
      <c r="K266" s="14"/>
      <c r="L266" s="14"/>
      <c r="M266" s="14"/>
    </row>
    <row r="267" spans="1:14" x14ac:dyDescent="0.3">
      <c r="A267">
        <v>0</v>
      </c>
      <c r="B267">
        <v>0</v>
      </c>
      <c r="C267">
        <v>6</v>
      </c>
      <c r="D267" s="14"/>
      <c r="E267" s="14"/>
      <c r="F267" s="14"/>
      <c r="G267" s="14"/>
      <c r="H267" s="14"/>
      <c r="I267" s="15"/>
      <c r="J267" s="14"/>
      <c r="K267" s="14"/>
      <c r="L267" s="14"/>
      <c r="M267" s="14"/>
    </row>
    <row r="268" spans="1:14" x14ac:dyDescent="0.3">
      <c r="A268" s="3" t="s">
        <v>6</v>
      </c>
      <c r="D268" s="13">
        <f>SUM(A269,B270,C271)/(SUM(A269:C271)+O268)</f>
        <v>0.67647058823529416</v>
      </c>
      <c r="E268" s="13">
        <f>A269/SUM(A269:C269)</f>
        <v>0.76315789473684215</v>
      </c>
      <c r="F268" s="13">
        <f>B270/SUM(A270:C270)</f>
        <v>0.6</v>
      </c>
      <c r="G268" s="13">
        <f>C271/SUM(A271:C271)</f>
        <v>0.53333333333333333</v>
      </c>
      <c r="H268" s="14">
        <f>1-SUM(B270:C271)/(SUM(A269:C271)-SUM(A269:C269))</f>
        <v>0.23333333333333328</v>
      </c>
      <c r="I268" s="14">
        <f>1-SUM(A269,C269,C271,A271)/(SUM(A269:C271)-SUM(A270:C270))</f>
        <v>0.28301886792452835</v>
      </c>
      <c r="J268" s="14">
        <f>1-SUM(A269:B270)/(SUM(A269:C271)-SUM(A271:C271))</f>
        <v>0</v>
      </c>
      <c r="K268" s="13">
        <f>IF(SUM(A269:A271)=0,0,A269/SUM(A269:A271))</f>
        <v>0.80555555555555558</v>
      </c>
      <c r="L268" s="13">
        <f>IF(SUM(B269:B271)=0,0,B270/SUM(B269:B271))</f>
        <v>0.375</v>
      </c>
      <c r="M268" s="13">
        <f>IF(SUM(C269:C271)=0,0,C271/SUM(C269:C271))</f>
        <v>1</v>
      </c>
      <c r="N268" s="9"/>
    </row>
    <row r="269" spans="1:14" x14ac:dyDescent="0.3">
      <c r="A269">
        <v>29</v>
      </c>
      <c r="B269">
        <v>9</v>
      </c>
      <c r="C269">
        <v>0</v>
      </c>
      <c r="I269" s="5"/>
    </row>
    <row r="270" spans="1:14" x14ac:dyDescent="0.3">
      <c r="A270">
        <v>6</v>
      </c>
      <c r="B270">
        <v>9</v>
      </c>
      <c r="C270">
        <v>0</v>
      </c>
      <c r="I270" s="5"/>
    </row>
    <row r="271" spans="1:14" x14ac:dyDescent="0.3">
      <c r="A271">
        <v>1</v>
      </c>
      <c r="B271">
        <v>6</v>
      </c>
      <c r="C271">
        <v>8</v>
      </c>
      <c r="I271" s="5"/>
    </row>
    <row r="274" spans="3:15" x14ac:dyDescent="0.3">
      <c r="C274" s="18" t="s">
        <v>48</v>
      </c>
      <c r="D274" s="19" t="s">
        <v>57</v>
      </c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</row>
    <row r="275" spans="3:15" x14ac:dyDescent="0.3">
      <c r="C275" s="9">
        <v>1</v>
      </c>
      <c r="D275" s="13">
        <f t="shared" ref="D275:M275" si="0">D7</f>
        <v>0.66176470588235292</v>
      </c>
      <c r="E275" s="13">
        <f t="shared" si="0"/>
        <v>0.73684210526315785</v>
      </c>
      <c r="F275" s="13">
        <f t="shared" si="0"/>
        <v>0.53333333333333333</v>
      </c>
      <c r="G275" s="13">
        <f t="shared" si="0"/>
        <v>0.6</v>
      </c>
      <c r="H275" s="13">
        <f t="shared" si="0"/>
        <v>0.19999999999999996</v>
      </c>
      <c r="I275" s="13">
        <f t="shared" si="0"/>
        <v>0.30188679245283023</v>
      </c>
      <c r="J275" s="13">
        <f t="shared" si="0"/>
        <v>1.8867924528301883E-2</v>
      </c>
      <c r="K275" s="13">
        <f t="shared" si="0"/>
        <v>0.82352941176470584</v>
      </c>
      <c r="L275" s="13">
        <f t="shared" si="0"/>
        <v>0.33333333333333331</v>
      </c>
      <c r="M275" s="13">
        <f t="shared" si="0"/>
        <v>0.9</v>
      </c>
      <c r="N275" s="33">
        <f>N2</f>
        <v>8</v>
      </c>
      <c r="O275" s="33">
        <f>O7</f>
        <v>0</v>
      </c>
    </row>
    <row r="276" spans="3:15" x14ac:dyDescent="0.3">
      <c r="C276" s="9">
        <v>2</v>
      </c>
      <c r="D276" s="13">
        <f t="shared" ref="D276:M276" si="1">D16</f>
        <v>0.67647058823529416</v>
      </c>
      <c r="E276" s="13">
        <f t="shared" si="1"/>
        <v>0.89473684210526316</v>
      </c>
      <c r="F276" s="13">
        <f t="shared" si="1"/>
        <v>0.2</v>
      </c>
      <c r="G276" s="13">
        <f t="shared" si="1"/>
        <v>0.6</v>
      </c>
      <c r="H276" s="13">
        <f t="shared" si="1"/>
        <v>0.33333333333333337</v>
      </c>
      <c r="I276" s="13">
        <f t="shared" si="1"/>
        <v>0.13207547169811318</v>
      </c>
      <c r="J276" s="13">
        <f t="shared" si="1"/>
        <v>9.4339622641509413E-2</v>
      </c>
      <c r="K276" s="13">
        <f t="shared" si="1"/>
        <v>0.77272727272727271</v>
      </c>
      <c r="L276" s="13">
        <f t="shared" si="1"/>
        <v>0.3</v>
      </c>
      <c r="M276" s="13">
        <f t="shared" si="1"/>
        <v>0.6428571428571429</v>
      </c>
      <c r="N276" s="33">
        <f>N11</f>
        <v>8</v>
      </c>
      <c r="O276" s="33">
        <f>O16</f>
        <v>0</v>
      </c>
    </row>
    <row r="277" spans="3:15" x14ac:dyDescent="0.3">
      <c r="C277" s="9">
        <v>3</v>
      </c>
      <c r="D277" s="13">
        <f t="shared" ref="D277:M277" si="2">D25</f>
        <v>0.69117647058823528</v>
      </c>
      <c r="E277" s="13">
        <f t="shared" si="2"/>
        <v>0.94736842105263153</v>
      </c>
      <c r="F277" s="13">
        <f t="shared" si="2"/>
        <v>0.53333333333333333</v>
      </c>
      <c r="G277" s="13">
        <f t="shared" si="2"/>
        <v>0.2</v>
      </c>
      <c r="H277" s="13">
        <f t="shared" si="2"/>
        <v>0.26666666666666672</v>
      </c>
      <c r="I277" s="13">
        <f t="shared" si="2"/>
        <v>0.24528301886792447</v>
      </c>
      <c r="J277" s="13">
        <f t="shared" si="2"/>
        <v>0</v>
      </c>
      <c r="K277" s="13">
        <f t="shared" si="2"/>
        <v>0.81818181818181823</v>
      </c>
      <c r="L277" s="13">
        <f t="shared" si="2"/>
        <v>0.38095238095238093</v>
      </c>
      <c r="M277" s="13">
        <f t="shared" si="2"/>
        <v>1</v>
      </c>
      <c r="N277" s="33">
        <f>N20</f>
        <v>8</v>
      </c>
      <c r="O277" s="33">
        <f>O25</f>
        <v>0</v>
      </c>
    </row>
    <row r="278" spans="3:15" x14ac:dyDescent="0.3">
      <c r="C278" s="9">
        <v>4</v>
      </c>
      <c r="D278" s="13">
        <f t="shared" ref="D278:M278" si="3">D34</f>
        <v>0.61764705882352944</v>
      </c>
      <c r="E278" s="13">
        <f t="shared" si="3"/>
        <v>0.92105263157894735</v>
      </c>
      <c r="F278" s="13">
        <f t="shared" si="3"/>
        <v>0.33333333333333331</v>
      </c>
      <c r="G278" s="13">
        <f t="shared" si="3"/>
        <v>0.13333333333333333</v>
      </c>
      <c r="H278" s="13">
        <f t="shared" si="3"/>
        <v>0.4</v>
      </c>
      <c r="I278" s="13">
        <f t="shared" si="3"/>
        <v>0.24528301886792447</v>
      </c>
      <c r="J278" s="13">
        <f t="shared" si="3"/>
        <v>1.8867924528301883E-2</v>
      </c>
      <c r="K278" s="13">
        <f t="shared" si="3"/>
        <v>0.74468085106382975</v>
      </c>
      <c r="L278" s="13">
        <f t="shared" si="3"/>
        <v>0.27777777777777779</v>
      </c>
      <c r="M278" s="13">
        <f t="shared" si="3"/>
        <v>0.66666666666666663</v>
      </c>
      <c r="N278" s="33">
        <f>N29</f>
        <v>6</v>
      </c>
      <c r="O278" s="33">
        <f>O34</f>
        <v>0</v>
      </c>
    </row>
    <row r="279" spans="3:15" x14ac:dyDescent="0.3">
      <c r="C279" s="9">
        <v>5</v>
      </c>
      <c r="D279" s="13">
        <f t="shared" ref="D279:M279" si="4">D43</f>
        <v>0.61764705882352944</v>
      </c>
      <c r="E279" s="13">
        <f t="shared" si="4"/>
        <v>0.89473684210526316</v>
      </c>
      <c r="F279" s="13">
        <f t="shared" si="4"/>
        <v>0.33333333333333331</v>
      </c>
      <c r="G279" s="13">
        <f t="shared" si="4"/>
        <v>0.2</v>
      </c>
      <c r="H279" s="13">
        <f t="shared" si="4"/>
        <v>0.43333333333333335</v>
      </c>
      <c r="I279" s="13">
        <f t="shared" si="4"/>
        <v>0.22641509433962259</v>
      </c>
      <c r="J279" s="13">
        <f t="shared" si="4"/>
        <v>1.8867924528301883E-2</v>
      </c>
      <c r="K279" s="13">
        <f t="shared" si="4"/>
        <v>0.72340425531914898</v>
      </c>
      <c r="L279" s="13">
        <f t="shared" si="4"/>
        <v>0.29411764705882354</v>
      </c>
      <c r="M279" s="13">
        <f t="shared" si="4"/>
        <v>0.75</v>
      </c>
      <c r="N279" s="33">
        <f>N38</f>
        <v>7</v>
      </c>
      <c r="O279" s="33">
        <f>O43</f>
        <v>0</v>
      </c>
    </row>
    <row r="280" spans="3:15" x14ac:dyDescent="0.3">
      <c r="C280" s="9">
        <v>6</v>
      </c>
      <c r="D280" s="13">
        <f t="shared" ref="D280:M280" si="5">D52</f>
        <v>0.72058823529411764</v>
      </c>
      <c r="E280" s="13">
        <f t="shared" si="5"/>
        <v>0.89473684210526316</v>
      </c>
      <c r="F280" s="13">
        <f t="shared" si="5"/>
        <v>0.6</v>
      </c>
      <c r="G280" s="13">
        <f t="shared" si="5"/>
        <v>0.4</v>
      </c>
      <c r="H280" s="13">
        <f t="shared" si="5"/>
        <v>0.26666666666666672</v>
      </c>
      <c r="I280" s="13">
        <f t="shared" si="5"/>
        <v>0.18867924528301883</v>
      </c>
      <c r="J280" s="13">
        <f t="shared" si="5"/>
        <v>1.8867924528301883E-2</v>
      </c>
      <c r="K280" s="13">
        <f t="shared" si="5"/>
        <v>0.80952380952380953</v>
      </c>
      <c r="L280" s="13">
        <f t="shared" si="5"/>
        <v>0.47368421052631576</v>
      </c>
      <c r="M280" s="13">
        <f t="shared" si="5"/>
        <v>0.8571428571428571</v>
      </c>
      <c r="N280" s="33">
        <f>N47</f>
        <v>11</v>
      </c>
      <c r="O280" s="33">
        <f>O52</f>
        <v>0</v>
      </c>
    </row>
    <row r="281" spans="3:15" x14ac:dyDescent="0.3">
      <c r="C281" s="9">
        <v>7</v>
      </c>
      <c r="D281" s="13">
        <f t="shared" ref="D281:M281" si="6">D61</f>
        <v>0.66176470588235292</v>
      </c>
      <c r="E281" s="13">
        <f t="shared" si="6"/>
        <v>0.89473684210526316</v>
      </c>
      <c r="F281" s="13">
        <f t="shared" si="6"/>
        <v>0.66666666666666663</v>
      </c>
      <c r="G281" s="13">
        <f t="shared" si="6"/>
        <v>6.6666666666666666E-2</v>
      </c>
      <c r="H281" s="13">
        <f t="shared" si="6"/>
        <v>0.16666666666666663</v>
      </c>
      <c r="I281" s="13">
        <f t="shared" si="6"/>
        <v>0.32075471698113212</v>
      </c>
      <c r="J281" s="13">
        <f t="shared" si="6"/>
        <v>1.8867924528301883E-2</v>
      </c>
      <c r="K281" s="13">
        <f t="shared" si="6"/>
        <v>0.87179487179487181</v>
      </c>
      <c r="L281" s="13">
        <f t="shared" si="6"/>
        <v>0.37037037037037035</v>
      </c>
      <c r="M281" s="13">
        <f t="shared" si="6"/>
        <v>0.5</v>
      </c>
      <c r="N281" s="33">
        <f>N56</f>
        <v>9</v>
      </c>
      <c r="O281" s="33">
        <f>O61</f>
        <v>0</v>
      </c>
    </row>
    <row r="282" spans="3:15" x14ac:dyDescent="0.3">
      <c r="C282" s="9">
        <v>8</v>
      </c>
      <c r="D282" s="13">
        <f t="shared" ref="D282:M282" si="7">D70</f>
        <v>0.70588235294117652</v>
      </c>
      <c r="E282" s="13">
        <f t="shared" si="7"/>
        <v>0.92105263157894735</v>
      </c>
      <c r="F282" s="13">
        <f t="shared" si="7"/>
        <v>0.4</v>
      </c>
      <c r="G282" s="13">
        <f t="shared" si="7"/>
        <v>0.46666666666666667</v>
      </c>
      <c r="H282" s="13">
        <f t="shared" si="7"/>
        <v>0.33333333333333337</v>
      </c>
      <c r="I282" s="13">
        <f t="shared" si="7"/>
        <v>0.16981132075471694</v>
      </c>
      <c r="J282" s="13">
        <f t="shared" si="7"/>
        <v>1.8867924528301883E-2</v>
      </c>
      <c r="K282" s="13">
        <f t="shared" si="7"/>
        <v>0.77777777777777779</v>
      </c>
      <c r="L282" s="13">
        <f t="shared" si="7"/>
        <v>0.4</v>
      </c>
      <c r="M282" s="13">
        <f t="shared" si="7"/>
        <v>0.875</v>
      </c>
      <c r="N282" s="33">
        <f>N65</f>
        <v>8</v>
      </c>
      <c r="O282" s="33">
        <f>O70</f>
        <v>0</v>
      </c>
    </row>
    <row r="283" spans="3:15" x14ac:dyDescent="0.3">
      <c r="C283" s="9">
        <v>9</v>
      </c>
      <c r="D283" s="13">
        <f t="shared" ref="D283:M283" si="8">D79</f>
        <v>0.67647058823529416</v>
      </c>
      <c r="E283" s="13">
        <f t="shared" si="8"/>
        <v>0.94736842105263153</v>
      </c>
      <c r="F283" s="13">
        <f t="shared" si="8"/>
        <v>0.66666666666666663</v>
      </c>
      <c r="G283" s="13">
        <f t="shared" si="8"/>
        <v>0</v>
      </c>
      <c r="H283" s="13">
        <f t="shared" si="8"/>
        <v>0.23333333333333328</v>
      </c>
      <c r="I283" s="13">
        <f t="shared" si="8"/>
        <v>0.28301886792452835</v>
      </c>
      <c r="J283" s="13">
        <f t="shared" si="8"/>
        <v>0</v>
      </c>
      <c r="K283" s="13">
        <f t="shared" si="8"/>
        <v>0.83720930232558144</v>
      </c>
      <c r="L283" s="13">
        <f t="shared" si="8"/>
        <v>0.4</v>
      </c>
      <c r="M283" s="13">
        <f t="shared" si="8"/>
        <v>0</v>
      </c>
      <c r="N283" s="33">
        <f>N74</f>
        <v>7</v>
      </c>
      <c r="O283" s="33">
        <f>O79</f>
        <v>0</v>
      </c>
    </row>
    <row r="284" spans="3:15" x14ac:dyDescent="0.3">
      <c r="C284" s="9">
        <v>10</v>
      </c>
      <c r="D284" s="13">
        <f t="shared" ref="D284:M284" si="9">D88</f>
        <v>0.6470588235294118</v>
      </c>
      <c r="E284" s="13">
        <f t="shared" si="9"/>
        <v>0.73684210526315785</v>
      </c>
      <c r="F284" s="13">
        <f t="shared" si="9"/>
        <v>0.46666666666666667</v>
      </c>
      <c r="G284" s="13">
        <f t="shared" si="9"/>
        <v>0.6</v>
      </c>
      <c r="H284" s="13">
        <f t="shared" si="9"/>
        <v>0.1333333333333333</v>
      </c>
      <c r="I284" s="13">
        <f t="shared" si="9"/>
        <v>0.24528301886792447</v>
      </c>
      <c r="J284" s="13">
        <f t="shared" si="9"/>
        <v>0.13207547169811318</v>
      </c>
      <c r="K284" s="13">
        <f t="shared" si="9"/>
        <v>0.875</v>
      </c>
      <c r="L284" s="13">
        <f t="shared" si="9"/>
        <v>0.35</v>
      </c>
      <c r="M284" s="13">
        <f t="shared" si="9"/>
        <v>0.5625</v>
      </c>
      <c r="N284" s="33">
        <f>N83</f>
        <v>7</v>
      </c>
      <c r="O284" s="33">
        <f>O88</f>
        <v>0</v>
      </c>
    </row>
    <row r="285" spans="3:15" x14ac:dyDescent="0.3">
      <c r="C285" s="9">
        <v>11</v>
      </c>
      <c r="D285" s="13">
        <f t="shared" ref="D285:M285" si="10">D97</f>
        <v>0.58823529411764708</v>
      </c>
      <c r="E285" s="13">
        <f t="shared" si="10"/>
        <v>0.68421052631578949</v>
      </c>
      <c r="F285" s="13">
        <f t="shared" si="10"/>
        <v>0.8666666666666667</v>
      </c>
      <c r="G285" s="13">
        <f t="shared" si="10"/>
        <v>6.6666666666666666E-2</v>
      </c>
      <c r="H285" s="13">
        <f t="shared" si="10"/>
        <v>6.6666666666666652E-2</v>
      </c>
      <c r="I285" s="13">
        <f t="shared" si="10"/>
        <v>0.49056603773584906</v>
      </c>
      <c r="J285" s="13">
        <f t="shared" si="10"/>
        <v>0</v>
      </c>
      <c r="K285" s="13">
        <f t="shared" si="10"/>
        <v>0.9285714285714286</v>
      </c>
      <c r="L285" s="13">
        <f t="shared" si="10"/>
        <v>0.33333333333333331</v>
      </c>
      <c r="M285" s="13">
        <f t="shared" si="10"/>
        <v>1</v>
      </c>
      <c r="N285" s="33">
        <f>N92</f>
        <v>9</v>
      </c>
      <c r="O285" s="33">
        <f>O97</f>
        <v>0</v>
      </c>
    </row>
    <row r="286" spans="3:15" x14ac:dyDescent="0.3">
      <c r="C286" s="9">
        <v>12</v>
      </c>
      <c r="D286" s="13">
        <f t="shared" ref="D286:M286" si="11">D106</f>
        <v>0.57352941176470584</v>
      </c>
      <c r="E286" s="13">
        <f t="shared" si="11"/>
        <v>0.92105263157894735</v>
      </c>
      <c r="F286" s="13">
        <f t="shared" si="11"/>
        <v>0.13333333333333333</v>
      </c>
      <c r="G286" s="13">
        <f t="shared" si="11"/>
        <v>0.13333333333333333</v>
      </c>
      <c r="H286" s="13">
        <f t="shared" si="11"/>
        <v>0.66666666666666674</v>
      </c>
      <c r="I286" s="13">
        <f t="shared" si="11"/>
        <v>0.15094339622641506</v>
      </c>
      <c r="J286" s="13">
        <f t="shared" si="11"/>
        <v>1.8867924528301883E-2</v>
      </c>
      <c r="K286" s="13">
        <f t="shared" si="11"/>
        <v>0.63636363636363635</v>
      </c>
      <c r="L286" s="13">
        <f t="shared" si="11"/>
        <v>0.2</v>
      </c>
      <c r="M286" s="13">
        <f t="shared" si="11"/>
        <v>0.66666666666666663</v>
      </c>
      <c r="N286" s="33">
        <f>N101</f>
        <v>9</v>
      </c>
      <c r="O286" s="33">
        <f>O106</f>
        <v>0</v>
      </c>
    </row>
    <row r="287" spans="3:15" x14ac:dyDescent="0.3">
      <c r="C287" s="9">
        <v>13</v>
      </c>
      <c r="D287" s="13">
        <f t="shared" ref="D287:M287" si="12">D115</f>
        <v>0.6470588235294118</v>
      </c>
      <c r="E287" s="13">
        <f t="shared" si="12"/>
        <v>0.81578947368421051</v>
      </c>
      <c r="F287" s="13">
        <f t="shared" si="12"/>
        <v>0.6</v>
      </c>
      <c r="G287" s="13">
        <f t="shared" si="12"/>
        <v>0.26666666666666666</v>
      </c>
      <c r="H287" s="13">
        <f t="shared" si="12"/>
        <v>0.23333333333333328</v>
      </c>
      <c r="I287" s="13">
        <f t="shared" si="12"/>
        <v>0.30188679245283023</v>
      </c>
      <c r="J287" s="13">
        <f t="shared" si="12"/>
        <v>1.8867924528301883E-2</v>
      </c>
      <c r="K287" s="13">
        <f t="shared" si="12"/>
        <v>0.81578947368421051</v>
      </c>
      <c r="L287" s="13">
        <f t="shared" si="12"/>
        <v>0.36</v>
      </c>
      <c r="M287" s="13">
        <f t="shared" si="12"/>
        <v>0.8</v>
      </c>
      <c r="N287" s="33">
        <f>N110</f>
        <v>12</v>
      </c>
      <c r="O287" s="33">
        <f>O115</f>
        <v>0</v>
      </c>
    </row>
    <row r="288" spans="3:15" x14ac:dyDescent="0.3">
      <c r="C288" s="9">
        <v>14</v>
      </c>
      <c r="D288" s="13">
        <f t="shared" ref="D288:M288" si="13">D124</f>
        <v>0.6470588235294118</v>
      </c>
      <c r="E288" s="13">
        <f t="shared" si="13"/>
        <v>0.89473684210526316</v>
      </c>
      <c r="F288" s="13">
        <f t="shared" si="13"/>
        <v>0.46666666666666667</v>
      </c>
      <c r="G288" s="13">
        <f t="shared" si="13"/>
        <v>0.2</v>
      </c>
      <c r="H288" s="13">
        <f t="shared" si="13"/>
        <v>0.26666666666666672</v>
      </c>
      <c r="I288" s="13">
        <f t="shared" si="13"/>
        <v>0.28301886792452835</v>
      </c>
      <c r="J288" s="13">
        <f t="shared" si="13"/>
        <v>1.8867924528301883E-2</v>
      </c>
      <c r="K288" s="13">
        <f t="shared" si="13"/>
        <v>0.80952380952380953</v>
      </c>
      <c r="L288" s="13">
        <f t="shared" si="13"/>
        <v>0.31818181818181818</v>
      </c>
      <c r="M288" s="13">
        <f t="shared" si="13"/>
        <v>0.75</v>
      </c>
      <c r="N288" s="33">
        <f>N119</f>
        <v>9</v>
      </c>
      <c r="O288" s="33">
        <f>O124</f>
        <v>0</v>
      </c>
    </row>
    <row r="289" spans="3:15" x14ac:dyDescent="0.3">
      <c r="C289" s="9">
        <v>15</v>
      </c>
      <c r="D289" s="13">
        <f t="shared" ref="D289:M289" si="14">D133</f>
        <v>0.48529411764705882</v>
      </c>
      <c r="E289" s="13">
        <f t="shared" si="14"/>
        <v>0.55263157894736847</v>
      </c>
      <c r="F289" s="13">
        <f t="shared" si="14"/>
        <v>0.8</v>
      </c>
      <c r="G289" s="13">
        <f t="shared" si="14"/>
        <v>0</v>
      </c>
      <c r="H289" s="13">
        <f t="shared" si="14"/>
        <v>3.3333333333333326E-2</v>
      </c>
      <c r="I289" s="13">
        <f t="shared" si="14"/>
        <v>0.60377358490566035</v>
      </c>
      <c r="J289" s="13">
        <f t="shared" si="14"/>
        <v>3.7735849056603765E-2</v>
      </c>
      <c r="K289" s="13">
        <f t="shared" si="14"/>
        <v>0.95454545454545459</v>
      </c>
      <c r="L289" s="13">
        <f t="shared" si="14"/>
        <v>0.27272727272727271</v>
      </c>
      <c r="M289" s="13">
        <f t="shared" si="14"/>
        <v>0</v>
      </c>
      <c r="N289" s="33">
        <f>N128</f>
        <v>6</v>
      </c>
      <c r="O289" s="33">
        <f>O133</f>
        <v>0</v>
      </c>
    </row>
    <row r="290" spans="3:15" x14ac:dyDescent="0.3">
      <c r="C290" s="9">
        <v>16</v>
      </c>
      <c r="D290" s="13">
        <f t="shared" ref="D290:M290" si="15">D142</f>
        <v>0.66176470588235292</v>
      </c>
      <c r="E290" s="13">
        <f t="shared" si="15"/>
        <v>0.81578947368421051</v>
      </c>
      <c r="F290" s="13">
        <f t="shared" si="15"/>
        <v>0.4</v>
      </c>
      <c r="G290" s="13">
        <f t="shared" si="15"/>
        <v>0.53333333333333333</v>
      </c>
      <c r="H290" s="13">
        <f t="shared" si="15"/>
        <v>0.26666666666666672</v>
      </c>
      <c r="I290" s="13">
        <f t="shared" si="15"/>
        <v>0.24528301886792447</v>
      </c>
      <c r="J290" s="13">
        <f t="shared" si="15"/>
        <v>3.7735849056603765E-2</v>
      </c>
      <c r="K290" s="13">
        <f t="shared" si="15"/>
        <v>0.79487179487179482</v>
      </c>
      <c r="L290" s="13">
        <f t="shared" si="15"/>
        <v>0.31578947368421051</v>
      </c>
      <c r="M290" s="13">
        <f t="shared" si="15"/>
        <v>0.8</v>
      </c>
      <c r="N290" s="33">
        <f>N137</f>
        <v>7</v>
      </c>
      <c r="O290" s="33">
        <f>O142</f>
        <v>0</v>
      </c>
    </row>
    <row r="291" spans="3:15" x14ac:dyDescent="0.3">
      <c r="C291" s="9">
        <v>17</v>
      </c>
      <c r="D291" s="13">
        <f t="shared" ref="D291:M291" si="16">D151</f>
        <v>0.67647058823529416</v>
      </c>
      <c r="E291" s="13">
        <f t="shared" si="16"/>
        <v>0.94736842105263153</v>
      </c>
      <c r="F291" s="13">
        <f t="shared" si="16"/>
        <v>0.46666666666666667</v>
      </c>
      <c r="G291" s="13">
        <f t="shared" si="16"/>
        <v>0.2</v>
      </c>
      <c r="H291" s="13">
        <f t="shared" si="16"/>
        <v>0.26666666666666672</v>
      </c>
      <c r="I291" s="13">
        <f t="shared" si="16"/>
        <v>0.24528301886792447</v>
      </c>
      <c r="J291" s="13">
        <f t="shared" si="16"/>
        <v>1.8867924528301883E-2</v>
      </c>
      <c r="K291" s="13">
        <f t="shared" si="16"/>
        <v>0.81818181818181823</v>
      </c>
      <c r="L291" s="13">
        <f t="shared" si="16"/>
        <v>0.35</v>
      </c>
      <c r="M291" s="13">
        <f t="shared" si="16"/>
        <v>0.75</v>
      </c>
      <c r="N291" s="33">
        <f>N146</f>
        <v>8</v>
      </c>
      <c r="O291" s="33">
        <f>O151</f>
        <v>0</v>
      </c>
    </row>
    <row r="292" spans="3:15" x14ac:dyDescent="0.3">
      <c r="C292" s="9">
        <v>18</v>
      </c>
      <c r="D292" s="13">
        <f t="shared" ref="D292:M292" si="17">D160</f>
        <v>0.70588235294117652</v>
      </c>
      <c r="E292" s="13">
        <f t="shared" si="17"/>
        <v>0.94736842105263153</v>
      </c>
      <c r="F292" s="13">
        <f t="shared" si="17"/>
        <v>0.26666666666666666</v>
      </c>
      <c r="G292" s="13">
        <f t="shared" si="17"/>
        <v>0.53333333333333333</v>
      </c>
      <c r="H292" s="13">
        <f t="shared" si="17"/>
        <v>0.26666666666666672</v>
      </c>
      <c r="I292" s="13">
        <f t="shared" si="17"/>
        <v>0.13207547169811318</v>
      </c>
      <c r="J292" s="13">
        <f t="shared" si="17"/>
        <v>9.4339622641509413E-2</v>
      </c>
      <c r="K292" s="13">
        <f t="shared" si="17"/>
        <v>0.81818181818181823</v>
      </c>
      <c r="L292" s="13">
        <f t="shared" si="17"/>
        <v>0.36363636363636365</v>
      </c>
      <c r="M292" s="13">
        <f t="shared" si="17"/>
        <v>0.61538461538461542</v>
      </c>
      <c r="N292" s="33">
        <f>N155</f>
        <v>7</v>
      </c>
      <c r="O292" s="33">
        <f>O160</f>
        <v>0</v>
      </c>
    </row>
    <row r="293" spans="3:15" x14ac:dyDescent="0.3">
      <c r="C293" s="9">
        <v>19</v>
      </c>
      <c r="D293" s="13">
        <f t="shared" ref="D293:M293" si="18">D169</f>
        <v>0.58823529411764708</v>
      </c>
      <c r="E293" s="13">
        <f t="shared" si="18"/>
        <v>0.81578947368421051</v>
      </c>
      <c r="F293" s="13">
        <f t="shared" si="18"/>
        <v>0.46666666666666667</v>
      </c>
      <c r="G293" s="13">
        <f t="shared" si="18"/>
        <v>0.13333333333333333</v>
      </c>
      <c r="H293" s="13">
        <f t="shared" si="18"/>
        <v>0.26666666666666672</v>
      </c>
      <c r="I293" s="13">
        <f t="shared" si="18"/>
        <v>0.339622641509434</v>
      </c>
      <c r="J293" s="13">
        <f t="shared" si="18"/>
        <v>3.7735849056603765E-2</v>
      </c>
      <c r="K293" s="13">
        <f t="shared" si="18"/>
        <v>0.79487179487179482</v>
      </c>
      <c r="L293" s="13">
        <f t="shared" si="18"/>
        <v>0.28000000000000003</v>
      </c>
      <c r="M293" s="13">
        <f t="shared" si="18"/>
        <v>0.5</v>
      </c>
      <c r="N293" s="33">
        <f>N164</f>
        <v>7</v>
      </c>
      <c r="O293" s="33">
        <f>O169</f>
        <v>0</v>
      </c>
    </row>
    <row r="294" spans="3:15" x14ac:dyDescent="0.3">
      <c r="C294" s="9">
        <v>20</v>
      </c>
      <c r="D294" s="13">
        <f t="shared" ref="D294:M294" si="19">D178</f>
        <v>0.69117647058823528</v>
      </c>
      <c r="E294" s="13">
        <f t="shared" si="19"/>
        <v>0.97368421052631582</v>
      </c>
      <c r="F294" s="13">
        <f t="shared" si="19"/>
        <v>0.2</v>
      </c>
      <c r="G294" s="13">
        <f t="shared" si="19"/>
        <v>0.46666666666666667</v>
      </c>
      <c r="H294" s="13">
        <f t="shared" si="19"/>
        <v>0.46666666666666667</v>
      </c>
      <c r="I294" s="13">
        <f t="shared" si="19"/>
        <v>0.13207547169811318</v>
      </c>
      <c r="J294" s="13">
        <f t="shared" si="19"/>
        <v>0</v>
      </c>
      <c r="K294" s="13">
        <f t="shared" si="19"/>
        <v>0.72549019607843135</v>
      </c>
      <c r="L294" s="13">
        <f t="shared" si="19"/>
        <v>0.3</v>
      </c>
      <c r="M294" s="13">
        <f t="shared" si="19"/>
        <v>1</v>
      </c>
      <c r="N294" s="33">
        <f>N173</f>
        <v>8</v>
      </c>
      <c r="O294" s="33">
        <f>O178</f>
        <v>0</v>
      </c>
    </row>
    <row r="295" spans="3:15" x14ac:dyDescent="0.3">
      <c r="C295" s="9">
        <v>21</v>
      </c>
      <c r="D295" s="13">
        <f t="shared" ref="D295:M295" si="20">D187</f>
        <v>0.61764705882352944</v>
      </c>
      <c r="E295" s="13">
        <f t="shared" si="20"/>
        <v>0.89473684210526316</v>
      </c>
      <c r="F295" s="13">
        <f t="shared" si="20"/>
        <v>0.33333333333333331</v>
      </c>
      <c r="G295" s="13">
        <f t="shared" si="20"/>
        <v>0.2</v>
      </c>
      <c r="H295" s="13">
        <f t="shared" si="20"/>
        <v>0.33333333333333337</v>
      </c>
      <c r="I295" s="13">
        <f t="shared" si="20"/>
        <v>0.26415094339622647</v>
      </c>
      <c r="J295" s="13">
        <f t="shared" si="20"/>
        <v>3.7735849056603765E-2</v>
      </c>
      <c r="K295" s="13">
        <f t="shared" si="20"/>
        <v>0.77272727272727271</v>
      </c>
      <c r="L295" s="13">
        <f t="shared" si="20"/>
        <v>0.26315789473684209</v>
      </c>
      <c r="M295" s="13">
        <f t="shared" si="20"/>
        <v>0.6</v>
      </c>
      <c r="N295" s="33">
        <f>N182</f>
        <v>8</v>
      </c>
      <c r="O295" s="33">
        <f>O187</f>
        <v>0</v>
      </c>
    </row>
    <row r="296" spans="3:15" x14ac:dyDescent="0.3">
      <c r="C296" s="9">
        <v>22</v>
      </c>
      <c r="D296" s="17">
        <f t="shared" ref="D296:M296" si="21">D196</f>
        <v>0.55882352941176472</v>
      </c>
      <c r="E296" s="17">
        <f t="shared" si="21"/>
        <v>0.76315789473684215</v>
      </c>
      <c r="F296" s="17">
        <f t="shared" si="21"/>
        <v>0.53333333333333333</v>
      </c>
      <c r="G296" s="17">
        <f t="shared" si="21"/>
        <v>6.6666666666666666E-2</v>
      </c>
      <c r="H296" s="17">
        <f t="shared" si="21"/>
        <v>9.9999999999999978E-2</v>
      </c>
      <c r="I296" s="17">
        <f t="shared" si="21"/>
        <v>0.37735849056603776</v>
      </c>
      <c r="J296" s="17">
        <f t="shared" si="21"/>
        <v>0.13207547169811318</v>
      </c>
      <c r="K296" s="17">
        <f t="shared" si="21"/>
        <v>0.90625</v>
      </c>
      <c r="L296" s="17">
        <f t="shared" si="21"/>
        <v>0.2857142857142857</v>
      </c>
      <c r="M296" s="17">
        <f t="shared" si="21"/>
        <v>0.125</v>
      </c>
      <c r="N296" s="34">
        <f>N191</f>
        <v>8</v>
      </c>
      <c r="O296" s="34">
        <f>O196</f>
        <v>0</v>
      </c>
    </row>
    <row r="297" spans="3:15" x14ac:dyDescent="0.3">
      <c r="C297" s="9">
        <v>23</v>
      </c>
      <c r="D297" s="17">
        <f t="shared" ref="D297:M297" si="22">D205</f>
        <v>0.61764705882352944</v>
      </c>
      <c r="E297" s="17">
        <f t="shared" si="22"/>
        <v>0.86842105263157898</v>
      </c>
      <c r="F297" s="17">
        <f t="shared" si="22"/>
        <v>0.53333333333333333</v>
      </c>
      <c r="G297" s="17">
        <f t="shared" si="22"/>
        <v>6.6666666666666666E-2</v>
      </c>
      <c r="H297" s="17">
        <f t="shared" si="22"/>
        <v>0.4</v>
      </c>
      <c r="I297" s="17">
        <f t="shared" si="22"/>
        <v>0.26415094339622647</v>
      </c>
      <c r="J297" s="17">
        <f t="shared" si="22"/>
        <v>0</v>
      </c>
      <c r="K297" s="17">
        <f t="shared" si="22"/>
        <v>0.73333333333333328</v>
      </c>
      <c r="L297" s="17">
        <f t="shared" si="22"/>
        <v>0.36363636363636365</v>
      </c>
      <c r="M297" s="17">
        <f t="shared" si="22"/>
        <v>1</v>
      </c>
      <c r="N297" s="34">
        <f>N200</f>
        <v>12</v>
      </c>
      <c r="O297" s="34">
        <f>O205</f>
        <v>0</v>
      </c>
    </row>
    <row r="298" spans="3:15" x14ac:dyDescent="0.3">
      <c r="C298" s="9">
        <v>24</v>
      </c>
      <c r="D298" s="17">
        <f t="shared" ref="D298:M298" si="23">D214</f>
        <v>0.79411764705882348</v>
      </c>
      <c r="E298" s="17">
        <f t="shared" si="23"/>
        <v>0.84210526315789469</v>
      </c>
      <c r="F298" s="17">
        <f t="shared" si="23"/>
        <v>0.66666666666666663</v>
      </c>
      <c r="G298" s="17">
        <f t="shared" si="23"/>
        <v>0.8</v>
      </c>
      <c r="H298" s="17">
        <f t="shared" si="23"/>
        <v>0.19999999999999996</v>
      </c>
      <c r="I298" s="17">
        <f t="shared" si="23"/>
        <v>0.13207547169811318</v>
      </c>
      <c r="J298" s="17">
        <f t="shared" si="23"/>
        <v>1.8867924528301883E-2</v>
      </c>
      <c r="K298" s="17">
        <f t="shared" si="23"/>
        <v>0.84210526315789469</v>
      </c>
      <c r="L298" s="17">
        <f t="shared" si="23"/>
        <v>0.58823529411764708</v>
      </c>
      <c r="M298" s="17">
        <f t="shared" si="23"/>
        <v>0.92307692307692313</v>
      </c>
      <c r="N298" s="34">
        <f>N209</f>
        <v>6</v>
      </c>
      <c r="O298" s="34">
        <f>O214</f>
        <v>0</v>
      </c>
    </row>
    <row r="299" spans="3:15" x14ac:dyDescent="0.3">
      <c r="C299" s="9">
        <v>25</v>
      </c>
      <c r="D299" s="17">
        <f t="shared" ref="D299:M299" si="24">D223</f>
        <v>0.72058823529411764</v>
      </c>
      <c r="E299" s="17">
        <f t="shared" si="24"/>
        <v>0.89473684210526316</v>
      </c>
      <c r="F299" s="17">
        <f t="shared" si="24"/>
        <v>0.53333333333333333</v>
      </c>
      <c r="G299" s="17">
        <f t="shared" si="24"/>
        <v>0.46666666666666667</v>
      </c>
      <c r="H299" s="17">
        <f t="shared" si="24"/>
        <v>0.30000000000000004</v>
      </c>
      <c r="I299" s="17">
        <f t="shared" si="24"/>
        <v>0.18867924528301883</v>
      </c>
      <c r="J299" s="17">
        <f t="shared" si="24"/>
        <v>0</v>
      </c>
      <c r="K299" s="17">
        <f t="shared" si="24"/>
        <v>0.79069767441860461</v>
      </c>
      <c r="L299" s="17">
        <f t="shared" si="24"/>
        <v>0.44444444444444442</v>
      </c>
      <c r="M299" s="17">
        <f t="shared" si="24"/>
        <v>1</v>
      </c>
      <c r="N299" s="34">
        <f>N218</f>
        <v>10</v>
      </c>
      <c r="O299" s="34">
        <f>O223</f>
        <v>0</v>
      </c>
    </row>
    <row r="300" spans="3:15" x14ac:dyDescent="0.3">
      <c r="C300" s="9">
        <v>26</v>
      </c>
      <c r="D300" s="17">
        <f t="shared" ref="D300:M300" si="25">D232</f>
        <v>0.58823529411764708</v>
      </c>
      <c r="E300" s="17">
        <f t="shared" si="25"/>
        <v>0.52631578947368418</v>
      </c>
      <c r="F300" s="17">
        <f t="shared" si="25"/>
        <v>0.8666666666666667</v>
      </c>
      <c r="G300" s="17">
        <f t="shared" si="25"/>
        <v>0.46666666666666667</v>
      </c>
      <c r="H300" s="17">
        <f t="shared" si="25"/>
        <v>0</v>
      </c>
      <c r="I300" s="17">
        <f t="shared" si="25"/>
        <v>0.49056603773584906</v>
      </c>
      <c r="J300" s="17">
        <f t="shared" si="25"/>
        <v>3.7735849056603765E-2</v>
      </c>
      <c r="K300" s="17">
        <f t="shared" si="25"/>
        <v>1</v>
      </c>
      <c r="L300" s="17">
        <f t="shared" si="25"/>
        <v>0.33333333333333331</v>
      </c>
      <c r="M300" s="17">
        <f t="shared" si="25"/>
        <v>0.77777777777777779</v>
      </c>
      <c r="N300" s="34">
        <f>N227</f>
        <v>8</v>
      </c>
      <c r="O300" s="34">
        <f>O232</f>
        <v>0</v>
      </c>
    </row>
    <row r="301" spans="3:15" x14ac:dyDescent="0.3">
      <c r="C301" s="9">
        <v>27</v>
      </c>
      <c r="D301" s="17">
        <f t="shared" ref="D301:M301" si="26">D241</f>
        <v>0.6029411764705882</v>
      </c>
      <c r="E301" s="17">
        <f t="shared" si="26"/>
        <v>0.57894736842105265</v>
      </c>
      <c r="F301" s="17">
        <f t="shared" si="26"/>
        <v>0.46666666666666667</v>
      </c>
      <c r="G301" s="17">
        <f t="shared" si="26"/>
        <v>0.8</v>
      </c>
      <c r="H301" s="17">
        <f t="shared" si="26"/>
        <v>6.6666666666666652E-2</v>
      </c>
      <c r="I301" s="17">
        <f t="shared" si="26"/>
        <v>0.35849056603773588</v>
      </c>
      <c r="J301" s="17">
        <f t="shared" si="26"/>
        <v>0.1132075471698113</v>
      </c>
      <c r="K301" s="17">
        <f t="shared" si="26"/>
        <v>0.91666666666666663</v>
      </c>
      <c r="L301" s="17">
        <f t="shared" si="26"/>
        <v>0.26923076923076922</v>
      </c>
      <c r="M301" s="17">
        <f t="shared" si="26"/>
        <v>0.66666666666666663</v>
      </c>
      <c r="N301" s="34">
        <f>N236</f>
        <v>8</v>
      </c>
      <c r="O301" s="34">
        <f>O241</f>
        <v>0</v>
      </c>
    </row>
    <row r="302" spans="3:15" x14ac:dyDescent="0.3">
      <c r="C302" s="9">
        <v>28</v>
      </c>
      <c r="D302" s="17">
        <f t="shared" ref="D302:M302" si="27">D250</f>
        <v>0.67647058823529416</v>
      </c>
      <c r="E302" s="17">
        <f t="shared" si="27"/>
        <v>0.92105263157894735</v>
      </c>
      <c r="F302" s="17">
        <f t="shared" si="27"/>
        <v>0.33333333333333331</v>
      </c>
      <c r="G302" s="17">
        <f t="shared" si="27"/>
        <v>0.4</v>
      </c>
      <c r="H302" s="17">
        <f t="shared" si="27"/>
        <v>0.33333333333333337</v>
      </c>
      <c r="I302" s="17">
        <f t="shared" si="27"/>
        <v>0.16981132075471694</v>
      </c>
      <c r="J302" s="17">
        <f t="shared" si="27"/>
        <v>5.6603773584905648E-2</v>
      </c>
      <c r="K302" s="17">
        <f t="shared" si="27"/>
        <v>0.77777777777777779</v>
      </c>
      <c r="L302" s="17">
        <f t="shared" si="27"/>
        <v>0.35714285714285715</v>
      </c>
      <c r="M302" s="17">
        <f t="shared" si="27"/>
        <v>0.66666666666666663</v>
      </c>
      <c r="N302" s="34">
        <f>N245</f>
        <v>9</v>
      </c>
      <c r="O302" s="34">
        <f>O250</f>
        <v>0</v>
      </c>
    </row>
    <row r="303" spans="3:15" x14ac:dyDescent="0.3">
      <c r="C303" s="9">
        <v>29</v>
      </c>
      <c r="D303" s="17">
        <f t="shared" ref="D303:M303" si="28">D259</f>
        <v>0.6470588235294118</v>
      </c>
      <c r="E303" s="17">
        <f t="shared" si="28"/>
        <v>0.84210526315789469</v>
      </c>
      <c r="F303" s="17">
        <f t="shared" si="28"/>
        <v>6.6666666666666666E-2</v>
      </c>
      <c r="G303" s="17">
        <f t="shared" si="28"/>
        <v>0.73333333333333328</v>
      </c>
      <c r="H303" s="17">
        <f t="shared" si="28"/>
        <v>0.16666666666666663</v>
      </c>
      <c r="I303" s="17">
        <f t="shared" si="28"/>
        <v>9.4339622641509413E-2</v>
      </c>
      <c r="J303" s="17">
        <f t="shared" si="28"/>
        <v>0.26415094339622647</v>
      </c>
      <c r="K303" s="17">
        <f t="shared" si="28"/>
        <v>0.86486486486486491</v>
      </c>
      <c r="L303" s="17">
        <f t="shared" si="28"/>
        <v>0.16666666666666666</v>
      </c>
      <c r="M303" s="17">
        <f t="shared" si="28"/>
        <v>0.44</v>
      </c>
      <c r="N303" s="34">
        <f>N254</f>
        <v>10</v>
      </c>
      <c r="O303" s="34">
        <f>O259</f>
        <v>0</v>
      </c>
    </row>
    <row r="304" spans="3:15" x14ac:dyDescent="0.3">
      <c r="C304" s="9">
        <v>30</v>
      </c>
      <c r="D304" s="17">
        <f t="shared" ref="D304:M304" si="29">D268</f>
        <v>0.67647058823529416</v>
      </c>
      <c r="E304" s="17">
        <f t="shared" si="29"/>
        <v>0.76315789473684215</v>
      </c>
      <c r="F304" s="17">
        <f t="shared" si="29"/>
        <v>0.6</v>
      </c>
      <c r="G304" s="17">
        <f t="shared" si="29"/>
        <v>0.53333333333333333</v>
      </c>
      <c r="H304" s="17">
        <f t="shared" si="29"/>
        <v>0.23333333333333328</v>
      </c>
      <c r="I304" s="17">
        <f t="shared" si="29"/>
        <v>0.28301886792452835</v>
      </c>
      <c r="J304" s="17">
        <f t="shared" si="29"/>
        <v>0</v>
      </c>
      <c r="K304" s="17">
        <f t="shared" si="29"/>
        <v>0.80555555555555558</v>
      </c>
      <c r="L304" s="17">
        <f t="shared" si="29"/>
        <v>0.375</v>
      </c>
      <c r="M304" s="17">
        <f t="shared" si="29"/>
        <v>1</v>
      </c>
      <c r="N304" s="34">
        <f>N263</f>
        <v>10</v>
      </c>
      <c r="O304" s="34">
        <f>O268</f>
        <v>0</v>
      </c>
    </row>
    <row r="305" spans="3:15" x14ac:dyDescent="0.3">
      <c r="C305" s="21" t="s">
        <v>46</v>
      </c>
      <c r="D305" s="22">
        <f>AVERAGE(D275:D304)</f>
        <v>0.64803921568627443</v>
      </c>
      <c r="E305" s="27">
        <f t="shared" ref="E305:O305" si="30">AVERAGE(E275:E304)</f>
        <v>0.83508771929824555</v>
      </c>
      <c r="F305" s="25">
        <f t="shared" si="30"/>
        <v>0.4777777777777778</v>
      </c>
      <c r="G305" s="25">
        <f t="shared" si="30"/>
        <v>0.34444444444444444</v>
      </c>
      <c r="H305" s="22">
        <f t="shared" si="30"/>
        <v>0.25666666666666665</v>
      </c>
      <c r="I305" s="29">
        <f t="shared" si="30"/>
        <v>0.26352201257861635</v>
      </c>
      <c r="J305" s="22">
        <f t="shared" si="30"/>
        <v>4.2767295597484267E-2</v>
      </c>
      <c r="K305" s="27">
        <f t="shared" si="30"/>
        <v>0.8186733001284997</v>
      </c>
      <c r="L305" s="25">
        <f t="shared" si="30"/>
        <v>0.33734886302017369</v>
      </c>
      <c r="M305" s="25">
        <f t="shared" si="30"/>
        <v>0.69451353276353289</v>
      </c>
      <c r="N305" s="31">
        <f t="shared" si="30"/>
        <v>8.3333333333333339</v>
      </c>
      <c r="O305" s="31">
        <f t="shared" si="30"/>
        <v>0</v>
      </c>
    </row>
    <row r="306" spans="3:15" x14ac:dyDescent="0.3">
      <c r="C306" s="23" t="s">
        <v>47</v>
      </c>
      <c r="D306" s="24">
        <f>MAX(D276:D305)</f>
        <v>0.79411764705882348</v>
      </c>
      <c r="E306" s="28">
        <f t="shared" ref="E306:O306" si="31">MAX(E276:E305)</f>
        <v>0.97368421052631582</v>
      </c>
      <c r="F306" s="26">
        <f t="shared" si="31"/>
        <v>0.8666666666666667</v>
      </c>
      <c r="G306" s="26">
        <f t="shared" si="31"/>
        <v>0.8</v>
      </c>
      <c r="H306" s="30">
        <f t="shared" si="31"/>
        <v>0.66666666666666674</v>
      </c>
      <c r="I306" s="36">
        <f t="shared" si="31"/>
        <v>0.60377358490566035</v>
      </c>
      <c r="J306" s="24">
        <f t="shared" si="31"/>
        <v>0.26415094339622647</v>
      </c>
      <c r="K306" s="28">
        <f t="shared" si="31"/>
        <v>1</v>
      </c>
      <c r="L306" s="26">
        <f t="shared" si="31"/>
        <v>0.58823529411764708</v>
      </c>
      <c r="M306" s="28">
        <f t="shared" si="31"/>
        <v>1</v>
      </c>
      <c r="N306" s="32">
        <f t="shared" si="31"/>
        <v>12</v>
      </c>
      <c r="O306" s="32">
        <f t="shared" si="31"/>
        <v>0</v>
      </c>
    </row>
    <row r="307" spans="3:15" x14ac:dyDescent="0.3">
      <c r="C307" s="23" t="s">
        <v>49</v>
      </c>
      <c r="D307" s="24">
        <f>MIN(D277:D306)</f>
        <v>0.48529411764705882</v>
      </c>
      <c r="E307" s="28">
        <f t="shared" ref="E307:O307" si="32">MIN(E277:E306)</f>
        <v>0.52631578947368418</v>
      </c>
      <c r="F307" s="26">
        <f t="shared" si="32"/>
        <v>6.6666666666666666E-2</v>
      </c>
      <c r="G307" s="26">
        <f t="shared" si="32"/>
        <v>0</v>
      </c>
      <c r="H307" s="24">
        <f t="shared" si="32"/>
        <v>0</v>
      </c>
      <c r="I307" s="30">
        <f t="shared" si="32"/>
        <v>9.4339622641509413E-2</v>
      </c>
      <c r="J307" s="24">
        <f t="shared" si="32"/>
        <v>0</v>
      </c>
      <c r="K307" s="28">
        <f t="shared" si="32"/>
        <v>0.63636363636363635</v>
      </c>
      <c r="L307" s="26">
        <f t="shared" si="32"/>
        <v>0.16666666666666666</v>
      </c>
      <c r="M307" s="26">
        <f t="shared" si="32"/>
        <v>0</v>
      </c>
      <c r="N307" s="32">
        <f t="shared" si="32"/>
        <v>6</v>
      </c>
      <c r="O307" s="32">
        <f t="shared" si="32"/>
        <v>0</v>
      </c>
    </row>
    <row r="308" spans="3:15" x14ac:dyDescent="0.3">
      <c r="C308" s="23" t="s">
        <v>50</v>
      </c>
      <c r="D308" s="24">
        <f>_xlfn.STDEV.S(D278:D307)</f>
        <v>7.1430133271309884E-2</v>
      </c>
      <c r="E308" s="26">
        <f t="shared" ref="E308:O308" si="33">_xlfn.STDEV.S(E278:E307)</f>
        <v>0.13213432565703648</v>
      </c>
      <c r="F308" s="26">
        <f t="shared" si="33"/>
        <v>0.21912950062590381</v>
      </c>
      <c r="G308" s="28">
        <f t="shared" si="33"/>
        <v>0.25580835960548098</v>
      </c>
      <c r="H308" s="30">
        <f t="shared" si="33"/>
        <v>0.16471892542558333</v>
      </c>
      <c r="I308" s="24">
        <f t="shared" si="33"/>
        <v>0.13376091844434862</v>
      </c>
      <c r="J308" s="24">
        <f t="shared" si="33"/>
        <v>6.9276356865200506E-2</v>
      </c>
      <c r="K308" s="26">
        <f t="shared" si="33"/>
        <v>8.8521672384176464E-2</v>
      </c>
      <c r="L308" s="26">
        <f t="shared" si="33"/>
        <v>9.7164893412431799E-2</v>
      </c>
      <c r="M308" s="28">
        <f t="shared" si="33"/>
        <v>0.30133013810255493</v>
      </c>
      <c r="N308" s="32">
        <f t="shared" si="33"/>
        <v>1.771817114606286</v>
      </c>
      <c r="O308" s="32">
        <f t="shared" si="3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9076-9242-4568-8A30-A9E712D20B67}">
  <dimension ref="A1:U308"/>
  <sheetViews>
    <sheetView workbookViewId="0">
      <pane ySplit="1" topLeftCell="A285" activePane="bottomLeft" state="frozen"/>
      <selection pane="bottomLeft" activeCell="D305" sqref="D305:O308"/>
    </sheetView>
  </sheetViews>
  <sheetFormatPr defaultRowHeight="14.4" x14ac:dyDescent="0.3"/>
  <cols>
    <col min="1" max="1" width="12" bestFit="1" customWidth="1"/>
    <col min="4" max="4" width="15.109375" bestFit="1" customWidth="1"/>
    <col min="8" max="13" width="11.109375" bestFit="1" customWidth="1"/>
    <col min="14" max="15" width="11" bestFit="1" customWidth="1"/>
  </cols>
  <sheetData>
    <row r="1" spans="1:21" x14ac:dyDescent="0.3">
      <c r="D1" s="7" t="s">
        <v>10</v>
      </c>
      <c r="E1" s="8" t="s">
        <v>4</v>
      </c>
      <c r="F1" s="8" t="s">
        <v>3</v>
      </c>
      <c r="G1" s="8" t="s">
        <v>1</v>
      </c>
      <c r="H1" s="8" t="s">
        <v>7</v>
      </c>
      <c r="I1" s="8" t="s">
        <v>14</v>
      </c>
      <c r="J1" s="8" t="s">
        <v>2</v>
      </c>
      <c r="K1" s="8" t="s">
        <v>11</v>
      </c>
      <c r="L1" s="8" t="s">
        <v>13</v>
      </c>
      <c r="M1" s="8" t="s">
        <v>12</v>
      </c>
      <c r="N1" s="8" t="s">
        <v>37</v>
      </c>
      <c r="O1" s="8" t="s">
        <v>23</v>
      </c>
    </row>
    <row r="2" spans="1:21" x14ac:dyDescent="0.3">
      <c r="A2" s="35" t="s">
        <v>8</v>
      </c>
      <c r="B2" s="16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>
        <v>17</v>
      </c>
      <c r="O2" s="4"/>
      <c r="P2" s="10" t="s">
        <v>15</v>
      </c>
      <c r="Q2" s="10"/>
      <c r="R2" s="12" t="s">
        <v>16</v>
      </c>
      <c r="S2" s="10"/>
    </row>
    <row r="3" spans="1:21" x14ac:dyDescent="0.3">
      <c r="A3" s="3" t="s">
        <v>5</v>
      </c>
      <c r="D3" s="13">
        <f>SUM(A4,B5,C6)/SUM(A4:C6)</f>
        <v>0.97222222222222221</v>
      </c>
      <c r="E3" s="13">
        <f>A4/SUM(A4:C4)</f>
        <v>1</v>
      </c>
      <c r="F3" s="13">
        <f>B5/SUM(A5:C5)</f>
        <v>0.91666666666666663</v>
      </c>
      <c r="G3" s="13">
        <f>C6/SUM(A6:C6)</f>
        <v>1</v>
      </c>
      <c r="H3" s="14">
        <f>1-SUM(B5:C6)/(SUM(A4:C6)-SUM(A4:C4))</f>
        <v>0</v>
      </c>
      <c r="I3" s="14">
        <f>1-SUM(A4,C4,C6,A6)/(SUM(A4:C6)-SUM(A5:C5))</f>
        <v>0</v>
      </c>
      <c r="J3" s="14">
        <f>1-SUM(A4:B5)/(SUM(A4:C6)-SUM(A6:C6))</f>
        <v>4.166666666666663E-2</v>
      </c>
      <c r="K3" s="13">
        <f>IF(SUM(A4:A6)=0,0,A4/SUM(A4:A6))</f>
        <v>1</v>
      </c>
      <c r="L3" s="13">
        <f>IF(SUM(B4:B6)=0,0,B5/SUM(B4:B6))</f>
        <v>1</v>
      </c>
      <c r="M3" s="13">
        <f>IF(SUM(C4:C6)=0,0,C6/SUM(C4:C6))</f>
        <v>0.92307692307692313</v>
      </c>
      <c r="Q3" s="10"/>
      <c r="R3" s="10"/>
      <c r="S3" s="10">
        <v>3</v>
      </c>
      <c r="T3" s="10">
        <v>2</v>
      </c>
      <c r="U3" s="10">
        <v>1</v>
      </c>
    </row>
    <row r="4" spans="1:21" x14ac:dyDescent="0.3">
      <c r="A4">
        <v>12</v>
      </c>
      <c r="B4">
        <v>0</v>
      </c>
      <c r="C4">
        <v>0</v>
      </c>
      <c r="D4" s="14"/>
      <c r="E4" s="14"/>
      <c r="F4" s="14"/>
      <c r="G4" s="14"/>
      <c r="H4" s="14"/>
      <c r="I4" s="15"/>
      <c r="J4" s="14"/>
      <c r="K4" s="14"/>
      <c r="L4" s="14"/>
      <c r="M4" s="14"/>
      <c r="Q4" s="12" t="s">
        <v>17</v>
      </c>
      <c r="R4" s="11">
        <v>3</v>
      </c>
      <c r="S4" s="10"/>
      <c r="T4" s="10"/>
      <c r="U4" s="10"/>
    </row>
    <row r="5" spans="1:21" x14ac:dyDescent="0.3">
      <c r="A5">
        <v>0</v>
      </c>
      <c r="B5">
        <v>11</v>
      </c>
      <c r="C5">
        <v>1</v>
      </c>
      <c r="D5" s="14"/>
      <c r="E5" s="14"/>
      <c r="F5" s="14"/>
      <c r="G5" s="14"/>
      <c r="H5" s="14"/>
      <c r="I5" s="15"/>
      <c r="J5" s="14"/>
      <c r="K5" s="14"/>
      <c r="L5" s="14"/>
      <c r="M5" s="14"/>
      <c r="Q5" s="10"/>
      <c r="R5" s="10">
        <v>2</v>
      </c>
      <c r="S5" s="10"/>
      <c r="T5" s="10"/>
      <c r="U5" s="10"/>
    </row>
    <row r="6" spans="1:21" x14ac:dyDescent="0.3">
      <c r="A6">
        <v>0</v>
      </c>
      <c r="B6">
        <v>0</v>
      </c>
      <c r="C6">
        <v>12</v>
      </c>
      <c r="D6" s="14"/>
      <c r="E6" s="14"/>
      <c r="F6" s="14"/>
      <c r="G6" s="14"/>
      <c r="H6" s="14"/>
      <c r="I6" s="15"/>
      <c r="J6" s="14"/>
      <c r="K6" s="14"/>
      <c r="L6" s="14"/>
      <c r="M6" s="14"/>
      <c r="Q6" s="10"/>
      <c r="R6" s="10">
        <v>1</v>
      </c>
      <c r="S6" s="10"/>
      <c r="T6" s="10"/>
      <c r="U6" s="10"/>
    </row>
    <row r="7" spans="1:21" x14ac:dyDescent="0.3">
      <c r="A7" s="3" t="s">
        <v>6</v>
      </c>
      <c r="D7" s="13">
        <f>SUM(A8,B9,C10)/SUM(A8:C10)</f>
        <v>0.76</v>
      </c>
      <c r="E7" s="13">
        <f>A8/SUM(A8:C8)</f>
        <v>0.9375</v>
      </c>
      <c r="F7" s="13">
        <f>B9/SUM(A9:C9)</f>
        <v>0.22222222222222221</v>
      </c>
      <c r="G7" s="13">
        <f>C10/SUM(A10:C10)</f>
        <v>0.66666666666666663</v>
      </c>
      <c r="H7" s="14">
        <f>1-SUM(B9:C10)/(SUM(A8:C10)-SUM(A8:C8))</f>
        <v>0.22222222222222221</v>
      </c>
      <c r="I7" s="14">
        <f>1-SUM(A8,C8,C10,A10)/(SUM(A8:C10)-SUM(A9:C9))</f>
        <v>9.7560975609756073E-2</v>
      </c>
      <c r="J7" s="14">
        <f>1-SUM(A8:B9)/(SUM(A8:C10)-SUM(A10:C10))</f>
        <v>9.7560975609756073E-2</v>
      </c>
      <c r="K7" s="13">
        <f>IF(SUM(A8:A10)=0,0,A8/SUM(A8:A10))</f>
        <v>0.88235294117647056</v>
      </c>
      <c r="L7" s="13">
        <f>IF(SUM(B8:B10)=0,0,B9/SUM(B8:B10))</f>
        <v>0.33333333333333331</v>
      </c>
      <c r="M7" s="13">
        <f>IF(SUM(C8:C10)=0,0,C10/SUM(C8:C10))</f>
        <v>0.6</v>
      </c>
      <c r="N7" s="9"/>
    </row>
    <row r="8" spans="1:21" x14ac:dyDescent="0.3">
      <c r="A8">
        <v>30</v>
      </c>
      <c r="B8">
        <v>1</v>
      </c>
      <c r="C8">
        <v>1</v>
      </c>
      <c r="I8" s="5"/>
      <c r="Q8" t="s">
        <v>18</v>
      </c>
    </row>
    <row r="9" spans="1:21" x14ac:dyDescent="0.3">
      <c r="A9">
        <v>4</v>
      </c>
      <c r="B9">
        <v>2</v>
      </c>
      <c r="C9">
        <v>3</v>
      </c>
      <c r="I9" s="5"/>
      <c r="Q9" t="s">
        <v>19</v>
      </c>
    </row>
    <row r="10" spans="1:21" x14ac:dyDescent="0.3">
      <c r="A10">
        <v>0</v>
      </c>
      <c r="B10">
        <v>3</v>
      </c>
      <c r="C10">
        <v>6</v>
      </c>
      <c r="I10" s="5"/>
      <c r="Q10" t="s">
        <v>20</v>
      </c>
    </row>
    <row r="11" spans="1:21" x14ac:dyDescent="0.3">
      <c r="A11" s="35" t="s">
        <v>9</v>
      </c>
      <c r="B11" s="1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>
        <v>14</v>
      </c>
      <c r="O11" s="4"/>
    </row>
    <row r="12" spans="1:21" x14ac:dyDescent="0.3">
      <c r="A12" s="3" t="s">
        <v>5</v>
      </c>
      <c r="D12" s="13">
        <f>SUM(A13,B14,C15)/SUM(A13:C15)</f>
        <v>0.97222222222222221</v>
      </c>
      <c r="E12" s="13">
        <f>A13/SUM(A13:C13)</f>
        <v>1</v>
      </c>
      <c r="F12" s="13">
        <f>B14/SUM(A14:C14)</f>
        <v>0.91666666666666663</v>
      </c>
      <c r="G12" s="13">
        <f>C15/SUM(A15:C15)</f>
        <v>1</v>
      </c>
      <c r="H12" s="14">
        <f>1-SUM(B14:C15)/(SUM(A13:C15)-SUM(A13:C13))</f>
        <v>4.166666666666663E-2</v>
      </c>
      <c r="I12" s="14">
        <f>1-SUM(A13,C13,C15,A15)/(SUM(A13:C15)-SUM(A14:C14))</f>
        <v>0</v>
      </c>
      <c r="J12" s="14">
        <f>1-SUM(A13:B14)/(SUM(A13:C15)-SUM(A15:C15))</f>
        <v>0</v>
      </c>
      <c r="K12" s="13">
        <f>IF(SUM(A13:A15)=0,0,A13/SUM(A13:A15))</f>
        <v>0.92307692307692313</v>
      </c>
      <c r="L12" s="13">
        <f>IF(SUM(B13:B15)=0,0,B14/SUM(B13:B15))</f>
        <v>1</v>
      </c>
      <c r="M12" s="13">
        <f>IF(SUM(C13:C15)=0,0,C15/SUM(C13:C15))</f>
        <v>1</v>
      </c>
    </row>
    <row r="13" spans="1:21" x14ac:dyDescent="0.3">
      <c r="A13">
        <v>12</v>
      </c>
      <c r="B13">
        <v>0</v>
      </c>
      <c r="C13">
        <v>0</v>
      </c>
      <c r="D13" s="14"/>
      <c r="E13" s="14"/>
      <c r="F13" s="14"/>
      <c r="G13" s="14"/>
      <c r="H13" s="14"/>
      <c r="I13" s="15"/>
      <c r="J13" s="14"/>
      <c r="K13" s="14"/>
      <c r="L13" s="14"/>
      <c r="M13" s="14"/>
    </row>
    <row r="14" spans="1:21" x14ac:dyDescent="0.3">
      <c r="A14">
        <v>1</v>
      </c>
      <c r="B14">
        <v>11</v>
      </c>
      <c r="C14">
        <v>0</v>
      </c>
      <c r="D14" s="14"/>
      <c r="E14" s="14"/>
      <c r="F14" s="14"/>
      <c r="G14" s="14"/>
      <c r="H14" s="14"/>
      <c r="I14" s="15"/>
      <c r="J14" s="14"/>
      <c r="K14" s="14"/>
      <c r="L14" s="14"/>
      <c r="M14" s="14"/>
    </row>
    <row r="15" spans="1:21" x14ac:dyDescent="0.3">
      <c r="A15">
        <v>0</v>
      </c>
      <c r="B15">
        <v>0</v>
      </c>
      <c r="C15">
        <v>12</v>
      </c>
      <c r="D15" s="14"/>
      <c r="E15" s="14"/>
      <c r="F15" s="14"/>
      <c r="G15" s="14"/>
      <c r="H15" s="14"/>
      <c r="I15" s="15"/>
      <c r="J15" s="14"/>
      <c r="K15" s="14"/>
      <c r="L15" s="14"/>
      <c r="M15" s="14"/>
    </row>
    <row r="16" spans="1:21" x14ac:dyDescent="0.3">
      <c r="A16" s="3" t="s">
        <v>6</v>
      </c>
      <c r="D16" s="13">
        <f>SUM(A17,B18,C19)/SUM(A17:C19)</f>
        <v>0.76</v>
      </c>
      <c r="E16" s="13">
        <f>A17/SUM(A17:C17)</f>
        <v>0.90625</v>
      </c>
      <c r="F16" s="13">
        <f>B18/SUM(A18:C18)</f>
        <v>0.44444444444444442</v>
      </c>
      <c r="G16" s="13">
        <f>C19/SUM(A19:C19)</f>
        <v>0.55555555555555558</v>
      </c>
      <c r="H16" s="14">
        <f>1-SUM(B18:C19)/(SUM(A17:C19)-SUM(A17:C17))</f>
        <v>0.27777777777777779</v>
      </c>
      <c r="I16" s="14">
        <f>1-SUM(A17,C17,C19,A19)/(SUM(A17:C19)-SUM(A18:C18))</f>
        <v>0.14634146341463417</v>
      </c>
      <c r="J16" s="14">
        <f>1-SUM(A17:B18)/(SUM(A17:C19)-SUM(A19:C19))</f>
        <v>2.4390243902439046E-2</v>
      </c>
      <c r="K16" s="13">
        <f>IF(SUM(A17:A19)=0,0,A17/SUM(A17:A19))</f>
        <v>0.8529411764705882</v>
      </c>
      <c r="L16" s="13">
        <f>IF(SUM(B17:B19)=0,0,B18/SUM(B17:B19))</f>
        <v>0.4</v>
      </c>
      <c r="M16" s="13">
        <f>IF(SUM(C17:C19)=0,0,C19/SUM(C17:C19))</f>
        <v>0.83333333333333337</v>
      </c>
      <c r="N16" s="9"/>
    </row>
    <row r="17" spans="1:15" x14ac:dyDescent="0.3">
      <c r="A17">
        <v>29</v>
      </c>
      <c r="B17">
        <v>3</v>
      </c>
      <c r="C17">
        <v>0</v>
      </c>
      <c r="I17" s="5"/>
    </row>
    <row r="18" spans="1:15" x14ac:dyDescent="0.3">
      <c r="A18">
        <v>4</v>
      </c>
      <c r="B18">
        <v>4</v>
      </c>
      <c r="C18">
        <v>1</v>
      </c>
      <c r="I18" s="5"/>
    </row>
    <row r="19" spans="1:15" x14ac:dyDescent="0.3">
      <c r="A19">
        <v>1</v>
      </c>
      <c r="B19">
        <v>3</v>
      </c>
      <c r="C19">
        <v>5</v>
      </c>
      <c r="I19" s="5"/>
    </row>
    <row r="20" spans="1:15" x14ac:dyDescent="0.3">
      <c r="A20" s="35" t="s">
        <v>22</v>
      </c>
      <c r="B20" s="16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>
        <v>17</v>
      </c>
      <c r="O20" s="4"/>
    </row>
    <row r="21" spans="1:15" x14ac:dyDescent="0.3">
      <c r="A21" s="3" t="s">
        <v>5</v>
      </c>
      <c r="D21" s="13">
        <f>SUM(A22,B23,C24)/SUM(A22:C24)</f>
        <v>0.97222222222222221</v>
      </c>
      <c r="E21" s="13">
        <f>A22/SUM(A22:C22)</f>
        <v>1</v>
      </c>
      <c r="F21" s="13">
        <f>B23/SUM(A23:C23)</f>
        <v>0.91666666666666663</v>
      </c>
      <c r="G21" s="13">
        <f>C24/SUM(A24:C24)</f>
        <v>1</v>
      </c>
      <c r="H21" s="14">
        <f>1-SUM(B23:C24)/(SUM(A22:C24)-SUM(A22:C22))</f>
        <v>4.166666666666663E-2</v>
      </c>
      <c r="I21" s="14">
        <f>1-SUM(A22,C22,C24,A24)/(SUM(A22:C24)-SUM(A23:C23))</f>
        <v>0</v>
      </c>
      <c r="J21" s="14">
        <f>1-SUM(A22:B23)/(SUM(A22:C24)-SUM(A24:C24))</f>
        <v>0</v>
      </c>
      <c r="K21" s="13">
        <f>IF(SUM(A22:A24)=0,0,A22/SUM(A22:A24))</f>
        <v>0.92307692307692313</v>
      </c>
      <c r="L21" s="13">
        <f>IF(SUM(B22:B24)=0,0,B23/SUM(B22:B24))</f>
        <v>1</v>
      </c>
      <c r="M21" s="13">
        <f>IF(SUM(C22:C24)=0,0,C24/SUM(C22:C24))</f>
        <v>1</v>
      </c>
    </row>
    <row r="22" spans="1:15" x14ac:dyDescent="0.3">
      <c r="A22">
        <v>12</v>
      </c>
      <c r="B22">
        <v>0</v>
      </c>
      <c r="C22">
        <v>0</v>
      </c>
      <c r="D22" s="14"/>
      <c r="E22" s="14"/>
      <c r="F22" s="14"/>
      <c r="G22" s="14"/>
      <c r="H22" s="14"/>
      <c r="I22" s="15"/>
      <c r="J22" s="14"/>
      <c r="K22" s="14"/>
      <c r="L22" s="14"/>
      <c r="M22" s="14"/>
    </row>
    <row r="23" spans="1:15" x14ac:dyDescent="0.3">
      <c r="A23">
        <v>1</v>
      </c>
      <c r="B23">
        <v>11</v>
      </c>
      <c r="C23">
        <v>0</v>
      </c>
      <c r="D23" s="14"/>
      <c r="E23" s="14"/>
      <c r="F23" s="14"/>
      <c r="G23" s="14"/>
      <c r="H23" s="14"/>
      <c r="I23" s="15"/>
      <c r="J23" s="14"/>
      <c r="K23" s="14"/>
      <c r="L23" s="14"/>
      <c r="M23" s="14"/>
    </row>
    <row r="24" spans="1:15" x14ac:dyDescent="0.3">
      <c r="A24">
        <v>0</v>
      </c>
      <c r="B24">
        <v>0</v>
      </c>
      <c r="C24">
        <v>12</v>
      </c>
      <c r="D24" s="14"/>
      <c r="E24" s="14"/>
      <c r="F24" s="14"/>
      <c r="G24" s="14"/>
      <c r="H24" s="14"/>
      <c r="I24" s="15"/>
      <c r="J24" s="14"/>
      <c r="K24" s="14"/>
      <c r="L24" s="14"/>
      <c r="M24" s="14"/>
    </row>
    <row r="25" spans="1:15" x14ac:dyDescent="0.3">
      <c r="A25" s="3" t="s">
        <v>6</v>
      </c>
      <c r="D25" s="13">
        <f>SUM(A26,B27,C28)/(SUM(A26:C28)+O25)</f>
        <v>0.88</v>
      </c>
      <c r="E25" s="13">
        <f>A26/SUM(A26:C26)</f>
        <v>0.96875</v>
      </c>
      <c r="F25" s="13">
        <f>B27/SUM(A27:C27)</f>
        <v>0.66666666666666663</v>
      </c>
      <c r="G25" s="13">
        <f>C28/SUM(A28:C28)</f>
        <v>0.77777777777777779</v>
      </c>
      <c r="H25" s="14">
        <f>1-SUM(B27:C28)/(SUM(A26:C28)-SUM(A26:C26))</f>
        <v>0.22222222222222221</v>
      </c>
      <c r="I25" s="14">
        <f>1-SUM(A26,C26,C28,A28)/(SUM(A26:C28)-SUM(A27:C27))</f>
        <v>2.4390243902439046E-2</v>
      </c>
      <c r="J25" s="14">
        <f>1-SUM(A26:B27)/(SUM(A26:C28)-SUM(A28:C28))</f>
        <v>2.4390243902439046E-2</v>
      </c>
      <c r="K25" s="13">
        <f>IF(SUM(A26:A28)=0,0,A26/SUM(A26:A28))</f>
        <v>0.88571428571428568</v>
      </c>
      <c r="L25" s="13">
        <f>IF(SUM(B26:B28)=0,0,B27/SUM(B26:B28))</f>
        <v>0.8571428571428571</v>
      </c>
      <c r="M25" s="13">
        <f>IF(SUM(C26:C28)=0,0,C28/SUM(C26:C28))</f>
        <v>0.875</v>
      </c>
      <c r="N25" s="9"/>
    </row>
    <row r="26" spans="1:15" x14ac:dyDescent="0.3">
      <c r="A26">
        <v>31</v>
      </c>
      <c r="B26">
        <v>0</v>
      </c>
      <c r="C26">
        <v>1</v>
      </c>
      <c r="I26" s="5"/>
    </row>
    <row r="27" spans="1:15" x14ac:dyDescent="0.3">
      <c r="A27">
        <v>3</v>
      </c>
      <c r="B27">
        <v>6</v>
      </c>
      <c r="C27">
        <v>0</v>
      </c>
      <c r="I27" s="5"/>
    </row>
    <row r="28" spans="1:15" x14ac:dyDescent="0.3">
      <c r="A28">
        <v>1</v>
      </c>
      <c r="B28">
        <v>1</v>
      </c>
      <c r="C28">
        <v>7</v>
      </c>
      <c r="I28" s="5"/>
    </row>
    <row r="29" spans="1:15" x14ac:dyDescent="0.3">
      <c r="A29" s="35" t="s">
        <v>24</v>
      </c>
      <c r="B29" s="16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>
        <v>13</v>
      </c>
      <c r="O29" s="4"/>
    </row>
    <row r="30" spans="1:15" x14ac:dyDescent="0.3">
      <c r="A30" s="3" t="s">
        <v>5</v>
      </c>
      <c r="D30" s="13">
        <f>SUM(A31,B32,C33)/SUM(A31:C33)</f>
        <v>1</v>
      </c>
      <c r="E30" s="13">
        <f>A31/SUM(A31:C31)</f>
        <v>1</v>
      </c>
      <c r="F30" s="13">
        <f>B32/SUM(A32:C32)</f>
        <v>1</v>
      </c>
      <c r="G30" s="13">
        <f>C33/SUM(A33:C33)</f>
        <v>1</v>
      </c>
      <c r="H30" s="14">
        <f>1-SUM(B32:C33)/(SUM(A31:C33)-SUM(A31:C31))</f>
        <v>0</v>
      </c>
      <c r="I30" s="14">
        <f>1-SUM(A31,C31,C33,A33)/(SUM(A31:C33)-SUM(A32:C32))</f>
        <v>0</v>
      </c>
      <c r="J30" s="14">
        <f>1-SUM(A31:B32)/(SUM(A31:C33)-SUM(A33:C33))</f>
        <v>0</v>
      </c>
      <c r="K30" s="13">
        <f>IF(SUM(A31:A33)=0,0,A31/SUM(A31:A33))</f>
        <v>1</v>
      </c>
      <c r="L30" s="13">
        <f>IF(SUM(B31:B33)=0,0,B32/SUM(B31:B33))</f>
        <v>1</v>
      </c>
      <c r="M30" s="13">
        <f>IF(SUM(C31:C33)=0,0,C33/SUM(C31:C33))</f>
        <v>1</v>
      </c>
    </row>
    <row r="31" spans="1:15" x14ac:dyDescent="0.3">
      <c r="A31">
        <v>12</v>
      </c>
      <c r="B31">
        <v>0</v>
      </c>
      <c r="C31">
        <v>0</v>
      </c>
      <c r="D31" s="14"/>
      <c r="E31" s="14"/>
      <c r="F31" s="14"/>
      <c r="G31" s="14"/>
      <c r="H31" s="14"/>
      <c r="I31" s="15"/>
      <c r="J31" s="14"/>
      <c r="K31" s="14"/>
      <c r="L31" s="14"/>
      <c r="M31" s="14"/>
    </row>
    <row r="32" spans="1:15" x14ac:dyDescent="0.3">
      <c r="A32">
        <v>0</v>
      </c>
      <c r="B32">
        <v>12</v>
      </c>
      <c r="C32">
        <v>0</v>
      </c>
      <c r="D32" s="14"/>
      <c r="E32" s="14"/>
      <c r="F32" s="14"/>
      <c r="G32" s="14"/>
      <c r="H32" s="14"/>
      <c r="I32" s="15"/>
      <c r="J32" s="14"/>
      <c r="K32" s="14"/>
      <c r="L32" s="14"/>
      <c r="M32" s="14"/>
    </row>
    <row r="33" spans="1:15" x14ac:dyDescent="0.3">
      <c r="A33">
        <v>0</v>
      </c>
      <c r="B33">
        <v>0</v>
      </c>
      <c r="C33">
        <v>12</v>
      </c>
      <c r="D33" s="14"/>
      <c r="E33" s="14"/>
      <c r="F33" s="14"/>
      <c r="G33" s="14"/>
      <c r="H33" s="14"/>
      <c r="I33" s="15"/>
      <c r="J33" s="14"/>
      <c r="K33" s="14"/>
      <c r="L33" s="14"/>
      <c r="M33" s="14"/>
    </row>
    <row r="34" spans="1:15" x14ac:dyDescent="0.3">
      <c r="A34" s="3" t="s">
        <v>6</v>
      </c>
      <c r="D34" s="13">
        <f>SUM(A35,B36,C37)/(SUM(A35:C37)+O34)</f>
        <v>0.5</v>
      </c>
      <c r="E34" s="13">
        <f>A35/SUM(A35:C35)</f>
        <v>0.65625</v>
      </c>
      <c r="F34" s="13">
        <f>B36/SUM(A36:C36)</f>
        <v>0.44444444444444442</v>
      </c>
      <c r="G34" s="13">
        <f>C37/SUM(A37:C37)</f>
        <v>0</v>
      </c>
      <c r="H34" s="14">
        <f>1-SUM(B36:C37)/(SUM(A35:C37)-SUM(A35:C35))</f>
        <v>0.22222222222222221</v>
      </c>
      <c r="I34" s="14">
        <f>1-SUM(A35,C35,C37,A37)/(SUM(A35:C37)-SUM(A36:C36))</f>
        <v>0.48780487804878048</v>
      </c>
      <c r="J34" s="14">
        <f>1-SUM(A35:B36)/(SUM(A35:C37)-SUM(A37:C37))</f>
        <v>2.4390243902439046E-2</v>
      </c>
      <c r="K34" s="13">
        <f>IF(SUM(A35:A37)=0,0,A35/SUM(A35:A37))</f>
        <v>0.84</v>
      </c>
      <c r="L34" s="13">
        <f>IF(SUM(B35:B37)=0,0,B36/SUM(B35:B37))</f>
        <v>0.16666666666666666</v>
      </c>
      <c r="M34" s="13">
        <f>IF(SUM(C35:C37)=0,0,C37/SUM(C35:C37))</f>
        <v>0</v>
      </c>
      <c r="N34" s="9"/>
    </row>
    <row r="35" spans="1:15" x14ac:dyDescent="0.3">
      <c r="A35">
        <v>21</v>
      </c>
      <c r="B35">
        <v>11</v>
      </c>
      <c r="C35">
        <v>0</v>
      </c>
      <c r="I35" s="5"/>
    </row>
    <row r="36" spans="1:15" x14ac:dyDescent="0.3">
      <c r="A36">
        <v>4</v>
      </c>
      <c r="B36">
        <v>4</v>
      </c>
      <c r="C36">
        <v>1</v>
      </c>
      <c r="I36" s="5"/>
    </row>
    <row r="37" spans="1:15" x14ac:dyDescent="0.3">
      <c r="A37">
        <v>0</v>
      </c>
      <c r="B37">
        <v>9</v>
      </c>
      <c r="C37">
        <v>0</v>
      </c>
      <c r="I37" s="5"/>
    </row>
    <row r="38" spans="1:15" x14ac:dyDescent="0.3">
      <c r="A38" s="35" t="s">
        <v>25</v>
      </c>
      <c r="B38" s="1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>
        <v>14</v>
      </c>
      <c r="O38" s="4"/>
    </row>
    <row r="39" spans="1:15" x14ac:dyDescent="0.3">
      <c r="A39" s="3" t="s">
        <v>5</v>
      </c>
      <c r="D39" s="13">
        <f>SUM(A40,B41,C42)/SUM(A40:C42)</f>
        <v>0.97222222222222221</v>
      </c>
      <c r="E39" s="13">
        <f>A40/SUM(A40:C40)</f>
        <v>1</v>
      </c>
      <c r="F39" s="13">
        <f>B41/SUM(A41:C41)</f>
        <v>0.91666666666666663</v>
      </c>
      <c r="G39" s="13">
        <f>C42/SUM(A42:C42)</f>
        <v>1</v>
      </c>
      <c r="H39" s="14">
        <f>1-SUM(B41:C42)/(SUM(A40:C42)-SUM(A40:C40))</f>
        <v>0</v>
      </c>
      <c r="I39" s="14">
        <f>1-SUM(A40,C40,C42,A42)/(SUM(A40:C42)-SUM(A41:C41))</f>
        <v>0</v>
      </c>
      <c r="J39" s="14">
        <f>1-SUM(A40:B41)/(SUM(A40:C42)-SUM(A42:C42))</f>
        <v>4.166666666666663E-2</v>
      </c>
      <c r="K39" s="13">
        <f>IF(SUM(A40:A42)=0,0,A40/SUM(A40:A42))</f>
        <v>1</v>
      </c>
      <c r="L39" s="13">
        <f>IF(SUM(B40:B42)=0,0,B41/SUM(B40:B42))</f>
        <v>1</v>
      </c>
      <c r="M39" s="13">
        <f>IF(SUM(C40:C42)=0,0,C42/SUM(C40:C42))</f>
        <v>0.92307692307692313</v>
      </c>
    </row>
    <row r="40" spans="1:15" x14ac:dyDescent="0.3">
      <c r="A40">
        <v>12</v>
      </c>
      <c r="B40">
        <v>0</v>
      </c>
      <c r="C40">
        <v>0</v>
      </c>
      <c r="D40" s="14"/>
      <c r="E40" s="14"/>
      <c r="F40" s="14"/>
      <c r="G40" s="14"/>
      <c r="H40" s="14"/>
      <c r="I40" s="15"/>
      <c r="J40" s="14"/>
      <c r="K40" s="14"/>
      <c r="L40" s="14"/>
      <c r="M40" s="14"/>
    </row>
    <row r="41" spans="1:15" x14ac:dyDescent="0.3">
      <c r="A41">
        <v>0</v>
      </c>
      <c r="B41">
        <v>11</v>
      </c>
      <c r="C41">
        <v>1</v>
      </c>
      <c r="D41" s="14"/>
      <c r="E41" s="14"/>
      <c r="F41" s="14"/>
      <c r="G41" s="14"/>
      <c r="H41" s="14"/>
      <c r="I41" s="15"/>
      <c r="J41" s="14"/>
      <c r="K41" s="14"/>
      <c r="L41" s="14"/>
      <c r="M41" s="14"/>
    </row>
    <row r="42" spans="1:15" x14ac:dyDescent="0.3">
      <c r="A42">
        <v>0</v>
      </c>
      <c r="B42">
        <v>0</v>
      </c>
      <c r="C42">
        <v>12</v>
      </c>
      <c r="D42" s="14"/>
      <c r="E42" s="14"/>
      <c r="F42" s="14"/>
      <c r="G42" s="14"/>
      <c r="H42" s="14"/>
      <c r="I42" s="15"/>
      <c r="J42" s="14"/>
      <c r="K42" s="14"/>
      <c r="L42" s="14"/>
      <c r="M42" s="14"/>
    </row>
    <row r="43" spans="1:15" x14ac:dyDescent="0.3">
      <c r="A43" s="3" t="s">
        <v>6</v>
      </c>
      <c r="D43" s="13">
        <f>SUM(A44,B45,C46)/(SUM(A44:C46)+O43)</f>
        <v>0.68</v>
      </c>
      <c r="E43" s="13">
        <f>A44/SUM(A44:C44)</f>
        <v>0.875</v>
      </c>
      <c r="F43" s="13">
        <f>B45/SUM(A45:C45)</f>
        <v>0.66666666666666663</v>
      </c>
      <c r="G43" s="13">
        <f>C46/SUM(A46:C46)</f>
        <v>0</v>
      </c>
      <c r="H43" s="14">
        <f>1-SUM(B45:C46)/(SUM(A44:C46)-SUM(A44:C44))</f>
        <v>0.22222222222222221</v>
      </c>
      <c r="I43" s="14">
        <f>1-SUM(A44,C44,C46,A46)/(SUM(A44:C46)-SUM(A45:C45))</f>
        <v>0.29268292682926833</v>
      </c>
      <c r="J43" s="14">
        <f>1-SUM(A44:B45)/(SUM(A44:C46)-SUM(A46:C46))</f>
        <v>0</v>
      </c>
      <c r="K43" s="13">
        <f>IF(SUM(A44:A46)=0,0,A44/SUM(A44:A46))</f>
        <v>0.875</v>
      </c>
      <c r="L43" s="13">
        <f>IF(SUM(B44:B46)=0,0,B45/SUM(B44:B46))</f>
        <v>0.33333333333333331</v>
      </c>
      <c r="M43" s="13">
        <f>IF(SUM(C44:C46)=0,0,C46/SUM(C44:C46))</f>
        <v>0</v>
      </c>
      <c r="N43" s="9"/>
    </row>
    <row r="44" spans="1:15" x14ac:dyDescent="0.3">
      <c r="A44">
        <v>28</v>
      </c>
      <c r="B44">
        <v>4</v>
      </c>
      <c r="C44">
        <v>0</v>
      </c>
      <c r="I44" s="5"/>
    </row>
    <row r="45" spans="1:15" x14ac:dyDescent="0.3">
      <c r="A45">
        <v>3</v>
      </c>
      <c r="B45">
        <v>6</v>
      </c>
      <c r="C45">
        <v>0</v>
      </c>
      <c r="I45" s="5"/>
    </row>
    <row r="46" spans="1:15" x14ac:dyDescent="0.3">
      <c r="A46">
        <v>1</v>
      </c>
      <c r="B46">
        <v>8</v>
      </c>
      <c r="C46">
        <v>0</v>
      </c>
      <c r="I46" s="5"/>
    </row>
    <row r="47" spans="1:15" x14ac:dyDescent="0.3">
      <c r="A47" s="35" t="s">
        <v>26</v>
      </c>
      <c r="B47" s="1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>
        <v>16</v>
      </c>
      <c r="O47" s="4"/>
    </row>
    <row r="48" spans="1:15" x14ac:dyDescent="0.3">
      <c r="A48" s="3" t="s">
        <v>5</v>
      </c>
      <c r="D48" s="13">
        <f>SUM(A49,B50,C51)/SUM(A49:C51)</f>
        <v>1</v>
      </c>
      <c r="E48" s="13">
        <f>A49/SUM(A49:C49)</f>
        <v>1</v>
      </c>
      <c r="F48" s="13">
        <f>B50/SUM(A50:C50)</f>
        <v>1</v>
      </c>
      <c r="G48" s="13">
        <f>C51/SUM(A51:C51)</f>
        <v>1</v>
      </c>
      <c r="H48" s="14">
        <f>1-SUM(B50:C51)/(SUM(A49:C51)-SUM(A49:C49))</f>
        <v>0</v>
      </c>
      <c r="I48" s="14">
        <f>1-SUM(A49,C49,C51,A51)/(SUM(A49:C51)-SUM(A50:C50))</f>
        <v>0</v>
      </c>
      <c r="J48" s="14">
        <f>1-SUM(A49:B50)/(SUM(A49:C51)-SUM(A51:C51))</f>
        <v>0</v>
      </c>
      <c r="K48" s="13">
        <f>IF(SUM(A49:A51)=0,0,A49/SUM(A49:A51))</f>
        <v>1</v>
      </c>
      <c r="L48" s="13">
        <f>IF(SUM(B49:B51)=0,0,B50/SUM(B49:B51))</f>
        <v>1</v>
      </c>
      <c r="M48" s="13">
        <f>IF(SUM(C49:C51)=0,0,C51/SUM(C49:C51))</f>
        <v>1</v>
      </c>
    </row>
    <row r="49" spans="1:15" x14ac:dyDescent="0.3">
      <c r="A49">
        <v>12</v>
      </c>
      <c r="B49">
        <v>0</v>
      </c>
      <c r="C49">
        <v>0</v>
      </c>
      <c r="D49" s="14"/>
      <c r="E49" s="14"/>
      <c r="F49" s="14"/>
      <c r="G49" s="14"/>
      <c r="H49" s="14"/>
      <c r="I49" s="15"/>
      <c r="J49" s="14"/>
      <c r="K49" s="14"/>
      <c r="L49" s="14"/>
      <c r="M49" s="14"/>
    </row>
    <row r="50" spans="1:15" x14ac:dyDescent="0.3">
      <c r="A50">
        <v>0</v>
      </c>
      <c r="B50">
        <v>12</v>
      </c>
      <c r="C50">
        <v>0</v>
      </c>
      <c r="D50" s="14"/>
      <c r="E50" s="14"/>
      <c r="F50" s="14"/>
      <c r="G50" s="14"/>
      <c r="H50" s="14"/>
      <c r="I50" s="15"/>
      <c r="J50" s="14"/>
      <c r="K50" s="14"/>
      <c r="L50" s="14"/>
      <c r="M50" s="14"/>
    </row>
    <row r="51" spans="1:15" x14ac:dyDescent="0.3">
      <c r="A51">
        <v>0</v>
      </c>
      <c r="B51">
        <v>0</v>
      </c>
      <c r="C51">
        <v>12</v>
      </c>
      <c r="D51" s="14"/>
      <c r="E51" s="14"/>
      <c r="F51" s="14"/>
      <c r="G51" s="14"/>
      <c r="H51" s="14"/>
      <c r="I51" s="15"/>
      <c r="J51" s="14"/>
      <c r="K51" s="14"/>
      <c r="L51" s="14"/>
      <c r="M51" s="14"/>
    </row>
    <row r="52" spans="1:15" x14ac:dyDescent="0.3">
      <c r="A52" s="3" t="s">
        <v>6</v>
      </c>
      <c r="D52" s="13">
        <f>SUM(A53,B54,C55)/(SUM(A53:C55)+O52)</f>
        <v>0.72</v>
      </c>
      <c r="E52" s="13">
        <f>A53/SUM(A53:C53)</f>
        <v>0.90625</v>
      </c>
      <c r="F52" s="13">
        <f>B54/SUM(A54:C54)</f>
        <v>0</v>
      </c>
      <c r="G52" s="13">
        <f>C55/SUM(A55:C55)</f>
        <v>0.77777777777777779</v>
      </c>
      <c r="H52" s="14">
        <f>1-SUM(B54:C55)/(SUM(A53:C55)-SUM(A53:C53))</f>
        <v>0.38888888888888884</v>
      </c>
      <c r="I52" s="14">
        <f>1-SUM(A53,C53,C55,A55)/(SUM(A53:C55)-SUM(A54:C54))</f>
        <v>0.12195121951219512</v>
      </c>
      <c r="J52" s="14">
        <f>1-SUM(A53:B54)/(SUM(A53:C55)-SUM(A55:C55))</f>
        <v>4.8780487804878092E-2</v>
      </c>
      <c r="K52" s="13">
        <f>IF(SUM(A53:A55)=0,0,A53/SUM(A53:A55))</f>
        <v>0.80555555555555558</v>
      </c>
      <c r="L52" s="13">
        <f>IF(SUM(B53:B55)=0,0,B54/SUM(B53:B55))</f>
        <v>0</v>
      </c>
      <c r="M52" s="13">
        <f>IF(SUM(C53:C55)=0,0,C55/SUM(C53:C55))</f>
        <v>0.77777777777777779</v>
      </c>
      <c r="N52" s="9"/>
    </row>
    <row r="53" spans="1:15" x14ac:dyDescent="0.3">
      <c r="A53">
        <v>29</v>
      </c>
      <c r="B53">
        <v>3</v>
      </c>
      <c r="C53">
        <v>0</v>
      </c>
      <c r="I53" s="5"/>
    </row>
    <row r="54" spans="1:15" x14ac:dyDescent="0.3">
      <c r="A54">
        <v>7</v>
      </c>
      <c r="B54">
        <v>0</v>
      </c>
      <c r="C54">
        <v>2</v>
      </c>
      <c r="I54" s="5"/>
    </row>
    <row r="55" spans="1:15" x14ac:dyDescent="0.3">
      <c r="A55">
        <v>0</v>
      </c>
      <c r="B55">
        <v>2</v>
      </c>
      <c r="C55">
        <v>7</v>
      </c>
      <c r="I55" s="5"/>
    </row>
    <row r="56" spans="1:15" x14ac:dyDescent="0.3">
      <c r="A56" s="35" t="s">
        <v>27</v>
      </c>
      <c r="B56" s="1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>
        <v>13</v>
      </c>
      <c r="O56" s="4"/>
    </row>
    <row r="57" spans="1:15" x14ac:dyDescent="0.3">
      <c r="A57" s="3" t="s">
        <v>5</v>
      </c>
      <c r="D57" s="13">
        <f>SUM(A58,B59,C60)/SUM(A58:C60)</f>
        <v>1</v>
      </c>
      <c r="E57" s="13">
        <f>A58/SUM(A58:C58)</f>
        <v>1</v>
      </c>
      <c r="F57" s="13">
        <f>B59/SUM(A59:C59)</f>
        <v>1</v>
      </c>
      <c r="G57" s="13">
        <f>C60/SUM(A60:C60)</f>
        <v>1</v>
      </c>
      <c r="H57" s="14">
        <f>1-SUM(B59:C60)/(SUM(A58:C60)-SUM(A58:C58))</f>
        <v>0</v>
      </c>
      <c r="I57" s="14">
        <f>1-SUM(A58,C58,C60,A60)/(SUM(A58:C60)-SUM(A59:C59))</f>
        <v>0</v>
      </c>
      <c r="J57" s="14">
        <f>1-SUM(A58:B59)/(SUM(A58:C60)-SUM(A60:C60))</f>
        <v>0</v>
      </c>
      <c r="K57" s="13">
        <f>IF(SUM(A58:A60)=0,0,A58/SUM(A58:A60))</f>
        <v>1</v>
      </c>
      <c r="L57" s="13">
        <f>IF(SUM(B58:B60)=0,0,B59/SUM(B58:B60))</f>
        <v>1</v>
      </c>
      <c r="M57" s="13">
        <f>IF(SUM(C58:C60)=0,0,C60/SUM(C58:C60))</f>
        <v>1</v>
      </c>
    </row>
    <row r="58" spans="1:15" x14ac:dyDescent="0.3">
      <c r="A58">
        <v>12</v>
      </c>
      <c r="B58">
        <v>0</v>
      </c>
      <c r="C58">
        <v>0</v>
      </c>
      <c r="D58" s="14"/>
      <c r="E58" s="14"/>
      <c r="F58" s="14"/>
      <c r="G58" s="14"/>
      <c r="H58" s="14"/>
      <c r="I58" s="15"/>
      <c r="J58" s="14"/>
      <c r="K58" s="14"/>
      <c r="L58" s="14"/>
      <c r="M58" s="14"/>
    </row>
    <row r="59" spans="1:15" x14ac:dyDescent="0.3">
      <c r="A59">
        <v>0</v>
      </c>
      <c r="B59">
        <v>12</v>
      </c>
      <c r="C59">
        <v>0</v>
      </c>
      <c r="D59" s="14"/>
      <c r="E59" s="14"/>
      <c r="F59" s="14"/>
      <c r="G59" s="14"/>
      <c r="H59" s="14"/>
      <c r="I59" s="15"/>
      <c r="J59" s="14"/>
      <c r="K59" s="14"/>
      <c r="L59" s="14"/>
      <c r="M59" s="14"/>
    </row>
    <row r="60" spans="1:15" x14ac:dyDescent="0.3">
      <c r="A60">
        <v>0</v>
      </c>
      <c r="B60">
        <v>0</v>
      </c>
      <c r="C60">
        <v>12</v>
      </c>
      <c r="D60" s="14"/>
      <c r="E60" s="14"/>
      <c r="F60" s="14"/>
      <c r="G60" s="14"/>
      <c r="H60" s="14"/>
      <c r="I60" s="15"/>
      <c r="J60" s="14"/>
      <c r="K60" s="14"/>
      <c r="L60" s="14"/>
      <c r="M60" s="14"/>
    </row>
    <row r="61" spans="1:15" x14ac:dyDescent="0.3">
      <c r="A61" s="3" t="s">
        <v>6</v>
      </c>
      <c r="D61" s="13">
        <f>SUM(A62,B63,C64)/(SUM(A62:C64)+O61)</f>
        <v>0.72</v>
      </c>
      <c r="E61" s="13">
        <f>A62/SUM(A62:C62)</f>
        <v>0.84375</v>
      </c>
      <c r="F61" s="13">
        <f>B63/SUM(A63:C63)</f>
        <v>0.55555555555555558</v>
      </c>
      <c r="G61" s="13">
        <f>C64/SUM(A64:C64)</f>
        <v>0.44444444444444442</v>
      </c>
      <c r="H61" s="14">
        <f>1-SUM(B63:C64)/(SUM(A62:C64)-SUM(A62:C62))</f>
        <v>0.27777777777777779</v>
      </c>
      <c r="I61" s="14">
        <f>1-SUM(A62,C62,C64,A64)/(SUM(A62:C64)-SUM(A63:C63))</f>
        <v>0.21951219512195119</v>
      </c>
      <c r="J61" s="14">
        <f>1-SUM(A62:B63)/(SUM(A62:C64)-SUM(A64:C64))</f>
        <v>0</v>
      </c>
      <c r="K61" s="13">
        <f>IF(SUM(A62:A64)=0,0,A62/SUM(A62:A64))</f>
        <v>0.84375</v>
      </c>
      <c r="L61" s="13">
        <f>IF(SUM(B62:B64)=0,0,B63/SUM(B62:B64))</f>
        <v>0.35714285714285715</v>
      </c>
      <c r="M61" s="13">
        <f>IF(SUM(C62:C64)=0,0,C64/SUM(C62:C64))</f>
        <v>1</v>
      </c>
      <c r="N61" s="9"/>
    </row>
    <row r="62" spans="1:15" x14ac:dyDescent="0.3">
      <c r="A62">
        <v>27</v>
      </c>
      <c r="B62">
        <v>5</v>
      </c>
      <c r="C62">
        <v>0</v>
      </c>
      <c r="I62" s="5"/>
    </row>
    <row r="63" spans="1:15" x14ac:dyDescent="0.3">
      <c r="A63">
        <v>4</v>
      </c>
      <c r="B63">
        <v>5</v>
      </c>
      <c r="C63">
        <v>0</v>
      </c>
      <c r="I63" s="5"/>
    </row>
    <row r="64" spans="1:15" x14ac:dyDescent="0.3">
      <c r="A64">
        <v>1</v>
      </c>
      <c r="B64">
        <v>4</v>
      </c>
      <c r="C64">
        <v>4</v>
      </c>
      <c r="I64" s="5"/>
    </row>
    <row r="65" spans="1:15" x14ac:dyDescent="0.3">
      <c r="A65" s="35" t="s">
        <v>28</v>
      </c>
      <c r="B65" s="1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>
        <v>15</v>
      </c>
      <c r="O65" s="4"/>
    </row>
    <row r="66" spans="1:15" x14ac:dyDescent="0.3">
      <c r="A66" s="3" t="s">
        <v>5</v>
      </c>
      <c r="D66" s="13">
        <f>SUM(A67,B68,C69)/SUM(A67:C69)</f>
        <v>0.94444444444444442</v>
      </c>
      <c r="E66" s="13">
        <f>A67/SUM(A67:C67)</f>
        <v>1</v>
      </c>
      <c r="F66" s="13">
        <f>B68/SUM(A68:C68)</f>
        <v>0.83333333333333337</v>
      </c>
      <c r="G66" s="13">
        <f>C69/SUM(A69:C69)</f>
        <v>1</v>
      </c>
      <c r="H66" s="14">
        <f>1-SUM(B68:C69)/(SUM(A67:C69)-SUM(A67:C67))</f>
        <v>0</v>
      </c>
      <c r="I66" s="14">
        <f>1-SUM(A67,C67,C69,A69)/(SUM(A67:C69)-SUM(A68:C68))</f>
        <v>0</v>
      </c>
      <c r="J66" s="14">
        <f>1-SUM(A67:B68)/(SUM(A67:C69)-SUM(A69:C69))</f>
        <v>8.333333333333337E-2</v>
      </c>
      <c r="K66" s="13">
        <f>IF(SUM(A67:A69)=0,0,A67/SUM(A67:A69))</f>
        <v>1</v>
      </c>
      <c r="L66" s="13">
        <f>IF(SUM(B67:B69)=0,0,B68/SUM(B67:B69))</f>
        <v>1</v>
      </c>
      <c r="M66" s="13">
        <f>IF(SUM(C67:C69)=0,0,C69/SUM(C67:C69))</f>
        <v>0.8571428571428571</v>
      </c>
    </row>
    <row r="67" spans="1:15" x14ac:dyDescent="0.3">
      <c r="A67">
        <v>12</v>
      </c>
      <c r="B67">
        <v>0</v>
      </c>
      <c r="C67">
        <v>0</v>
      </c>
      <c r="D67" s="14"/>
      <c r="E67" s="14"/>
      <c r="F67" s="14"/>
      <c r="G67" s="14"/>
      <c r="H67" s="14"/>
      <c r="I67" s="15"/>
      <c r="J67" s="14"/>
      <c r="K67" s="14"/>
      <c r="L67" s="14"/>
      <c r="M67" s="14"/>
    </row>
    <row r="68" spans="1:15" x14ac:dyDescent="0.3">
      <c r="A68">
        <v>0</v>
      </c>
      <c r="B68">
        <v>10</v>
      </c>
      <c r="C68">
        <v>2</v>
      </c>
      <c r="D68" s="14"/>
      <c r="E68" s="14"/>
      <c r="F68" s="14"/>
      <c r="G68" s="14"/>
      <c r="H68" s="14"/>
      <c r="I68" s="15"/>
      <c r="J68" s="14"/>
      <c r="K68" s="14"/>
      <c r="L68" s="14"/>
      <c r="M68" s="14"/>
    </row>
    <row r="69" spans="1:15" x14ac:dyDescent="0.3">
      <c r="A69">
        <v>0</v>
      </c>
      <c r="B69">
        <v>0</v>
      </c>
      <c r="C69">
        <v>12</v>
      </c>
      <c r="D69" s="14"/>
      <c r="E69" s="14"/>
      <c r="F69" s="14"/>
      <c r="G69" s="14"/>
      <c r="H69" s="14"/>
      <c r="I69" s="15"/>
      <c r="J69" s="14"/>
      <c r="K69" s="14"/>
      <c r="L69" s="14"/>
      <c r="M69" s="14"/>
    </row>
    <row r="70" spans="1:15" x14ac:dyDescent="0.3">
      <c r="A70" s="3" t="s">
        <v>6</v>
      </c>
      <c r="D70" s="13">
        <f>SUM(A71,B72,C73)/(SUM(A71:C73)+O70)</f>
        <v>0.74</v>
      </c>
      <c r="E70" s="13">
        <f>A71/SUM(A71:C71)</f>
        <v>0.875</v>
      </c>
      <c r="F70" s="13">
        <f>B72/SUM(A72:C72)</f>
        <v>0.66666666666666663</v>
      </c>
      <c r="G70" s="13">
        <f>C73/SUM(A73:C73)</f>
        <v>0.33333333333333331</v>
      </c>
      <c r="H70" s="14">
        <f>1-SUM(B72:C73)/(SUM(A71:C73)-SUM(A71:C71))</f>
        <v>0.16666666666666663</v>
      </c>
      <c r="I70" s="14">
        <f>1-SUM(A71,C71,C73,A73)/(SUM(A71:C73)-SUM(A72:C72))</f>
        <v>0.24390243902439024</v>
      </c>
      <c r="J70" s="14">
        <f>1-SUM(A71:B72)/(SUM(A71:C73)-SUM(A73:C73))</f>
        <v>0</v>
      </c>
      <c r="K70" s="13">
        <f>IF(SUM(A71:A73)=0,0,A71/SUM(A71:A73))</f>
        <v>0.90322580645161288</v>
      </c>
      <c r="L70" s="13">
        <f>IF(SUM(B71:B73)=0,0,B72/SUM(B71:B73))</f>
        <v>0.375</v>
      </c>
      <c r="M70" s="13">
        <f>IF(SUM(C71:C73)=0,0,C73/SUM(C71:C73))</f>
        <v>1</v>
      </c>
      <c r="N70" s="9"/>
    </row>
    <row r="71" spans="1:15" x14ac:dyDescent="0.3">
      <c r="A71">
        <v>28</v>
      </c>
      <c r="B71">
        <v>4</v>
      </c>
      <c r="C71">
        <v>0</v>
      </c>
      <c r="I71" s="5"/>
    </row>
    <row r="72" spans="1:15" x14ac:dyDescent="0.3">
      <c r="A72">
        <v>3</v>
      </c>
      <c r="B72">
        <v>6</v>
      </c>
      <c r="C72">
        <v>0</v>
      </c>
      <c r="I72" s="5"/>
    </row>
    <row r="73" spans="1:15" x14ac:dyDescent="0.3">
      <c r="A73">
        <v>0</v>
      </c>
      <c r="B73">
        <v>6</v>
      </c>
      <c r="C73">
        <v>3</v>
      </c>
      <c r="I73" s="5"/>
    </row>
    <row r="74" spans="1:15" x14ac:dyDescent="0.3">
      <c r="A74" s="35" t="s">
        <v>29</v>
      </c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>
        <v>14</v>
      </c>
      <c r="O74" s="4"/>
    </row>
    <row r="75" spans="1:15" x14ac:dyDescent="0.3">
      <c r="A75" s="3" t="s">
        <v>5</v>
      </c>
      <c r="D75" s="13">
        <f>SUM(A76,B77,C78)/SUM(A76:C78)</f>
        <v>1</v>
      </c>
      <c r="E75" s="13">
        <f>A76/SUM(A76:C76)</f>
        <v>1</v>
      </c>
      <c r="F75" s="13">
        <f>B77/SUM(A77:C77)</f>
        <v>1</v>
      </c>
      <c r="G75" s="13">
        <f>C78/SUM(A78:C78)</f>
        <v>1</v>
      </c>
      <c r="H75" s="14">
        <f>1-SUM(B77:C78)/(SUM(A76:C78)-SUM(A76:C76))</f>
        <v>0</v>
      </c>
      <c r="I75" s="14">
        <f>1-SUM(A76,C76,C78,A78)/(SUM(A76:C78)-SUM(A77:C77))</f>
        <v>0</v>
      </c>
      <c r="J75" s="14">
        <f>1-SUM(A76:B77)/(SUM(A76:C78)-SUM(A78:C78))</f>
        <v>0</v>
      </c>
      <c r="K75" s="13">
        <f>IF(SUM(A76:A78)=0,0,A76/SUM(A76:A78))</f>
        <v>1</v>
      </c>
      <c r="L75" s="13">
        <f>IF(SUM(B76:B78)=0,0,B77/SUM(B76:B78))</f>
        <v>1</v>
      </c>
      <c r="M75" s="13">
        <f>IF(SUM(C76:C78)=0,0,C78/SUM(C76:C78))</f>
        <v>1</v>
      </c>
    </row>
    <row r="76" spans="1:15" x14ac:dyDescent="0.3">
      <c r="A76">
        <v>12</v>
      </c>
      <c r="B76">
        <v>0</v>
      </c>
      <c r="C76">
        <v>0</v>
      </c>
      <c r="D76" s="14"/>
      <c r="E76" s="14"/>
      <c r="F76" s="14"/>
      <c r="G76" s="14"/>
      <c r="H76" s="14"/>
      <c r="I76" s="15"/>
      <c r="J76" s="14"/>
      <c r="K76" s="14"/>
      <c r="L76" s="14"/>
      <c r="M76" s="14"/>
    </row>
    <row r="77" spans="1:15" x14ac:dyDescent="0.3">
      <c r="A77">
        <v>0</v>
      </c>
      <c r="B77">
        <v>12</v>
      </c>
      <c r="C77">
        <v>0</v>
      </c>
      <c r="D77" s="14"/>
      <c r="E77" s="14"/>
      <c r="F77" s="14"/>
      <c r="G77" s="14"/>
      <c r="H77" s="14"/>
      <c r="I77" s="15"/>
      <c r="J77" s="14"/>
      <c r="K77" s="14"/>
      <c r="L77" s="14"/>
      <c r="M77" s="14"/>
    </row>
    <row r="78" spans="1:15" x14ac:dyDescent="0.3">
      <c r="A78">
        <v>0</v>
      </c>
      <c r="B78">
        <v>0</v>
      </c>
      <c r="C78">
        <v>12</v>
      </c>
      <c r="D78" s="14"/>
      <c r="E78" s="14"/>
      <c r="F78" s="14"/>
      <c r="G78" s="14"/>
      <c r="H78" s="14"/>
      <c r="I78" s="15"/>
      <c r="J78" s="14"/>
      <c r="K78" s="14"/>
      <c r="L78" s="14"/>
      <c r="M78" s="14"/>
    </row>
    <row r="79" spans="1:15" x14ac:dyDescent="0.3">
      <c r="A79" s="3" t="s">
        <v>6</v>
      </c>
      <c r="D79" s="13">
        <f>SUM(A80,B81,C82)/(SUM(A80:C82)+O79)</f>
        <v>0.7</v>
      </c>
      <c r="E79" s="13">
        <f>A80/SUM(A80:C80)</f>
        <v>0.875</v>
      </c>
      <c r="F79" s="13">
        <f>B81/SUM(A81:C81)</f>
        <v>0.44444444444444442</v>
      </c>
      <c r="G79" s="13">
        <f>C82/SUM(A82:C82)</f>
        <v>0.33333333333333331</v>
      </c>
      <c r="H79" s="14">
        <f>1-SUM(B81:C82)/(SUM(A80:C82)-SUM(A80:C80))</f>
        <v>0.22222222222222221</v>
      </c>
      <c r="I79" s="14">
        <f>1-SUM(A80,C80,C82,A82)/(SUM(A80:C82)-SUM(A81:C81))</f>
        <v>0.24390243902439024</v>
      </c>
      <c r="J79" s="14">
        <f>1-SUM(A80:B81)/(SUM(A80:C82)-SUM(A82:C82))</f>
        <v>2.4390243902439046E-2</v>
      </c>
      <c r="K79" s="13">
        <f>IF(SUM(A80:A82)=0,0,A80/SUM(A80:A82))</f>
        <v>0.875</v>
      </c>
      <c r="L79" s="13">
        <f>IF(SUM(B80:B82)=0,0,B81/SUM(B80:B82))</f>
        <v>0.2857142857142857</v>
      </c>
      <c r="M79" s="13">
        <f>IF(SUM(C80:C82)=0,0,C82/SUM(C80:C82))</f>
        <v>0.75</v>
      </c>
      <c r="N79" s="9"/>
    </row>
    <row r="80" spans="1:15" x14ac:dyDescent="0.3">
      <c r="A80">
        <v>28</v>
      </c>
      <c r="B80">
        <v>4</v>
      </c>
      <c r="C80">
        <v>0</v>
      </c>
      <c r="I80" s="5"/>
    </row>
    <row r="81" spans="1:15" x14ac:dyDescent="0.3">
      <c r="A81">
        <v>4</v>
      </c>
      <c r="B81">
        <v>4</v>
      </c>
      <c r="C81">
        <v>1</v>
      </c>
      <c r="I81" s="5"/>
    </row>
    <row r="82" spans="1:15" x14ac:dyDescent="0.3">
      <c r="A82">
        <v>0</v>
      </c>
      <c r="B82">
        <v>6</v>
      </c>
      <c r="C82">
        <v>3</v>
      </c>
      <c r="I82" s="5"/>
    </row>
    <row r="83" spans="1:15" x14ac:dyDescent="0.3">
      <c r="A83" s="35" t="s">
        <v>30</v>
      </c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>
        <v>15</v>
      </c>
      <c r="O83" s="4"/>
    </row>
    <row r="84" spans="1:15" x14ac:dyDescent="0.3">
      <c r="A84" s="3" t="s">
        <v>5</v>
      </c>
      <c r="D84" s="13">
        <f>SUM(A85,B86,C87)/SUM(A85:C87)</f>
        <v>0.91666666666666663</v>
      </c>
      <c r="E84" s="13">
        <f>A85/SUM(A85:C85)</f>
        <v>1</v>
      </c>
      <c r="F84" s="13">
        <f>B86/SUM(A86:C86)</f>
        <v>0.75</v>
      </c>
      <c r="G84" s="13">
        <f>C87/SUM(A87:C87)</f>
        <v>1</v>
      </c>
      <c r="H84" s="14">
        <f>1-SUM(B86:C87)/(SUM(A85:C87)-SUM(A85:C85))</f>
        <v>0</v>
      </c>
      <c r="I84" s="14">
        <f>1-SUM(A85,C85,C87,A87)/(SUM(A85:C87)-SUM(A86:C86))</f>
        <v>0</v>
      </c>
      <c r="J84" s="14">
        <f>1-SUM(A85:B86)/(SUM(A85:C87)-SUM(A87:C87))</f>
        <v>0.125</v>
      </c>
      <c r="K84" s="13">
        <f>IF(SUM(A85:A87)=0,0,A85/SUM(A85:A87))</f>
        <v>1</v>
      </c>
      <c r="L84" s="13">
        <f>IF(SUM(B85:B87)=0,0,B86/SUM(B85:B87))</f>
        <v>1</v>
      </c>
      <c r="M84" s="13">
        <f>IF(SUM(C85:C87)=0,0,C87/SUM(C85:C87))</f>
        <v>0.8</v>
      </c>
    </row>
    <row r="85" spans="1:15" x14ac:dyDescent="0.3">
      <c r="A85">
        <v>12</v>
      </c>
      <c r="B85">
        <v>0</v>
      </c>
      <c r="C85">
        <v>0</v>
      </c>
      <c r="D85" s="14"/>
      <c r="E85" s="14"/>
      <c r="F85" s="14"/>
      <c r="G85" s="14"/>
      <c r="H85" s="14"/>
      <c r="I85" s="15"/>
      <c r="J85" s="14"/>
      <c r="K85" s="14"/>
      <c r="L85" s="14"/>
      <c r="M85" s="14"/>
    </row>
    <row r="86" spans="1:15" x14ac:dyDescent="0.3">
      <c r="A86">
        <v>0</v>
      </c>
      <c r="B86">
        <v>9</v>
      </c>
      <c r="C86">
        <v>3</v>
      </c>
      <c r="D86" s="14"/>
      <c r="E86" s="14"/>
      <c r="F86" s="14"/>
      <c r="G86" s="14"/>
      <c r="H86" s="14"/>
      <c r="I86" s="15"/>
      <c r="J86" s="14"/>
      <c r="K86" s="14"/>
      <c r="L86" s="14"/>
      <c r="M86" s="14"/>
    </row>
    <row r="87" spans="1:15" x14ac:dyDescent="0.3">
      <c r="A87">
        <v>0</v>
      </c>
      <c r="B87">
        <v>0</v>
      </c>
      <c r="C87">
        <v>12</v>
      </c>
      <c r="D87" s="14"/>
      <c r="E87" s="14"/>
      <c r="F87" s="14"/>
      <c r="G87" s="14"/>
      <c r="H87" s="14"/>
      <c r="I87" s="15"/>
      <c r="J87" s="14"/>
      <c r="K87" s="14"/>
      <c r="L87" s="14"/>
      <c r="M87" s="14"/>
    </row>
    <row r="88" spans="1:15" x14ac:dyDescent="0.3">
      <c r="A88" s="3" t="s">
        <v>6</v>
      </c>
      <c r="D88" s="13">
        <f>SUM(A89,B90,C91)/(SUM(A89:C91)+O88)</f>
        <v>0.68</v>
      </c>
      <c r="E88" s="13">
        <f>A89/SUM(A89:C89)</f>
        <v>0.6875</v>
      </c>
      <c r="F88" s="13">
        <f>B90/SUM(A90:C90)</f>
        <v>0.55555555555555558</v>
      </c>
      <c r="G88" s="13">
        <f>C91/SUM(A91:C91)</f>
        <v>0.77777777777777779</v>
      </c>
      <c r="H88" s="14">
        <f>1-SUM(B90:C91)/(SUM(A89:C91)-SUM(A89:C89))</f>
        <v>5.555555555555558E-2</v>
      </c>
      <c r="I88" s="14">
        <f>1-SUM(A89,C89,C91,A91)/(SUM(A89:C91)-SUM(A90:C90))</f>
        <v>0.29268292682926833</v>
      </c>
      <c r="J88" s="14">
        <f>1-SUM(A89:B90)/(SUM(A89:C91)-SUM(A91:C91))</f>
        <v>7.3170731707317027E-2</v>
      </c>
      <c r="K88" s="13">
        <f>IF(SUM(A89:A91)=0,0,A89/SUM(A89:A91))</f>
        <v>0.95652173913043481</v>
      </c>
      <c r="L88" s="13">
        <f>IF(SUM(B89:B91)=0,0,B90/SUM(B89:B91))</f>
        <v>0.29411764705882354</v>
      </c>
      <c r="M88" s="13">
        <f>IF(SUM(C89:C91)=0,0,C91/SUM(C89:C91))</f>
        <v>0.7</v>
      </c>
      <c r="N88" s="9"/>
    </row>
    <row r="89" spans="1:15" x14ac:dyDescent="0.3">
      <c r="A89">
        <v>22</v>
      </c>
      <c r="B89">
        <v>10</v>
      </c>
      <c r="C89">
        <v>0</v>
      </c>
      <c r="I89" s="5"/>
    </row>
    <row r="90" spans="1:15" x14ac:dyDescent="0.3">
      <c r="A90">
        <v>1</v>
      </c>
      <c r="B90">
        <v>5</v>
      </c>
      <c r="C90">
        <v>3</v>
      </c>
      <c r="I90" s="5"/>
    </row>
    <row r="91" spans="1:15" x14ac:dyDescent="0.3">
      <c r="A91">
        <v>0</v>
      </c>
      <c r="B91">
        <v>2</v>
      </c>
      <c r="C91">
        <v>7</v>
      </c>
      <c r="I91" s="5"/>
    </row>
    <row r="92" spans="1:15" x14ac:dyDescent="0.3">
      <c r="A92" s="35" t="s">
        <v>31</v>
      </c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>
        <v>16</v>
      </c>
    </row>
    <row r="93" spans="1:15" x14ac:dyDescent="0.3">
      <c r="A93" s="3" t="s">
        <v>5</v>
      </c>
      <c r="D93" s="13">
        <f>SUM(A94,B95,C96)/SUM(A94:C96)</f>
        <v>0.97222222222222221</v>
      </c>
      <c r="E93" s="13">
        <f>A94/SUM(A94:C94)</f>
        <v>1</v>
      </c>
      <c r="F93" s="13">
        <f>B95/SUM(A95:C95)</f>
        <v>0.91666666666666663</v>
      </c>
      <c r="G93" s="13">
        <f>C96/SUM(A96:C96)</f>
        <v>1</v>
      </c>
      <c r="H93" s="14">
        <f>1-SUM(B95:C96)/(SUM(A94:C96)-SUM(A94:C94))</f>
        <v>4.166666666666663E-2</v>
      </c>
      <c r="I93" s="14">
        <f>1-SUM(A94,C94,C96,A96)/(SUM(A94:C96)-SUM(A95:C95))</f>
        <v>0</v>
      </c>
      <c r="J93" s="14">
        <f>1-SUM(A94:B95)/(SUM(A94:C96)-SUM(A96:C96))</f>
        <v>0</v>
      </c>
      <c r="K93" s="13">
        <f>IF(SUM(A94:A96)=0,0,A94/SUM(A94:A96))</f>
        <v>0.92307692307692313</v>
      </c>
      <c r="L93" s="13">
        <f>IF(SUM(B94:B96)=0,0,B95/SUM(B94:B96))</f>
        <v>1</v>
      </c>
      <c r="M93" s="13">
        <f>IF(SUM(C94:C96)=0,0,C96/SUM(C94:C96))</f>
        <v>1</v>
      </c>
    </row>
    <row r="94" spans="1:15" x14ac:dyDescent="0.3">
      <c r="A94">
        <v>12</v>
      </c>
      <c r="B94">
        <v>0</v>
      </c>
      <c r="C94">
        <v>0</v>
      </c>
      <c r="D94" s="14"/>
      <c r="E94" s="14"/>
      <c r="F94" s="14"/>
      <c r="G94" s="14"/>
      <c r="H94" s="14"/>
      <c r="I94" s="15"/>
      <c r="J94" s="14"/>
      <c r="K94" s="14"/>
      <c r="L94" s="14"/>
      <c r="M94" s="14"/>
    </row>
    <row r="95" spans="1:15" x14ac:dyDescent="0.3">
      <c r="A95">
        <v>1</v>
      </c>
      <c r="B95">
        <v>11</v>
      </c>
      <c r="C95">
        <v>0</v>
      </c>
      <c r="D95" s="14"/>
      <c r="E95" s="14"/>
      <c r="F95" s="14"/>
      <c r="G95" s="14"/>
      <c r="H95" s="14"/>
      <c r="I95" s="15"/>
      <c r="J95" s="14"/>
      <c r="K95" s="14"/>
      <c r="L95" s="14"/>
      <c r="M95" s="14"/>
    </row>
    <row r="96" spans="1:15" x14ac:dyDescent="0.3">
      <c r="A96">
        <v>0</v>
      </c>
      <c r="B96">
        <v>0</v>
      </c>
      <c r="C96">
        <v>12</v>
      </c>
      <c r="D96" s="14"/>
      <c r="E96" s="14"/>
      <c r="F96" s="14"/>
      <c r="G96" s="14"/>
      <c r="H96" s="14"/>
      <c r="I96" s="15"/>
      <c r="J96" s="14"/>
      <c r="K96" s="14"/>
      <c r="L96" s="14"/>
      <c r="M96" s="14"/>
    </row>
    <row r="97" spans="1:14" x14ac:dyDescent="0.3">
      <c r="A97" s="3" t="s">
        <v>6</v>
      </c>
      <c r="D97" s="13">
        <f>SUM(A98,B99,C100)/(SUM(A98:C100)+O97)</f>
        <v>0.68</v>
      </c>
      <c r="E97" s="13">
        <f>A98/SUM(A98:C98)</f>
        <v>0.5625</v>
      </c>
      <c r="F97" s="13">
        <f>B99/SUM(A99:C99)</f>
        <v>0.77777777777777779</v>
      </c>
      <c r="G97" s="13">
        <f>C100/SUM(A100:C100)</f>
        <v>1</v>
      </c>
      <c r="H97" s="14">
        <f>1-SUM(B99:C100)/(SUM(A98:C100)-SUM(A98:C98))</f>
        <v>0.11111111111111116</v>
      </c>
      <c r="I97" s="14">
        <f>1-SUM(A98,C98,C100,A100)/(SUM(A98:C100)-SUM(A99:C99))</f>
        <v>0.31707317073170727</v>
      </c>
      <c r="J97" s="14">
        <f>1-SUM(A98:B99)/(SUM(A98:C100)-SUM(A100:C100))</f>
        <v>2.4390243902439046E-2</v>
      </c>
      <c r="K97" s="13">
        <f>IF(SUM(A98:A100)=0,0,A98/SUM(A98:A100))</f>
        <v>0.9</v>
      </c>
      <c r="L97" s="13">
        <f>IF(SUM(B98:B100)=0,0,B99/SUM(B98:B100))</f>
        <v>0.35</v>
      </c>
      <c r="M97" s="13">
        <f>IF(SUM(C98:C100)=0,0,C100/SUM(C98:C100))</f>
        <v>0.9</v>
      </c>
      <c r="N97" s="9"/>
    </row>
    <row r="98" spans="1:14" x14ac:dyDescent="0.3">
      <c r="A98">
        <v>18</v>
      </c>
      <c r="B98">
        <v>13</v>
      </c>
      <c r="C98">
        <v>1</v>
      </c>
      <c r="I98" s="5"/>
    </row>
    <row r="99" spans="1:14" x14ac:dyDescent="0.3">
      <c r="A99">
        <v>2</v>
      </c>
      <c r="B99">
        <v>7</v>
      </c>
      <c r="C99">
        <v>0</v>
      </c>
      <c r="I99" s="5"/>
    </row>
    <row r="100" spans="1:14" x14ac:dyDescent="0.3">
      <c r="A100">
        <v>0</v>
      </c>
      <c r="B100">
        <v>0</v>
      </c>
      <c r="C100">
        <v>9</v>
      </c>
      <c r="I100" s="5"/>
    </row>
    <row r="101" spans="1:14" x14ac:dyDescent="0.3">
      <c r="A101" s="35" t="s">
        <v>32</v>
      </c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>
        <v>14</v>
      </c>
    </row>
    <row r="102" spans="1:14" x14ac:dyDescent="0.3">
      <c r="A102" s="3" t="s">
        <v>5</v>
      </c>
      <c r="D102" s="13">
        <f>SUM(A103,B104,C105)/SUM(A103:C105)</f>
        <v>1</v>
      </c>
      <c r="E102" s="13">
        <f>A103/SUM(A103:C103)</f>
        <v>1</v>
      </c>
      <c r="F102" s="13">
        <f>B104/SUM(A104:C104)</f>
        <v>1</v>
      </c>
      <c r="G102" s="13">
        <f>C105/SUM(A105:C105)</f>
        <v>1</v>
      </c>
      <c r="H102" s="14">
        <f>1-SUM(B104:C105)/(SUM(A103:C105)-SUM(A103:C103))</f>
        <v>0</v>
      </c>
      <c r="I102" s="14">
        <f>1-SUM(A103,C103,C105,A105)/(SUM(A103:C105)-SUM(A104:C104))</f>
        <v>0</v>
      </c>
      <c r="J102" s="14">
        <f>1-SUM(A103:B104)/(SUM(A103:C105)-SUM(A105:C105))</f>
        <v>0</v>
      </c>
      <c r="K102" s="13">
        <f>IF(SUM(A103:A105)=0,0,A103/SUM(A103:A105))</f>
        <v>1</v>
      </c>
      <c r="L102" s="13">
        <f>IF(SUM(B103:B105)=0,0,B104/SUM(B103:B105))</f>
        <v>1</v>
      </c>
      <c r="M102" s="13">
        <f>IF(SUM(C103:C105)=0,0,C105/SUM(C103:C105))</f>
        <v>1</v>
      </c>
    </row>
    <row r="103" spans="1:14" x14ac:dyDescent="0.3">
      <c r="A103">
        <v>12</v>
      </c>
      <c r="B103">
        <v>0</v>
      </c>
      <c r="C103">
        <v>0</v>
      </c>
      <c r="D103" s="14"/>
      <c r="E103" s="14"/>
      <c r="F103" s="14"/>
      <c r="G103" s="14"/>
      <c r="H103" s="14"/>
      <c r="I103" s="15"/>
      <c r="J103" s="14"/>
      <c r="K103" s="14"/>
      <c r="L103" s="14"/>
      <c r="M103" s="14"/>
    </row>
    <row r="104" spans="1:14" x14ac:dyDescent="0.3">
      <c r="A104">
        <v>0</v>
      </c>
      <c r="B104">
        <v>12</v>
      </c>
      <c r="C104">
        <v>0</v>
      </c>
      <c r="D104" s="14"/>
      <c r="E104" s="14"/>
      <c r="F104" s="14"/>
      <c r="G104" s="14"/>
      <c r="H104" s="14"/>
      <c r="I104" s="15"/>
      <c r="J104" s="14"/>
      <c r="K104" s="14"/>
      <c r="L104" s="14"/>
      <c r="M104" s="14"/>
    </row>
    <row r="105" spans="1:14" x14ac:dyDescent="0.3">
      <c r="A105">
        <v>0</v>
      </c>
      <c r="B105">
        <v>0</v>
      </c>
      <c r="C105">
        <v>12</v>
      </c>
      <c r="D105" s="14"/>
      <c r="E105" s="14"/>
      <c r="F105" s="14"/>
      <c r="G105" s="14"/>
      <c r="H105" s="14"/>
      <c r="I105" s="15"/>
      <c r="J105" s="14"/>
      <c r="K105" s="14"/>
      <c r="L105" s="14"/>
      <c r="M105" s="14"/>
    </row>
    <row r="106" spans="1:14" x14ac:dyDescent="0.3">
      <c r="A106" s="3" t="s">
        <v>6</v>
      </c>
      <c r="D106" s="13">
        <f>SUM(A107,B108,C109)/(SUM(A107:C109)+O106)</f>
        <v>0.82</v>
      </c>
      <c r="E106" s="13">
        <f>A107/SUM(A107:C107)</f>
        <v>0.96875</v>
      </c>
      <c r="F106" s="13">
        <f>B108/SUM(A108:C108)</f>
        <v>0.66666666666666663</v>
      </c>
      <c r="G106" s="13">
        <f>C109/SUM(A109:C109)</f>
        <v>0.44444444444444442</v>
      </c>
      <c r="H106" s="14">
        <f>1-SUM(B108:C109)/(SUM(A107:C109)-SUM(A107:C107))</f>
        <v>0.22222222222222221</v>
      </c>
      <c r="I106" s="14">
        <f>1-SUM(A107,C107,C109,A109)/(SUM(A107:C109)-SUM(A108:C108))</f>
        <v>0.12195121951219512</v>
      </c>
      <c r="J106" s="14">
        <f>1-SUM(A107:B108)/(SUM(A107:C109)-SUM(A109:C109))</f>
        <v>0</v>
      </c>
      <c r="K106" s="13">
        <f>IF(SUM(A107:A109)=0,0,A107/SUM(A107:A109))</f>
        <v>0.88571428571428568</v>
      </c>
      <c r="L106" s="13">
        <f>IF(SUM(B107:B109)=0,0,B108/SUM(B107:B109))</f>
        <v>0.54545454545454541</v>
      </c>
      <c r="M106" s="13">
        <f>IF(SUM(C107:C109)=0,0,C109/SUM(C107:C109))</f>
        <v>1</v>
      </c>
      <c r="N106" s="9"/>
    </row>
    <row r="107" spans="1:14" x14ac:dyDescent="0.3">
      <c r="A107">
        <v>31</v>
      </c>
      <c r="B107">
        <v>1</v>
      </c>
      <c r="C107">
        <v>0</v>
      </c>
      <c r="I107" s="5"/>
    </row>
    <row r="108" spans="1:14" x14ac:dyDescent="0.3">
      <c r="A108">
        <v>3</v>
      </c>
      <c r="B108">
        <v>6</v>
      </c>
      <c r="C108">
        <v>0</v>
      </c>
      <c r="I108" s="5"/>
    </row>
    <row r="109" spans="1:14" x14ac:dyDescent="0.3">
      <c r="A109">
        <v>1</v>
      </c>
      <c r="B109">
        <v>4</v>
      </c>
      <c r="C109">
        <v>4</v>
      </c>
      <c r="I109" s="5"/>
    </row>
    <row r="110" spans="1:14" x14ac:dyDescent="0.3">
      <c r="A110" s="35" t="s">
        <v>33</v>
      </c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>
        <v>16</v>
      </c>
    </row>
    <row r="111" spans="1:14" x14ac:dyDescent="0.3">
      <c r="A111" s="3" t="s">
        <v>5</v>
      </c>
      <c r="D111" s="13">
        <f>SUM(A112,B113,C114)/SUM(A112:C114)</f>
        <v>0.91666666666666663</v>
      </c>
      <c r="E111" s="13">
        <f>A112/SUM(A112:C112)</f>
        <v>1</v>
      </c>
      <c r="F111" s="13">
        <f>B113/SUM(A113:C113)</f>
        <v>0.75</v>
      </c>
      <c r="G111" s="13">
        <f>C114/SUM(A114:C114)</f>
        <v>1</v>
      </c>
      <c r="H111" s="14">
        <f>1-SUM(B113:C114)/(SUM(A112:C114)-SUM(A112:C112))</f>
        <v>0.125</v>
      </c>
      <c r="I111" s="14">
        <f>1-SUM(A112,C112,C114,A114)/(SUM(A112:C114)-SUM(A113:C113))</f>
        <v>0</v>
      </c>
      <c r="J111" s="14">
        <f>1-SUM(A112:B113)/(SUM(A112:C114)-SUM(A114:C114))</f>
        <v>0</v>
      </c>
      <c r="K111" s="13">
        <f>IF(SUM(A112:A114)=0,0,A112/SUM(A112:A114))</f>
        <v>0.8</v>
      </c>
      <c r="L111" s="13">
        <f>IF(SUM(B112:B114)=0,0,B113/SUM(B112:B114))</f>
        <v>1</v>
      </c>
      <c r="M111" s="13">
        <f>IF(SUM(C112:C114)=0,0,C114/SUM(C112:C114))</f>
        <v>1</v>
      </c>
    </row>
    <row r="112" spans="1:14" x14ac:dyDescent="0.3">
      <c r="A112">
        <v>12</v>
      </c>
      <c r="B112">
        <v>0</v>
      </c>
      <c r="C112">
        <v>0</v>
      </c>
      <c r="D112" s="14"/>
      <c r="E112" s="14"/>
      <c r="F112" s="14"/>
      <c r="G112" s="14"/>
      <c r="H112" s="14"/>
      <c r="I112" s="15"/>
      <c r="J112" s="14"/>
      <c r="K112" s="14"/>
      <c r="L112" s="14"/>
      <c r="M112" s="14"/>
    </row>
    <row r="113" spans="1:14" x14ac:dyDescent="0.3">
      <c r="A113">
        <v>3</v>
      </c>
      <c r="B113">
        <v>9</v>
      </c>
      <c r="C113">
        <v>0</v>
      </c>
      <c r="D113" s="14"/>
      <c r="E113" s="14"/>
      <c r="F113" s="14"/>
      <c r="G113" s="14"/>
      <c r="H113" s="14"/>
      <c r="I113" s="15"/>
      <c r="J113" s="14"/>
      <c r="K113" s="14"/>
      <c r="L113" s="14"/>
      <c r="M113" s="14"/>
    </row>
    <row r="114" spans="1:14" x14ac:dyDescent="0.3">
      <c r="A114">
        <v>0</v>
      </c>
      <c r="B114">
        <v>0</v>
      </c>
      <c r="C114">
        <v>12</v>
      </c>
      <c r="D114" s="14"/>
      <c r="E114" s="14"/>
      <c r="F114" s="14"/>
      <c r="G114" s="14"/>
      <c r="H114" s="14"/>
      <c r="I114" s="15"/>
      <c r="J114" s="14"/>
      <c r="K114" s="14"/>
      <c r="L114" s="14"/>
      <c r="M114" s="14"/>
    </row>
    <row r="115" spans="1:14" x14ac:dyDescent="0.3">
      <c r="A115" s="3" t="s">
        <v>6</v>
      </c>
      <c r="D115" s="13">
        <f>SUM(A116,B117,C118)/(SUM(A116:C118)+O115)</f>
        <v>0.66</v>
      </c>
      <c r="E115" s="13">
        <f>A116/SUM(A116:C116)</f>
        <v>0.875</v>
      </c>
      <c r="F115" s="13">
        <f>B117/SUM(A117:C117)</f>
        <v>0</v>
      </c>
      <c r="G115" s="13">
        <f>C118/SUM(A118:C118)</f>
        <v>0.55555555555555558</v>
      </c>
      <c r="H115" s="14">
        <f>1-SUM(B117:C118)/(SUM(A116:C118)-SUM(A116:C116))</f>
        <v>0.33333333333333337</v>
      </c>
      <c r="I115" s="14">
        <f>1-SUM(A116,C116,C118,A118)/(SUM(A116:C118)-SUM(A117:C117))</f>
        <v>0.17073170731707321</v>
      </c>
      <c r="J115" s="14">
        <f>1-SUM(A116:B117)/(SUM(A116:C118)-SUM(A118:C118))</f>
        <v>9.7560975609756073E-2</v>
      </c>
      <c r="K115" s="13">
        <f>IF(SUM(A116:A118)=0,0,A116/SUM(A116:A118))</f>
        <v>0.82352941176470584</v>
      </c>
      <c r="L115" s="13">
        <f>IF(SUM(B116:B118)=0,0,B117/SUM(B116:B118))</f>
        <v>0</v>
      </c>
      <c r="M115" s="13">
        <f>IF(SUM(C116:C118)=0,0,C118/SUM(C116:C118))</f>
        <v>0.55555555555555558</v>
      </c>
      <c r="N115" s="9"/>
    </row>
    <row r="116" spans="1:14" x14ac:dyDescent="0.3">
      <c r="A116">
        <v>28</v>
      </c>
      <c r="B116">
        <v>3</v>
      </c>
      <c r="C116">
        <v>1</v>
      </c>
      <c r="I116" s="5"/>
    </row>
    <row r="117" spans="1:14" x14ac:dyDescent="0.3">
      <c r="A117">
        <v>6</v>
      </c>
      <c r="B117">
        <v>0</v>
      </c>
      <c r="C117">
        <v>3</v>
      </c>
      <c r="I117" s="5"/>
    </row>
    <row r="118" spans="1:14" x14ac:dyDescent="0.3">
      <c r="A118">
        <v>0</v>
      </c>
      <c r="B118">
        <v>4</v>
      </c>
      <c r="C118">
        <v>5</v>
      </c>
      <c r="I118" s="5"/>
    </row>
    <row r="119" spans="1:14" x14ac:dyDescent="0.3">
      <c r="A119" s="35" t="s">
        <v>34</v>
      </c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>
        <v>16</v>
      </c>
    </row>
    <row r="120" spans="1:14" x14ac:dyDescent="0.3">
      <c r="A120" s="3" t="s">
        <v>5</v>
      </c>
      <c r="D120" s="13">
        <f>SUM(A121,B122,C123)/SUM(A121:C123)</f>
        <v>1</v>
      </c>
      <c r="E120" s="13">
        <f>A121/SUM(A121:C121)</f>
        <v>1</v>
      </c>
      <c r="F120" s="13">
        <f>B122/SUM(A122:C122)</f>
        <v>1</v>
      </c>
      <c r="G120" s="13">
        <f>C123/SUM(A123:C123)</f>
        <v>1</v>
      </c>
      <c r="H120" s="14">
        <f>1-SUM(B122:C123)/(SUM(A121:C123)-SUM(A121:C121))</f>
        <v>0</v>
      </c>
      <c r="I120" s="14">
        <f>1-SUM(A121,C121,C123,A123)/(SUM(A121:C123)-SUM(A122:C122))</f>
        <v>0</v>
      </c>
      <c r="J120" s="14">
        <f>1-SUM(A121:B122)/(SUM(A121:C123)-SUM(A123:C123))</f>
        <v>0</v>
      </c>
      <c r="K120" s="13">
        <f>IF(SUM(A121:A123)=0,0,A121/SUM(A121:A123))</f>
        <v>1</v>
      </c>
      <c r="L120" s="13">
        <f>IF(SUM(B121:B123)=0,0,B122/SUM(B121:B123))</f>
        <v>1</v>
      </c>
      <c r="M120" s="13">
        <f>IF(SUM(C121:C123)=0,0,C123/SUM(C121:C123))</f>
        <v>1</v>
      </c>
    </row>
    <row r="121" spans="1:14" x14ac:dyDescent="0.3">
      <c r="A121">
        <v>12</v>
      </c>
      <c r="B121">
        <v>0</v>
      </c>
      <c r="C121">
        <v>0</v>
      </c>
      <c r="D121" s="14"/>
      <c r="E121" s="14"/>
      <c r="F121" s="14"/>
      <c r="G121" s="14"/>
      <c r="H121" s="14"/>
      <c r="I121" s="15"/>
      <c r="J121" s="14"/>
      <c r="K121" s="14"/>
      <c r="L121" s="14"/>
      <c r="M121" s="14"/>
    </row>
    <row r="122" spans="1:14" x14ac:dyDescent="0.3">
      <c r="A122">
        <v>0</v>
      </c>
      <c r="B122">
        <v>12</v>
      </c>
      <c r="C122">
        <v>0</v>
      </c>
      <c r="D122" s="14"/>
      <c r="E122" s="14"/>
      <c r="F122" s="14"/>
      <c r="G122" s="14"/>
      <c r="H122" s="14"/>
      <c r="I122" s="15"/>
      <c r="J122" s="14"/>
      <c r="K122" s="14"/>
      <c r="L122" s="14"/>
      <c r="M122" s="14"/>
    </row>
    <row r="123" spans="1:14" x14ac:dyDescent="0.3">
      <c r="A123">
        <v>0</v>
      </c>
      <c r="B123">
        <v>0</v>
      </c>
      <c r="C123">
        <v>12</v>
      </c>
      <c r="D123" s="14"/>
      <c r="E123" s="14"/>
      <c r="F123" s="14"/>
      <c r="G123" s="14"/>
      <c r="H123" s="14"/>
      <c r="I123" s="15"/>
      <c r="J123" s="14"/>
      <c r="K123" s="14"/>
      <c r="L123" s="14"/>
      <c r="M123" s="14"/>
    </row>
    <row r="124" spans="1:14" x14ac:dyDescent="0.3">
      <c r="A124" s="3" t="s">
        <v>6</v>
      </c>
      <c r="D124" s="13">
        <f>SUM(A125,B126,C127)/(SUM(A125:C127)+O124)</f>
        <v>0.78</v>
      </c>
      <c r="E124" s="13">
        <f>A125/SUM(A125:C125)</f>
        <v>0.875</v>
      </c>
      <c r="F124" s="13">
        <f>B126/SUM(A126:C126)</f>
        <v>0.77777777777777779</v>
      </c>
      <c r="G124" s="13">
        <f>C127/SUM(A127:C127)</f>
        <v>0.44444444444444442</v>
      </c>
      <c r="H124" s="14">
        <f>1-SUM(B126:C127)/(SUM(A125:C127)-SUM(A125:C125))</f>
        <v>5.555555555555558E-2</v>
      </c>
      <c r="I124" s="14">
        <f>1-SUM(A125,C125,C127,A127)/(SUM(A125:C127)-SUM(A126:C126))</f>
        <v>0.21951219512195119</v>
      </c>
      <c r="J124" s="14">
        <f>1-SUM(A125:B126)/(SUM(A125:C127)-SUM(A127:C127))</f>
        <v>2.4390243902439046E-2</v>
      </c>
      <c r="K124" s="13">
        <f>IF(SUM(A125:A127)=0,0,A125/SUM(A125:A127))</f>
        <v>0.96551724137931039</v>
      </c>
      <c r="L124" s="13">
        <f>IF(SUM(B125:B127)=0,0,B126/SUM(B125:B127))</f>
        <v>0.4375</v>
      </c>
      <c r="M124" s="13">
        <f>IF(SUM(C125:C127)=0,0,C127/SUM(C125:C127))</f>
        <v>0.8</v>
      </c>
      <c r="N124" s="9"/>
    </row>
    <row r="125" spans="1:14" x14ac:dyDescent="0.3">
      <c r="A125">
        <v>28</v>
      </c>
      <c r="B125">
        <v>4</v>
      </c>
      <c r="C125">
        <v>0</v>
      </c>
      <c r="I125" s="5"/>
    </row>
    <row r="126" spans="1:14" x14ac:dyDescent="0.3">
      <c r="A126">
        <v>1</v>
      </c>
      <c r="B126">
        <v>7</v>
      </c>
      <c r="C126">
        <v>1</v>
      </c>
      <c r="I126" s="5"/>
    </row>
    <row r="127" spans="1:14" x14ac:dyDescent="0.3">
      <c r="A127">
        <v>0</v>
      </c>
      <c r="B127">
        <v>5</v>
      </c>
      <c r="C127">
        <v>4</v>
      </c>
      <c r="I127" s="5"/>
    </row>
    <row r="128" spans="1:14" x14ac:dyDescent="0.3">
      <c r="A128" s="35" t="s">
        <v>35</v>
      </c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>
        <v>16</v>
      </c>
    </row>
    <row r="129" spans="1:14" x14ac:dyDescent="0.3">
      <c r="A129" s="3" t="s">
        <v>5</v>
      </c>
      <c r="D129" s="13">
        <f>SUM(A130,B131,C132)/SUM(A130:C132)</f>
        <v>0.97222222222222221</v>
      </c>
      <c r="E129" s="13">
        <f>A130/SUM(A130:C130)</f>
        <v>1</v>
      </c>
      <c r="F129" s="13">
        <f>B131/SUM(A131:C131)</f>
        <v>0.91666666666666663</v>
      </c>
      <c r="G129" s="13">
        <f>C132/SUM(A132:C132)</f>
        <v>1</v>
      </c>
      <c r="H129" s="14">
        <f>1-SUM(B131:C132)/(SUM(A130:C132)-SUM(A130:C130))</f>
        <v>4.166666666666663E-2</v>
      </c>
      <c r="I129" s="14">
        <f>1-SUM(A130,C130,C132,A132)/(SUM(A130:C132)-SUM(A131:C131))</f>
        <v>0</v>
      </c>
      <c r="J129" s="14">
        <f>1-SUM(A130:B131)/(SUM(A130:C132)-SUM(A132:C132))</f>
        <v>0</v>
      </c>
      <c r="K129" s="13">
        <f>IF(SUM(A130:A132)=0,0,A130/SUM(A130:A132))</f>
        <v>0.92307692307692313</v>
      </c>
      <c r="L129" s="13">
        <f>IF(SUM(B130:B132)=0,0,B131/SUM(B130:B132))</f>
        <v>1</v>
      </c>
      <c r="M129" s="13">
        <f>IF(SUM(C130:C132)=0,0,C132/SUM(C130:C132))</f>
        <v>1</v>
      </c>
    </row>
    <row r="130" spans="1:14" x14ac:dyDescent="0.3">
      <c r="A130">
        <v>12</v>
      </c>
      <c r="B130">
        <v>0</v>
      </c>
      <c r="C130">
        <v>0</v>
      </c>
      <c r="D130" s="14"/>
      <c r="E130" s="14"/>
      <c r="F130" s="14"/>
      <c r="G130" s="14"/>
      <c r="H130" s="14"/>
      <c r="I130" s="15"/>
      <c r="J130" s="14"/>
      <c r="K130" s="14"/>
      <c r="L130" s="14"/>
      <c r="M130" s="14"/>
    </row>
    <row r="131" spans="1:14" x14ac:dyDescent="0.3">
      <c r="A131">
        <v>1</v>
      </c>
      <c r="B131">
        <v>11</v>
      </c>
      <c r="C131">
        <v>0</v>
      </c>
      <c r="D131" s="14"/>
      <c r="E131" s="14"/>
      <c r="F131" s="14"/>
      <c r="G131" s="14"/>
      <c r="H131" s="14"/>
      <c r="I131" s="15"/>
      <c r="J131" s="14"/>
      <c r="K131" s="14"/>
      <c r="L131" s="14"/>
      <c r="M131" s="14"/>
    </row>
    <row r="132" spans="1:14" x14ac:dyDescent="0.3">
      <c r="A132">
        <v>0</v>
      </c>
      <c r="B132">
        <v>0</v>
      </c>
      <c r="C132">
        <v>12</v>
      </c>
      <c r="D132" s="14"/>
      <c r="E132" s="14"/>
      <c r="F132" s="14"/>
      <c r="G132" s="14"/>
      <c r="H132" s="14"/>
      <c r="I132" s="15"/>
      <c r="J132" s="14"/>
      <c r="K132" s="14"/>
      <c r="L132" s="14"/>
      <c r="M132" s="14"/>
    </row>
    <row r="133" spans="1:14" x14ac:dyDescent="0.3">
      <c r="A133" s="3" t="s">
        <v>6</v>
      </c>
      <c r="D133" s="13">
        <f>SUM(A134,B135,C136)/(SUM(A134:C136)+O142)</f>
        <v>0.74</v>
      </c>
      <c r="E133" s="13">
        <f>A134/SUM(A134:C134)</f>
        <v>0.84375</v>
      </c>
      <c r="F133" s="13">
        <f>B135/SUM(A135:C135)</f>
        <v>0.77777777777777779</v>
      </c>
      <c r="G133" s="13">
        <f>C136/SUM(A136:C136)</f>
        <v>0.33333333333333331</v>
      </c>
      <c r="H133" s="14">
        <f>1-SUM(B135:C136)/(SUM(A134:C136)-SUM(A134:C134))</f>
        <v>0.16666666666666663</v>
      </c>
      <c r="I133" s="14">
        <f>1-SUM(A134,C134,C136,A136)/(SUM(A134:C136)-SUM(A135:C135))</f>
        <v>0.24390243902439024</v>
      </c>
      <c r="J133" s="14">
        <f>1-SUM(A134:B135)/(SUM(A134:C136)-SUM(A136:C136))</f>
        <v>0</v>
      </c>
      <c r="K133" s="13">
        <f>IF(SUM(A134:A136)=0,0,A134/SUM(A134:A136))</f>
        <v>0.9</v>
      </c>
      <c r="L133" s="13">
        <f>IF(SUM(B134:B136)=0,0,B135/SUM(B134:B136))</f>
        <v>0.41176470588235292</v>
      </c>
      <c r="M133" s="13">
        <f>IF(SUM(C134:C136)=0,0,C136/SUM(C134:C136))</f>
        <v>1</v>
      </c>
      <c r="N133" s="9"/>
    </row>
    <row r="134" spans="1:14" x14ac:dyDescent="0.3">
      <c r="A134">
        <v>27</v>
      </c>
      <c r="B134">
        <v>5</v>
      </c>
      <c r="C134">
        <v>0</v>
      </c>
      <c r="I134" s="5"/>
    </row>
    <row r="135" spans="1:14" x14ac:dyDescent="0.3">
      <c r="A135">
        <v>2</v>
      </c>
      <c r="B135">
        <v>7</v>
      </c>
      <c r="C135">
        <v>0</v>
      </c>
      <c r="I135" s="5"/>
    </row>
    <row r="136" spans="1:14" x14ac:dyDescent="0.3">
      <c r="A136">
        <v>1</v>
      </c>
      <c r="B136">
        <v>5</v>
      </c>
      <c r="C136">
        <v>3</v>
      </c>
      <c r="I136" s="5"/>
    </row>
    <row r="137" spans="1:14" x14ac:dyDescent="0.3">
      <c r="A137" s="35" t="s">
        <v>36</v>
      </c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>
        <v>16</v>
      </c>
    </row>
    <row r="138" spans="1:14" x14ac:dyDescent="0.3">
      <c r="A138" s="3" t="s">
        <v>5</v>
      </c>
      <c r="D138" s="13">
        <f>SUM(A139,B140,C141)/SUM(A139:C141)</f>
        <v>0.94444444444444442</v>
      </c>
      <c r="E138" s="13">
        <f>A139/SUM(A139:C139)</f>
        <v>1</v>
      </c>
      <c r="F138" s="13">
        <f>B140/SUM(A140:C140)</f>
        <v>0.83333333333333337</v>
      </c>
      <c r="G138" s="13">
        <f>C141/SUM(A141:C141)</f>
        <v>1</v>
      </c>
      <c r="H138" s="14">
        <f>1-SUM(B140:C141)/(SUM(A139:C141)-SUM(A139:C139))</f>
        <v>4.166666666666663E-2</v>
      </c>
      <c r="I138" s="14">
        <f>1-SUM(A139,C139,C141,A141)/(SUM(A139:C141)-SUM(A140:C140))</f>
        <v>0</v>
      </c>
      <c r="J138" s="14">
        <f>1-SUM(A139:B140)/(SUM(A139:C141)-SUM(A141:C141))</f>
        <v>4.166666666666663E-2</v>
      </c>
      <c r="K138" s="13">
        <f>IF(SUM(A139:A141)=0,0,A139/SUM(A139:A141))</f>
        <v>0.92307692307692313</v>
      </c>
      <c r="L138" s="13">
        <f>IF(SUM(B139:B141)=0,0,B140/SUM(B139:B141))</f>
        <v>1</v>
      </c>
      <c r="M138" s="13">
        <f>IF(SUM(C139:C141)=0,0,C141/SUM(C139:C141))</f>
        <v>0.92307692307692313</v>
      </c>
    </row>
    <row r="139" spans="1:14" x14ac:dyDescent="0.3">
      <c r="A139">
        <v>12</v>
      </c>
      <c r="B139">
        <v>0</v>
      </c>
      <c r="C139">
        <v>0</v>
      </c>
      <c r="D139" s="14"/>
      <c r="E139" s="14"/>
      <c r="F139" s="14"/>
      <c r="G139" s="14"/>
      <c r="H139" s="14"/>
      <c r="I139" s="15"/>
      <c r="J139" s="14"/>
      <c r="K139" s="14"/>
      <c r="L139" s="14"/>
      <c r="M139" s="14"/>
    </row>
    <row r="140" spans="1:14" x14ac:dyDescent="0.3">
      <c r="A140">
        <v>1</v>
      </c>
      <c r="B140">
        <v>10</v>
      </c>
      <c r="C140">
        <v>1</v>
      </c>
      <c r="D140" s="14"/>
      <c r="E140" s="14"/>
      <c r="F140" s="14"/>
      <c r="G140" s="14"/>
      <c r="H140" s="14"/>
      <c r="I140" s="15"/>
      <c r="J140" s="14"/>
      <c r="K140" s="14"/>
      <c r="L140" s="14"/>
      <c r="M140" s="14"/>
    </row>
    <row r="141" spans="1:14" x14ac:dyDescent="0.3">
      <c r="A141">
        <v>0</v>
      </c>
      <c r="B141">
        <v>0</v>
      </c>
      <c r="C141">
        <v>12</v>
      </c>
      <c r="D141" s="14"/>
      <c r="E141" s="14"/>
      <c r="F141" s="14"/>
      <c r="G141" s="14"/>
      <c r="H141" s="14"/>
      <c r="I141" s="15"/>
      <c r="J141" s="14"/>
      <c r="K141" s="14"/>
      <c r="L141" s="14"/>
      <c r="M141" s="14"/>
    </row>
    <row r="142" spans="1:14" x14ac:dyDescent="0.3">
      <c r="A142" s="3" t="s">
        <v>6</v>
      </c>
      <c r="D142" s="13">
        <f>SUM(A143,B144,C145)/(SUM(A143:C145)+O151)</f>
        <v>0.8</v>
      </c>
      <c r="E142" s="13">
        <f>A143/SUM(A143:C143)</f>
        <v>0.90625</v>
      </c>
      <c r="F142" s="13">
        <f>B144/SUM(A144:C144)</f>
        <v>0.44444444444444442</v>
      </c>
      <c r="G142" s="13">
        <f>C145/SUM(A145:C145)</f>
        <v>0.77777777777777779</v>
      </c>
      <c r="H142" s="14">
        <f>1-SUM(B144:C145)/(SUM(A143:C145)-SUM(A143:C143))</f>
        <v>0.27777777777777779</v>
      </c>
      <c r="I142" s="14">
        <f>1-SUM(A143,C143,C145,A145)/(SUM(A143:C145)-SUM(A144:C144))</f>
        <v>7.3170731707317027E-2</v>
      </c>
      <c r="J142" s="14">
        <f>1-SUM(A143:B144)/(SUM(A143:C145)-SUM(A145:C145))</f>
        <v>4.8780487804878092E-2</v>
      </c>
      <c r="K142" s="13">
        <f>IF(SUM(A143:A145)=0,0,A143/SUM(A143:A145))</f>
        <v>0.8529411764705882</v>
      </c>
      <c r="L142" s="13">
        <f>IF(SUM(B143:B145)=0,0,B144/SUM(B143:B145))</f>
        <v>0.5714285714285714</v>
      </c>
      <c r="M142" s="13">
        <f>IF(SUM(C143:C145)=0,0,C145/SUM(C143:C145))</f>
        <v>0.77777777777777779</v>
      </c>
      <c r="N142" s="9"/>
    </row>
    <row r="143" spans="1:14" x14ac:dyDescent="0.3">
      <c r="A143">
        <v>29</v>
      </c>
      <c r="B143">
        <v>2</v>
      </c>
      <c r="C143">
        <v>1</v>
      </c>
      <c r="I143" s="5"/>
    </row>
    <row r="144" spans="1:14" x14ac:dyDescent="0.3">
      <c r="A144">
        <v>4</v>
      </c>
      <c r="B144">
        <v>4</v>
      </c>
      <c r="C144">
        <v>1</v>
      </c>
      <c r="I144" s="5"/>
    </row>
    <row r="145" spans="1:14" x14ac:dyDescent="0.3">
      <c r="A145">
        <v>1</v>
      </c>
      <c r="B145">
        <v>1</v>
      </c>
      <c r="C145">
        <v>7</v>
      </c>
      <c r="I145" s="5"/>
    </row>
    <row r="146" spans="1:14" x14ac:dyDescent="0.3">
      <c r="A146" s="35" t="s">
        <v>38</v>
      </c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>
        <v>17</v>
      </c>
    </row>
    <row r="147" spans="1:14" x14ac:dyDescent="0.3">
      <c r="A147" s="3" t="s">
        <v>5</v>
      </c>
      <c r="D147" s="13">
        <f>SUM(A148,B149,C150)/SUM(A148:C150)</f>
        <v>0.94444444444444442</v>
      </c>
      <c r="E147" s="13">
        <f>A148/SUM(A148:C148)</f>
        <v>1</v>
      </c>
      <c r="F147" s="13">
        <f>B149/SUM(A149:C149)</f>
        <v>0.83333333333333337</v>
      </c>
      <c r="G147" s="13">
        <f>C150/SUM(A150:C150)</f>
        <v>1</v>
      </c>
      <c r="H147" s="14">
        <f>1-SUM(B149:C150)/(SUM(A148:C150)-SUM(A148:C148))</f>
        <v>4.166666666666663E-2</v>
      </c>
      <c r="I147" s="14">
        <f>1-SUM(A148,C148,C150,A150)/(SUM(A148:C150)-SUM(A149:C149))</f>
        <v>0</v>
      </c>
      <c r="J147" s="14">
        <f>1-SUM(A148:B149)/(SUM(A148:C150)-SUM(A150:C150))</f>
        <v>4.166666666666663E-2</v>
      </c>
      <c r="K147" s="13">
        <f>IF(SUM(A148:A150)=0,0,A148/SUM(A148:A150))</f>
        <v>0.92307692307692313</v>
      </c>
      <c r="L147" s="13">
        <f>IF(SUM(B148:B150)=0,0,B149/SUM(B148:B150))</f>
        <v>1</v>
      </c>
      <c r="M147" s="13">
        <f>IF(SUM(C148:C150)=0,0,C150/SUM(C148:C150))</f>
        <v>0.92307692307692313</v>
      </c>
    </row>
    <row r="148" spans="1:14" x14ac:dyDescent="0.3">
      <c r="A148">
        <v>12</v>
      </c>
      <c r="B148">
        <v>0</v>
      </c>
      <c r="C148">
        <v>0</v>
      </c>
      <c r="D148" s="14"/>
      <c r="E148" s="14"/>
      <c r="F148" s="14"/>
      <c r="G148" s="14"/>
      <c r="H148" s="14"/>
      <c r="I148" s="15"/>
      <c r="J148" s="14"/>
      <c r="K148" s="14"/>
      <c r="L148" s="14"/>
      <c r="M148" s="14"/>
    </row>
    <row r="149" spans="1:14" x14ac:dyDescent="0.3">
      <c r="A149">
        <v>1</v>
      </c>
      <c r="B149">
        <v>10</v>
      </c>
      <c r="C149">
        <v>1</v>
      </c>
      <c r="D149" s="14"/>
      <c r="E149" s="14"/>
      <c r="F149" s="14"/>
      <c r="G149" s="14"/>
      <c r="H149" s="14"/>
      <c r="I149" s="15"/>
      <c r="J149" s="14"/>
      <c r="K149" s="14"/>
      <c r="L149" s="14"/>
      <c r="M149" s="14"/>
    </row>
    <row r="150" spans="1:14" x14ac:dyDescent="0.3">
      <c r="A150">
        <v>0</v>
      </c>
      <c r="B150">
        <v>0</v>
      </c>
      <c r="C150">
        <v>12</v>
      </c>
      <c r="D150" s="14"/>
      <c r="E150" s="14"/>
      <c r="F150" s="14"/>
      <c r="G150" s="14"/>
      <c r="H150" s="14"/>
      <c r="I150" s="15"/>
      <c r="J150" s="14"/>
      <c r="K150" s="14"/>
      <c r="L150" s="14"/>
      <c r="M150" s="14"/>
    </row>
    <row r="151" spans="1:14" x14ac:dyDescent="0.3">
      <c r="A151" s="3" t="s">
        <v>6</v>
      </c>
      <c r="D151" s="13">
        <f>SUM(A152,B153,C154)/(SUM(A152:C154)+O160)</f>
        <v>0.76</v>
      </c>
      <c r="E151" s="13">
        <f>A152/SUM(A152:C152)</f>
        <v>0.84375</v>
      </c>
      <c r="F151" s="13">
        <f>B153/SUM(A153:C153)</f>
        <v>0.33333333333333331</v>
      </c>
      <c r="G151" s="13">
        <f>C154/SUM(A154:C154)</f>
        <v>0.88888888888888884</v>
      </c>
      <c r="H151" s="14">
        <f>1-SUM(B153:C154)/(SUM(A152:C154)-SUM(A152:C152))</f>
        <v>0.27777777777777779</v>
      </c>
      <c r="I151" s="14">
        <f>1-SUM(A152,C152,C154,A154)/(SUM(A152:C154)-SUM(A153:C153))</f>
        <v>9.7560975609756073E-2</v>
      </c>
      <c r="J151" s="14">
        <f>1-SUM(A152:B153)/(SUM(A152:C154)-SUM(A154:C154))</f>
        <v>7.3170731707317027E-2</v>
      </c>
      <c r="K151" s="13">
        <f>IF(SUM(A152:A154)=0,0,A152/SUM(A152:A154))</f>
        <v>0.84375</v>
      </c>
      <c r="L151" s="13">
        <f>IF(SUM(B152:B154)=0,0,B153/SUM(B152:B154))</f>
        <v>0.42857142857142855</v>
      </c>
      <c r="M151" s="13">
        <f>IF(SUM(C152:C154)=0,0,C154/SUM(C152:C154))</f>
        <v>0.72727272727272729</v>
      </c>
      <c r="N151" s="9"/>
    </row>
    <row r="152" spans="1:14" x14ac:dyDescent="0.3">
      <c r="A152">
        <v>27</v>
      </c>
      <c r="B152">
        <v>4</v>
      </c>
      <c r="C152">
        <v>1</v>
      </c>
      <c r="I152" s="5"/>
    </row>
    <row r="153" spans="1:14" x14ac:dyDescent="0.3">
      <c r="A153">
        <v>4</v>
      </c>
      <c r="B153">
        <v>3</v>
      </c>
      <c r="C153">
        <v>2</v>
      </c>
      <c r="I153" s="5"/>
    </row>
    <row r="154" spans="1:14" x14ac:dyDescent="0.3">
      <c r="A154">
        <v>1</v>
      </c>
      <c r="B154">
        <v>0</v>
      </c>
      <c r="C154">
        <v>8</v>
      </c>
      <c r="I154" s="5"/>
    </row>
    <row r="155" spans="1:14" x14ac:dyDescent="0.3">
      <c r="A155" s="35" t="s">
        <v>39</v>
      </c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>
        <v>13</v>
      </c>
    </row>
    <row r="156" spans="1:14" x14ac:dyDescent="0.3">
      <c r="A156" s="3" t="s">
        <v>5</v>
      </c>
      <c r="D156" s="13">
        <f>SUM(A157,B158,C159)/SUM(A157:C159)</f>
        <v>0.97222222222222221</v>
      </c>
      <c r="E156" s="13">
        <f>A157/SUM(A157:C157)</f>
        <v>1</v>
      </c>
      <c r="F156" s="13">
        <f>B158/SUM(A158:C158)</f>
        <v>0.91666666666666663</v>
      </c>
      <c r="G156" s="13">
        <f>C159/SUM(A159:C159)</f>
        <v>1</v>
      </c>
      <c r="H156" s="14">
        <f>1-SUM(B158:C159)/(SUM(A157:C159)-SUM(A157:C157))</f>
        <v>4.166666666666663E-2</v>
      </c>
      <c r="I156" s="14">
        <f>1-SUM(A157,C157,C159,A159)/(SUM(A157:C159)-SUM(A158:C158))</f>
        <v>0</v>
      </c>
      <c r="J156" s="14">
        <f>1-SUM(A157:B158)/(SUM(A157:C159)-SUM(A159:C159))</f>
        <v>0</v>
      </c>
      <c r="K156" s="13">
        <f>IF(SUM(A157:A159)=0,0,A157/SUM(A157:A159))</f>
        <v>0.92307692307692313</v>
      </c>
      <c r="L156" s="13">
        <f>IF(SUM(B157:B159)=0,0,B158/SUM(B157:B159))</f>
        <v>1</v>
      </c>
      <c r="M156" s="13">
        <f>IF(SUM(C157:C159)=0,0,C159/SUM(C157:C159))</f>
        <v>1</v>
      </c>
    </row>
    <row r="157" spans="1:14" x14ac:dyDescent="0.3">
      <c r="A157">
        <v>12</v>
      </c>
      <c r="B157">
        <v>0</v>
      </c>
      <c r="C157">
        <v>0</v>
      </c>
      <c r="D157" s="14"/>
      <c r="E157" s="14"/>
      <c r="F157" s="14"/>
      <c r="G157" s="14"/>
      <c r="H157" s="14"/>
      <c r="I157" s="15"/>
      <c r="J157" s="14"/>
      <c r="K157" s="14"/>
      <c r="L157" s="14"/>
      <c r="M157" s="14"/>
    </row>
    <row r="158" spans="1:14" x14ac:dyDescent="0.3">
      <c r="A158">
        <v>1</v>
      </c>
      <c r="B158">
        <v>11</v>
      </c>
      <c r="C158">
        <v>0</v>
      </c>
      <c r="D158" s="14"/>
      <c r="E158" s="14"/>
      <c r="F158" s="14"/>
      <c r="G158" s="14"/>
      <c r="H158" s="14"/>
      <c r="I158" s="15"/>
      <c r="J158" s="14"/>
      <c r="K158" s="14"/>
      <c r="L158" s="14"/>
      <c r="M158" s="14"/>
    </row>
    <row r="159" spans="1:14" x14ac:dyDescent="0.3">
      <c r="A159">
        <v>0</v>
      </c>
      <c r="B159">
        <v>0</v>
      </c>
      <c r="C159">
        <v>12</v>
      </c>
      <c r="D159" s="14"/>
      <c r="E159" s="14"/>
      <c r="F159" s="14"/>
      <c r="G159" s="14"/>
      <c r="H159" s="14"/>
      <c r="I159" s="15"/>
      <c r="J159" s="14"/>
      <c r="K159" s="14"/>
      <c r="L159" s="14"/>
      <c r="M159" s="14"/>
    </row>
    <row r="160" spans="1:14" x14ac:dyDescent="0.3">
      <c r="A160" s="3" t="s">
        <v>6</v>
      </c>
      <c r="D160" s="13">
        <f>SUM(A161,B162,C163)/(SUM(A161:C163)+O169)</f>
        <v>0.74</v>
      </c>
      <c r="E160" s="13">
        <f>A161/SUM(A161:C161)</f>
        <v>0.78125</v>
      </c>
      <c r="F160" s="13">
        <f>B162/SUM(A162:C162)</f>
        <v>0.66666666666666663</v>
      </c>
      <c r="G160" s="13">
        <f>C163/SUM(A163:C163)</f>
        <v>0.66666666666666663</v>
      </c>
      <c r="H160" s="14">
        <f>1-SUM(B162:C163)/(SUM(A161:C163)-SUM(A161:C161))</f>
        <v>0.11111111111111116</v>
      </c>
      <c r="I160" s="14">
        <f>1-SUM(A161,C161,C163,A163)/(SUM(A161:C163)-SUM(A162:C162))</f>
        <v>0.24390243902439024</v>
      </c>
      <c r="J160" s="14">
        <f>1-SUM(A161:B162)/(SUM(A161:C163)-SUM(A163:C163))</f>
        <v>2.4390243902439046E-2</v>
      </c>
      <c r="K160" s="13">
        <f>IF(SUM(A161:A163)=0,0,A161/SUM(A161:A163))</f>
        <v>0.92592592592592593</v>
      </c>
      <c r="L160" s="13">
        <f>IF(SUM(B161:B163)=0,0,B162/SUM(B161:B163))</f>
        <v>0.375</v>
      </c>
      <c r="M160" s="13">
        <f>IF(SUM(C161:C163)=0,0,C163/SUM(C161:C163))</f>
        <v>0.8571428571428571</v>
      </c>
      <c r="N160" s="9"/>
    </row>
    <row r="161" spans="1:14" x14ac:dyDescent="0.3">
      <c r="A161">
        <v>25</v>
      </c>
      <c r="B161">
        <v>7</v>
      </c>
      <c r="C161">
        <v>0</v>
      </c>
      <c r="I161" s="5"/>
    </row>
    <row r="162" spans="1:14" x14ac:dyDescent="0.3">
      <c r="A162">
        <v>2</v>
      </c>
      <c r="B162">
        <v>6</v>
      </c>
      <c r="C162">
        <v>1</v>
      </c>
      <c r="I162" s="5"/>
    </row>
    <row r="163" spans="1:14" x14ac:dyDescent="0.3">
      <c r="A163">
        <v>0</v>
      </c>
      <c r="B163">
        <v>3</v>
      </c>
      <c r="C163">
        <v>6</v>
      </c>
      <c r="I163" s="5"/>
    </row>
    <row r="164" spans="1:14" x14ac:dyDescent="0.3">
      <c r="A164" s="35" t="s">
        <v>40</v>
      </c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>
        <v>15</v>
      </c>
    </row>
    <row r="165" spans="1:14" x14ac:dyDescent="0.3">
      <c r="A165" s="3" t="s">
        <v>5</v>
      </c>
      <c r="D165" s="13">
        <f>SUM(A166,B167,C168)/SUM(A166:C168)</f>
        <v>0.88888888888888884</v>
      </c>
      <c r="E165" s="13">
        <f>A166/SUM(A166:C166)</f>
        <v>1</v>
      </c>
      <c r="F165" s="13">
        <f>B167/SUM(A167:C167)</f>
        <v>0.66666666666666663</v>
      </c>
      <c r="G165" s="13">
        <f>C168/SUM(A168:C168)</f>
        <v>1</v>
      </c>
      <c r="H165" s="14">
        <f>1-SUM(B167:C168)/(SUM(A166:C168)-SUM(A166:C166))</f>
        <v>0</v>
      </c>
      <c r="I165" s="14">
        <f>1-SUM(A166,C166,C168,A168)/(SUM(A166:C168)-SUM(A167:C167))</f>
        <v>0</v>
      </c>
      <c r="J165" s="14">
        <f>1-SUM(A166:B167)/(SUM(A166:C168)-SUM(A168:C168))</f>
        <v>0.16666666666666663</v>
      </c>
      <c r="K165" s="13">
        <f>IF(SUM(A166:A168)=0,0,A166/SUM(A166:A168))</f>
        <v>1</v>
      </c>
      <c r="L165" s="13">
        <f>IF(SUM(B166:B168)=0,0,B167/SUM(B166:B168))</f>
        <v>1</v>
      </c>
      <c r="M165" s="13">
        <f>IF(SUM(C166:C168)=0,0,C168/SUM(C166:C168))</f>
        <v>0.75</v>
      </c>
    </row>
    <row r="166" spans="1:14" x14ac:dyDescent="0.3">
      <c r="A166">
        <v>12</v>
      </c>
      <c r="B166">
        <v>0</v>
      </c>
      <c r="C166">
        <v>0</v>
      </c>
      <c r="D166" s="14"/>
      <c r="E166" s="14"/>
      <c r="F166" s="14"/>
      <c r="G166" s="14"/>
      <c r="H166" s="14"/>
      <c r="I166" s="15"/>
      <c r="J166" s="14"/>
      <c r="K166" s="14"/>
      <c r="L166" s="14"/>
      <c r="M166" s="14"/>
    </row>
    <row r="167" spans="1:14" x14ac:dyDescent="0.3">
      <c r="A167">
        <v>0</v>
      </c>
      <c r="B167">
        <v>8</v>
      </c>
      <c r="C167">
        <v>4</v>
      </c>
      <c r="D167" s="14"/>
      <c r="E167" s="14"/>
      <c r="F167" s="14"/>
      <c r="G167" s="14"/>
      <c r="H167" s="14"/>
      <c r="I167" s="15"/>
      <c r="J167" s="14"/>
      <c r="K167" s="14"/>
      <c r="L167" s="14"/>
      <c r="M167" s="14"/>
    </row>
    <row r="168" spans="1:14" x14ac:dyDescent="0.3">
      <c r="A168">
        <v>0</v>
      </c>
      <c r="B168">
        <v>0</v>
      </c>
      <c r="C168">
        <v>12</v>
      </c>
      <c r="D168" s="14"/>
      <c r="E168" s="14"/>
      <c r="F168" s="14"/>
      <c r="G168" s="14"/>
      <c r="H168" s="14"/>
      <c r="I168" s="15"/>
      <c r="J168" s="14"/>
      <c r="K168" s="14"/>
      <c r="L168" s="14"/>
      <c r="M168" s="14"/>
    </row>
    <row r="169" spans="1:14" x14ac:dyDescent="0.3">
      <c r="A169" s="3" t="s">
        <v>6</v>
      </c>
      <c r="D169" s="13">
        <f>SUM(A170,B171,C172)/(SUM(A170:C172)+O178)</f>
        <v>0.64</v>
      </c>
      <c r="E169" s="13">
        <f>A170/SUM(A170:C170)</f>
        <v>0.59375</v>
      </c>
      <c r="F169" s="13">
        <f>B171/SUM(A171:C171)</f>
        <v>0.55555555555555558</v>
      </c>
      <c r="G169" s="13">
        <f>C172/SUM(A172:C172)</f>
        <v>0.88888888888888884</v>
      </c>
      <c r="H169" s="14">
        <f>1-SUM(B171:C172)/(SUM(A170:C172)-SUM(A170:C170))</f>
        <v>0</v>
      </c>
      <c r="I169" s="14">
        <f>1-SUM(A170,C170,C172,A172)/(SUM(A170:C172)-SUM(A171:C171))</f>
        <v>0.29268292682926833</v>
      </c>
      <c r="J169" s="14">
        <f>1-SUM(A170:B171)/(SUM(A170:C172)-SUM(A172:C172))</f>
        <v>0.14634146341463417</v>
      </c>
      <c r="K169" s="13">
        <f>IF(SUM(A170:A172)=0,0,A170/SUM(A170:A172))</f>
        <v>1</v>
      </c>
      <c r="L169" s="13">
        <f>IF(SUM(B170:B172)=0,0,B171/SUM(B170:B172))</f>
        <v>0.29411764705882354</v>
      </c>
      <c r="M169" s="13">
        <f>IF(SUM(C170:C172)=0,0,C172/SUM(C170:C172))</f>
        <v>0.5714285714285714</v>
      </c>
      <c r="N169" s="9"/>
    </row>
    <row r="170" spans="1:14" x14ac:dyDescent="0.3">
      <c r="A170">
        <v>19</v>
      </c>
      <c r="B170">
        <v>11</v>
      </c>
      <c r="C170">
        <v>2</v>
      </c>
      <c r="I170" s="5"/>
    </row>
    <row r="171" spans="1:14" x14ac:dyDescent="0.3">
      <c r="A171">
        <v>0</v>
      </c>
      <c r="B171">
        <v>5</v>
      </c>
      <c r="C171">
        <v>4</v>
      </c>
      <c r="I171" s="5"/>
    </row>
    <row r="172" spans="1:14" x14ac:dyDescent="0.3">
      <c r="A172">
        <v>0</v>
      </c>
      <c r="B172">
        <v>1</v>
      </c>
      <c r="C172">
        <v>8</v>
      </c>
      <c r="I172" s="5"/>
    </row>
    <row r="173" spans="1:14" x14ac:dyDescent="0.3">
      <c r="A173" s="35" t="s">
        <v>41</v>
      </c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>
        <v>11</v>
      </c>
    </row>
    <row r="174" spans="1:14" x14ac:dyDescent="0.3">
      <c r="A174" s="3" t="s">
        <v>5</v>
      </c>
      <c r="D174" s="13">
        <f>SUM(A175,B176,C177)/SUM(A175:C177)</f>
        <v>1</v>
      </c>
      <c r="E174" s="13">
        <f>A175/SUM(A175:C175)</f>
        <v>1</v>
      </c>
      <c r="F174" s="13">
        <f>B176/SUM(A176:C176)</f>
        <v>1</v>
      </c>
      <c r="G174" s="13">
        <f>C177/SUM(A177:C177)</f>
        <v>1</v>
      </c>
      <c r="H174" s="14">
        <f>1-SUM(B176:C177)/(SUM(A175:C177)-SUM(A175:C175))</f>
        <v>0</v>
      </c>
      <c r="I174" s="14">
        <f>1-SUM(A175,C175,C177,A177)/(SUM(A175:C177)-SUM(A176:C176))</f>
        <v>0</v>
      </c>
      <c r="J174" s="14">
        <f>1-SUM(A175:B176)/(SUM(A175:C177)-SUM(A177:C177))</f>
        <v>0</v>
      </c>
      <c r="K174" s="13">
        <f>IF(SUM(A175:A177)=0,0,A175/SUM(A175:A177))</f>
        <v>1</v>
      </c>
      <c r="L174" s="13">
        <f>IF(SUM(B175:B177)=0,0,B176/SUM(B175:B177))</f>
        <v>1</v>
      </c>
      <c r="M174" s="13">
        <f>IF(SUM(C175:C177)=0,0,C177/SUM(C175:C177))</f>
        <v>1</v>
      </c>
    </row>
    <row r="175" spans="1:14" x14ac:dyDescent="0.3">
      <c r="A175">
        <v>12</v>
      </c>
      <c r="B175">
        <v>0</v>
      </c>
      <c r="C175">
        <v>0</v>
      </c>
      <c r="D175" s="14"/>
      <c r="E175" s="14"/>
      <c r="F175" s="14"/>
      <c r="G175" s="14"/>
      <c r="H175" s="14"/>
      <c r="I175" s="15"/>
      <c r="J175" s="14"/>
      <c r="K175" s="14"/>
      <c r="L175" s="14"/>
      <c r="M175" s="14"/>
    </row>
    <row r="176" spans="1:14" x14ac:dyDescent="0.3">
      <c r="A176">
        <v>0</v>
      </c>
      <c r="B176">
        <v>12</v>
      </c>
      <c r="C176">
        <v>0</v>
      </c>
      <c r="D176" s="14"/>
      <c r="E176" s="14"/>
      <c r="F176" s="14"/>
      <c r="G176" s="14"/>
      <c r="H176" s="14"/>
      <c r="I176" s="15"/>
      <c r="J176" s="14"/>
      <c r="K176" s="14"/>
      <c r="L176" s="14"/>
      <c r="M176" s="14"/>
    </row>
    <row r="177" spans="1:14" x14ac:dyDescent="0.3">
      <c r="A177">
        <v>0</v>
      </c>
      <c r="B177">
        <v>0</v>
      </c>
      <c r="C177">
        <v>12</v>
      </c>
      <c r="D177" s="14"/>
      <c r="E177" s="14"/>
      <c r="F177" s="14"/>
      <c r="G177" s="14"/>
      <c r="H177" s="14"/>
      <c r="I177" s="15"/>
      <c r="J177" s="14"/>
      <c r="K177" s="14"/>
      <c r="L177" s="14"/>
      <c r="M177" s="14"/>
    </row>
    <row r="178" spans="1:14" x14ac:dyDescent="0.3">
      <c r="A178" s="3" t="s">
        <v>6</v>
      </c>
      <c r="D178" s="13">
        <f>SUM(A179,B180,C181)/(SUM(A179:C181)+O187)</f>
        <v>0.56000000000000005</v>
      </c>
      <c r="E178" s="13">
        <f>A179/SUM(A179:C179)</f>
        <v>0.53125</v>
      </c>
      <c r="F178" s="13">
        <f>B180/SUM(A180:C180)</f>
        <v>0.88888888888888884</v>
      </c>
      <c r="G178" s="13">
        <f>C181/SUM(A181:C181)</f>
        <v>0.33333333333333331</v>
      </c>
      <c r="H178" s="14">
        <f>1-SUM(B180:C181)/(SUM(A179:C181)-SUM(A179:C179))</f>
        <v>0</v>
      </c>
      <c r="I178" s="14">
        <f>1-SUM(A179,C179,C181,A181)/(SUM(A179:C181)-SUM(A180:C180))</f>
        <v>0.51219512195121952</v>
      </c>
      <c r="J178" s="14">
        <f>1-SUM(A179:B180)/(SUM(A179:C181)-SUM(A181:C181))</f>
        <v>2.4390243902439046E-2</v>
      </c>
      <c r="K178" s="13">
        <f>IF(SUM(A179:A181)=0,0,A179/SUM(A179:A181))</f>
        <v>1</v>
      </c>
      <c r="L178" s="13">
        <f>IF(SUM(B179:B181)=0,0,B180/SUM(B179:B181))</f>
        <v>0.27586206896551724</v>
      </c>
      <c r="M178" s="13">
        <f>IF(SUM(C179:C181)=0,0,C181/SUM(C179:C181))</f>
        <v>0.75</v>
      </c>
      <c r="N178" s="9"/>
    </row>
    <row r="179" spans="1:14" x14ac:dyDescent="0.3">
      <c r="A179">
        <v>17</v>
      </c>
      <c r="B179">
        <v>15</v>
      </c>
      <c r="C179">
        <v>0</v>
      </c>
      <c r="I179" s="5"/>
    </row>
    <row r="180" spans="1:14" x14ac:dyDescent="0.3">
      <c r="A180">
        <v>0</v>
      </c>
      <c r="B180">
        <v>8</v>
      </c>
      <c r="C180">
        <v>1</v>
      </c>
      <c r="I180" s="5"/>
    </row>
    <row r="181" spans="1:14" x14ac:dyDescent="0.3">
      <c r="A181">
        <v>0</v>
      </c>
      <c r="B181">
        <v>6</v>
      </c>
      <c r="C181">
        <v>3</v>
      </c>
      <c r="I181" s="5"/>
    </row>
    <row r="182" spans="1:14" x14ac:dyDescent="0.3">
      <c r="A182" s="35" t="s">
        <v>42</v>
      </c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>
        <v>11</v>
      </c>
    </row>
    <row r="183" spans="1:14" x14ac:dyDescent="0.3">
      <c r="A183" s="3" t="s">
        <v>5</v>
      </c>
      <c r="D183" s="13">
        <f>SUM(A184,B185,C186)/SUM(A184:C186)</f>
        <v>0.97222222222222221</v>
      </c>
      <c r="E183" s="13">
        <f>A184/SUM(A184:C184)</f>
        <v>1</v>
      </c>
      <c r="F183" s="13">
        <f>B185/SUM(A185:C185)</f>
        <v>0.91666666666666663</v>
      </c>
      <c r="G183" s="13">
        <f>C186/SUM(A186:C186)</f>
        <v>1</v>
      </c>
      <c r="H183" s="14">
        <f>1-SUM(B185:C186)/(SUM(A184:C186)-SUM(A184:C184))</f>
        <v>0</v>
      </c>
      <c r="I183" s="14">
        <f>1-SUM(A184,C184,C186,A186)/(SUM(A184:C186)-SUM(A185:C185))</f>
        <v>0</v>
      </c>
      <c r="J183" s="14">
        <f>1-SUM(A184:B185)/(SUM(A184:C186)-SUM(A186:C186))</f>
        <v>4.166666666666663E-2</v>
      </c>
      <c r="K183" s="13">
        <f>IF(SUM(A184:A186)=0,0,A184/SUM(A184:A186))</f>
        <v>1</v>
      </c>
      <c r="L183" s="13">
        <f>IF(SUM(B184:B186)=0,0,B185/SUM(B184:B186))</f>
        <v>1</v>
      </c>
      <c r="M183" s="13">
        <f>IF(SUM(C184:C186)=0,0,C186/SUM(C184:C186))</f>
        <v>0.92307692307692313</v>
      </c>
    </row>
    <row r="184" spans="1:14" x14ac:dyDescent="0.3">
      <c r="A184">
        <v>12</v>
      </c>
      <c r="B184">
        <v>0</v>
      </c>
      <c r="C184">
        <v>0</v>
      </c>
      <c r="D184" s="14"/>
      <c r="E184" s="14"/>
      <c r="F184" s="14"/>
      <c r="G184" s="14"/>
      <c r="H184" s="14"/>
      <c r="I184" s="15"/>
      <c r="J184" s="14"/>
      <c r="K184" s="14"/>
      <c r="L184" s="14"/>
      <c r="M184" s="14"/>
    </row>
    <row r="185" spans="1:14" x14ac:dyDescent="0.3">
      <c r="A185">
        <v>0</v>
      </c>
      <c r="B185">
        <v>11</v>
      </c>
      <c r="C185">
        <v>1</v>
      </c>
      <c r="D185" s="14"/>
      <c r="E185" s="14"/>
      <c r="F185" s="14"/>
      <c r="G185" s="14"/>
      <c r="H185" s="14"/>
      <c r="I185" s="15"/>
      <c r="J185" s="14"/>
      <c r="K185" s="14"/>
      <c r="L185" s="14"/>
      <c r="M185" s="14"/>
    </row>
    <row r="186" spans="1:14" x14ac:dyDescent="0.3">
      <c r="A186">
        <v>0</v>
      </c>
      <c r="B186">
        <v>0</v>
      </c>
      <c r="C186">
        <v>12</v>
      </c>
      <c r="D186" s="14"/>
      <c r="E186" s="14"/>
      <c r="F186" s="14"/>
      <c r="G186" s="14"/>
      <c r="H186" s="14"/>
      <c r="I186" s="15"/>
      <c r="J186" s="14"/>
      <c r="K186" s="14"/>
      <c r="L186" s="14"/>
      <c r="M186" s="14"/>
    </row>
    <row r="187" spans="1:14" x14ac:dyDescent="0.3">
      <c r="A187" s="3" t="s">
        <v>6</v>
      </c>
      <c r="D187" s="13">
        <f>SUM(A188,B189,C190)/(SUM(A188:C190)+O196)</f>
        <v>0.76</v>
      </c>
      <c r="E187" s="13">
        <f>A188/SUM(A188:C188)</f>
        <v>0.9375</v>
      </c>
      <c r="F187" s="13">
        <f>B189/SUM(A189:C189)</f>
        <v>0.66666666666666663</v>
      </c>
      <c r="G187" s="13">
        <f>C190/SUM(A190:C190)</f>
        <v>0.22222222222222221</v>
      </c>
      <c r="H187" s="14">
        <f>1-SUM(B189:C190)/(SUM(A188:C190)-SUM(A188:C188))</f>
        <v>0.16666666666666663</v>
      </c>
      <c r="I187" s="14">
        <f>1-SUM(A188,C188,C190,A190)/(SUM(A188:C190)-SUM(A189:C189))</f>
        <v>0.21951219512195119</v>
      </c>
      <c r="J187" s="14">
        <f>1-SUM(A188:B189)/(SUM(A188:C190)-SUM(A190:C190))</f>
        <v>0</v>
      </c>
      <c r="K187" s="13">
        <f>IF(SUM(A188:A190)=0,0,A188/SUM(A188:A190))</f>
        <v>0.90909090909090906</v>
      </c>
      <c r="L187" s="13">
        <f>IF(SUM(B188:B190)=0,0,B189/SUM(B188:B190))</f>
        <v>0.4</v>
      </c>
      <c r="M187" s="13">
        <f>IF(SUM(C188:C190)=0,0,C190/SUM(C188:C190))</f>
        <v>1</v>
      </c>
      <c r="N187" s="9"/>
    </row>
    <row r="188" spans="1:14" x14ac:dyDescent="0.3">
      <c r="A188">
        <v>30</v>
      </c>
      <c r="B188">
        <v>2</v>
      </c>
      <c r="C188">
        <v>0</v>
      </c>
      <c r="I188" s="5"/>
    </row>
    <row r="189" spans="1:14" x14ac:dyDescent="0.3">
      <c r="A189">
        <v>3</v>
      </c>
      <c r="B189">
        <v>6</v>
      </c>
      <c r="C189">
        <v>0</v>
      </c>
      <c r="I189" s="5"/>
    </row>
    <row r="190" spans="1:14" x14ac:dyDescent="0.3">
      <c r="A190">
        <v>0</v>
      </c>
      <c r="B190">
        <v>7</v>
      </c>
      <c r="C190">
        <v>2</v>
      </c>
      <c r="I190" s="5"/>
    </row>
    <row r="191" spans="1:14" x14ac:dyDescent="0.3">
      <c r="A191" s="35" t="s">
        <v>43</v>
      </c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>
        <v>13</v>
      </c>
    </row>
    <row r="192" spans="1:14" x14ac:dyDescent="0.3">
      <c r="A192" s="3" t="s">
        <v>5</v>
      </c>
      <c r="D192" s="13">
        <f>SUM(A193,B194,C195)/SUM(A193:C195)</f>
        <v>0.97222222222222221</v>
      </c>
      <c r="E192" s="13">
        <f>A193/SUM(A193:C193)</f>
        <v>1</v>
      </c>
      <c r="F192" s="13">
        <f>B194/SUM(A194:C194)</f>
        <v>0.91666666666666663</v>
      </c>
      <c r="G192" s="13">
        <f>C195/SUM(A195:C195)</f>
        <v>1</v>
      </c>
      <c r="H192" s="14">
        <f>1-SUM(B194:C195)/(SUM(A193:C195)-SUM(A193:C193))</f>
        <v>4.166666666666663E-2</v>
      </c>
      <c r="I192" s="14">
        <f>1-SUM(A193,C193,C195,A195)/(SUM(A193:C195)-SUM(A194:C194))</f>
        <v>0</v>
      </c>
      <c r="J192" s="14">
        <f>1-SUM(A193:B194)/(SUM(A193:C195)-SUM(A195:C195))</f>
        <v>0</v>
      </c>
      <c r="K192" s="13">
        <f>IF(SUM(A193:A195)=0,0,A193/SUM(A193:A195))</f>
        <v>0.92307692307692313</v>
      </c>
      <c r="L192" s="13">
        <f>IF(SUM(B193:B195)=0,0,B194/SUM(B193:B195))</f>
        <v>1</v>
      </c>
      <c r="M192" s="13">
        <f>IF(SUM(C193:C195)=0,0,C195/SUM(C193:C195))</f>
        <v>1</v>
      </c>
    </row>
    <row r="193" spans="1:14" x14ac:dyDescent="0.3">
      <c r="A193">
        <v>12</v>
      </c>
      <c r="B193">
        <v>0</v>
      </c>
      <c r="C193">
        <v>0</v>
      </c>
      <c r="D193" s="14"/>
      <c r="E193" s="14"/>
      <c r="F193" s="14"/>
      <c r="G193" s="14"/>
      <c r="H193" s="14"/>
      <c r="I193" s="15"/>
      <c r="J193" s="14"/>
      <c r="K193" s="14"/>
      <c r="L193" s="14"/>
      <c r="M193" s="14"/>
    </row>
    <row r="194" spans="1:14" x14ac:dyDescent="0.3">
      <c r="A194">
        <v>1</v>
      </c>
      <c r="B194">
        <v>11</v>
      </c>
      <c r="C194">
        <v>0</v>
      </c>
      <c r="D194" s="14"/>
      <c r="E194" s="14"/>
      <c r="F194" s="14"/>
      <c r="G194" s="14"/>
      <c r="H194" s="14"/>
      <c r="I194" s="15"/>
      <c r="J194" s="14"/>
      <c r="K194" s="14"/>
      <c r="L194" s="14"/>
      <c r="M194" s="14"/>
    </row>
    <row r="195" spans="1:14" x14ac:dyDescent="0.3">
      <c r="A195">
        <v>0</v>
      </c>
      <c r="B195">
        <v>0</v>
      </c>
      <c r="C195">
        <v>12</v>
      </c>
      <c r="D195" s="14"/>
      <c r="E195" s="14"/>
      <c r="F195" s="14"/>
      <c r="G195" s="14"/>
      <c r="H195" s="14"/>
      <c r="I195" s="15"/>
      <c r="J195" s="14"/>
      <c r="K195" s="14"/>
      <c r="L195" s="14"/>
      <c r="M195" s="14"/>
    </row>
    <row r="196" spans="1:14" x14ac:dyDescent="0.3">
      <c r="A196" s="3" t="s">
        <v>6</v>
      </c>
      <c r="D196" s="13">
        <f>SUM(A197,B198,C199)/(SUM(A197:C199)+O205)</f>
        <v>0.76</v>
      </c>
      <c r="E196" s="13">
        <f>A197/SUM(A197:C197)</f>
        <v>0.8125</v>
      </c>
      <c r="F196" s="13">
        <f>B198/SUM(A198:C198)</f>
        <v>0.66666666666666663</v>
      </c>
      <c r="G196" s="13">
        <f>C199/SUM(A199:C199)</f>
        <v>0.66666666666666663</v>
      </c>
      <c r="H196" s="14">
        <f>1-SUM(B198:C199)/(SUM(A197:C199)-SUM(A197:C197))</f>
        <v>0.16666666666666663</v>
      </c>
      <c r="I196" s="14">
        <f>1-SUM(A197,C197,C199,A199)/(SUM(A197:C199)-SUM(A198:C198))</f>
        <v>0.21951219512195119</v>
      </c>
      <c r="J196" s="14">
        <f>1-SUM(A197:B198)/(SUM(A197:C199)-SUM(A199:C199))</f>
        <v>0</v>
      </c>
      <c r="K196" s="13">
        <f>IF(SUM(A197:A199)=0,0,A197/SUM(A197:A199))</f>
        <v>0.89655172413793105</v>
      </c>
      <c r="L196" s="13">
        <f>IF(SUM(B197:B199)=0,0,B198/SUM(B197:B199))</f>
        <v>0.4</v>
      </c>
      <c r="M196" s="13">
        <f>IF(SUM(C197:C199)=0,0,C199/SUM(C197:C199))</f>
        <v>1</v>
      </c>
      <c r="N196" s="9"/>
    </row>
    <row r="197" spans="1:14" x14ac:dyDescent="0.3">
      <c r="A197">
        <v>26</v>
      </c>
      <c r="B197">
        <v>6</v>
      </c>
      <c r="C197">
        <v>0</v>
      </c>
      <c r="I197" s="5"/>
    </row>
    <row r="198" spans="1:14" x14ac:dyDescent="0.3">
      <c r="A198">
        <v>3</v>
      </c>
      <c r="B198">
        <v>6</v>
      </c>
      <c r="C198">
        <v>0</v>
      </c>
      <c r="I198" s="5"/>
    </row>
    <row r="199" spans="1:14" x14ac:dyDescent="0.3">
      <c r="A199">
        <v>0</v>
      </c>
      <c r="B199">
        <v>3</v>
      </c>
      <c r="C199">
        <v>6</v>
      </c>
      <c r="I199" s="5"/>
    </row>
    <row r="200" spans="1:14" x14ac:dyDescent="0.3">
      <c r="A200" s="35" t="s">
        <v>44</v>
      </c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>
        <v>16</v>
      </c>
    </row>
    <row r="201" spans="1:14" x14ac:dyDescent="0.3">
      <c r="A201" s="3" t="s">
        <v>5</v>
      </c>
      <c r="D201" s="13">
        <f>SUM(A202,B203,C204)/SUM(A202:C204)</f>
        <v>0.97222222222222221</v>
      </c>
      <c r="E201" s="13">
        <f>A202/SUM(A202:C202)</f>
        <v>1</v>
      </c>
      <c r="F201" s="13">
        <f>B203/SUM(A203:C203)</f>
        <v>0.91666666666666663</v>
      </c>
      <c r="G201" s="13">
        <f>C204/SUM(A204:C204)</f>
        <v>1</v>
      </c>
      <c r="H201" s="14">
        <f>1-SUM(B203:C204)/(SUM(A202:C204)-SUM(A202:C202))</f>
        <v>0</v>
      </c>
      <c r="I201" s="14">
        <f>1-SUM(A202,C202,C204,A204)/(SUM(A202:C204)-SUM(A203:C203))</f>
        <v>0</v>
      </c>
      <c r="J201" s="14">
        <f>1-SUM(A202:B203)/(SUM(A202:C204)-SUM(A204:C204))</f>
        <v>4.166666666666663E-2</v>
      </c>
      <c r="K201" s="13">
        <f>IF(SUM(A202:A204)=0,0,A202/SUM(A202:A204))</f>
        <v>1</v>
      </c>
      <c r="L201" s="13">
        <f>IF(SUM(B202:B204)=0,0,B203/SUM(B202:B204))</f>
        <v>1</v>
      </c>
      <c r="M201" s="13">
        <f>IF(SUM(C202:C204)=0,0,C204/SUM(C202:C204))</f>
        <v>0.92307692307692313</v>
      </c>
    </row>
    <row r="202" spans="1:14" x14ac:dyDescent="0.3">
      <c r="A202">
        <v>12</v>
      </c>
      <c r="B202">
        <v>0</v>
      </c>
      <c r="C202">
        <v>0</v>
      </c>
      <c r="D202" s="14"/>
      <c r="E202" s="14"/>
      <c r="F202" s="14"/>
      <c r="G202" s="14"/>
      <c r="H202" s="14"/>
      <c r="I202" s="15"/>
      <c r="J202" s="14"/>
      <c r="K202" s="14"/>
      <c r="L202" s="14"/>
      <c r="M202" s="14"/>
    </row>
    <row r="203" spans="1:14" x14ac:dyDescent="0.3">
      <c r="A203">
        <v>0</v>
      </c>
      <c r="B203">
        <v>11</v>
      </c>
      <c r="C203">
        <v>1</v>
      </c>
      <c r="D203" s="14"/>
      <c r="E203" s="14"/>
      <c r="F203" s="14"/>
      <c r="G203" s="14"/>
      <c r="H203" s="14"/>
      <c r="I203" s="15"/>
      <c r="J203" s="14"/>
      <c r="K203" s="14"/>
      <c r="L203" s="14"/>
      <c r="M203" s="14"/>
    </row>
    <row r="204" spans="1:14" x14ac:dyDescent="0.3">
      <c r="A204">
        <v>0</v>
      </c>
      <c r="B204">
        <v>0</v>
      </c>
      <c r="C204">
        <v>12</v>
      </c>
      <c r="D204" s="14"/>
      <c r="E204" s="14"/>
      <c r="F204" s="14"/>
      <c r="G204" s="14"/>
      <c r="H204" s="14"/>
      <c r="I204" s="15"/>
      <c r="J204" s="14"/>
      <c r="K204" s="14"/>
      <c r="L204" s="14"/>
      <c r="M204" s="14"/>
    </row>
    <row r="205" spans="1:14" x14ac:dyDescent="0.3">
      <c r="A205" s="3" t="s">
        <v>6</v>
      </c>
      <c r="D205" s="13">
        <f>SUM(A206,B207,C208)/(SUM(A206:C208)+O214)</f>
        <v>0.74</v>
      </c>
      <c r="E205" s="13">
        <f>A206/SUM(A206:C206)</f>
        <v>0.90625</v>
      </c>
      <c r="F205" s="13">
        <f>B207/SUM(A207:C207)</f>
        <v>0.55555555555555558</v>
      </c>
      <c r="G205" s="13">
        <f>C208/SUM(A208:C208)</f>
        <v>0.33333333333333331</v>
      </c>
      <c r="H205" s="14">
        <f>1-SUM(B207:C208)/(SUM(A206:C208)-SUM(A206:C206))</f>
        <v>0.22222222222222221</v>
      </c>
      <c r="I205" s="14">
        <f>1-SUM(A206,C206,C208,A208)/(SUM(A206:C208)-SUM(A207:C207))</f>
        <v>0.21951219512195119</v>
      </c>
      <c r="J205" s="14">
        <f>1-SUM(A206:B207)/(SUM(A206:C208)-SUM(A208:C208))</f>
        <v>0</v>
      </c>
      <c r="K205" s="13">
        <f>IF(SUM(A206:A208)=0,0,A206/SUM(A206:A208))</f>
        <v>0.87878787878787878</v>
      </c>
      <c r="L205" s="13">
        <f>IF(SUM(B206:B208)=0,0,B207/SUM(B206:B208))</f>
        <v>0.35714285714285715</v>
      </c>
      <c r="M205" s="13">
        <f>IF(SUM(C206:C208)=0,0,C208/SUM(C206:C208))</f>
        <v>1</v>
      </c>
      <c r="N205" s="9"/>
    </row>
    <row r="206" spans="1:14" x14ac:dyDescent="0.3">
      <c r="A206">
        <v>29</v>
      </c>
      <c r="B206">
        <v>3</v>
      </c>
      <c r="C206">
        <v>0</v>
      </c>
      <c r="I206" s="5"/>
    </row>
    <row r="207" spans="1:14" x14ac:dyDescent="0.3">
      <c r="A207">
        <v>4</v>
      </c>
      <c r="B207">
        <v>5</v>
      </c>
      <c r="C207">
        <v>0</v>
      </c>
      <c r="I207" s="5"/>
    </row>
    <row r="208" spans="1:14" x14ac:dyDescent="0.3">
      <c r="A208">
        <v>0</v>
      </c>
      <c r="B208">
        <v>6</v>
      </c>
      <c r="C208">
        <v>3</v>
      </c>
      <c r="I208" s="5"/>
    </row>
    <row r="209" spans="1:14" x14ac:dyDescent="0.3">
      <c r="A209" s="35" t="s">
        <v>45</v>
      </c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>
        <v>15</v>
      </c>
    </row>
    <row r="210" spans="1:14" x14ac:dyDescent="0.3">
      <c r="A210" s="3" t="s">
        <v>5</v>
      </c>
      <c r="D210" s="13">
        <f>SUM(A211,B212,C213)/SUM(A211:C213)</f>
        <v>0.94444444444444442</v>
      </c>
      <c r="E210" s="13">
        <f>A211/SUM(A211:C211)</f>
        <v>1</v>
      </c>
      <c r="F210" s="13">
        <f>B212/SUM(A212:C212)</f>
        <v>0.83333333333333337</v>
      </c>
      <c r="G210" s="13">
        <f>C213/SUM(A213:C213)</f>
        <v>1</v>
      </c>
      <c r="H210" s="14">
        <f>1-SUM(B212:C213)/(SUM(A211:C213)-SUM(A211:C211))</f>
        <v>4.166666666666663E-2</v>
      </c>
      <c r="I210" s="14">
        <f>1-SUM(A211,C211,C213,A213)/(SUM(A211:C213)-SUM(A212:C212))</f>
        <v>0</v>
      </c>
      <c r="J210" s="14">
        <f>1-SUM(A211:B212)/(SUM(A211:C213)-SUM(A213:C213))</f>
        <v>4.166666666666663E-2</v>
      </c>
      <c r="K210" s="13">
        <f>IF(SUM(A211:A213)=0,0,A211/SUM(A211:A213))</f>
        <v>0.92307692307692313</v>
      </c>
      <c r="L210" s="13">
        <f>IF(SUM(B211:B213)=0,0,B212/SUM(B211:B213))</f>
        <v>1</v>
      </c>
      <c r="M210" s="13">
        <f>IF(SUM(C211:C213)=0,0,C213/SUM(C211:C213))</f>
        <v>0.92307692307692313</v>
      </c>
    </row>
    <row r="211" spans="1:14" x14ac:dyDescent="0.3">
      <c r="A211">
        <v>12</v>
      </c>
      <c r="B211">
        <v>0</v>
      </c>
      <c r="C211">
        <v>0</v>
      </c>
      <c r="D211" s="14"/>
      <c r="E211" s="14"/>
      <c r="F211" s="14"/>
      <c r="G211" s="14"/>
      <c r="H211" s="14"/>
      <c r="I211" s="15"/>
      <c r="J211" s="14"/>
      <c r="K211" s="14"/>
      <c r="L211" s="14"/>
      <c r="M211" s="14"/>
    </row>
    <row r="212" spans="1:14" x14ac:dyDescent="0.3">
      <c r="A212">
        <v>1</v>
      </c>
      <c r="B212">
        <v>10</v>
      </c>
      <c r="C212">
        <v>1</v>
      </c>
      <c r="D212" s="14"/>
      <c r="E212" s="14"/>
      <c r="F212" s="14"/>
      <c r="G212" s="14"/>
      <c r="H212" s="14"/>
      <c r="I212" s="15"/>
      <c r="J212" s="14"/>
      <c r="K212" s="14"/>
      <c r="L212" s="14"/>
      <c r="M212" s="14"/>
    </row>
    <row r="213" spans="1:14" x14ac:dyDescent="0.3">
      <c r="A213">
        <v>0</v>
      </c>
      <c r="B213">
        <v>0</v>
      </c>
      <c r="C213">
        <v>12</v>
      </c>
      <c r="D213" s="14"/>
      <c r="E213" s="14"/>
      <c r="F213" s="14"/>
      <c r="G213" s="14"/>
      <c r="H213" s="14"/>
      <c r="I213" s="15"/>
      <c r="J213" s="14"/>
      <c r="K213" s="14"/>
      <c r="L213" s="14"/>
      <c r="M213" s="14"/>
    </row>
    <row r="214" spans="1:14" x14ac:dyDescent="0.3">
      <c r="A214" s="3" t="s">
        <v>6</v>
      </c>
      <c r="D214" s="13">
        <f>SUM(A215,B216,C217)/(SUM(A215:C217)+O223)</f>
        <v>0.74</v>
      </c>
      <c r="E214" s="13">
        <f>A215/SUM(A215:C215)</f>
        <v>0.9375</v>
      </c>
      <c r="F214" s="13">
        <f>B216/SUM(A216:C216)</f>
        <v>0.22222222222222221</v>
      </c>
      <c r="G214" s="13">
        <f>C217/SUM(A217:C217)</f>
        <v>0.55555555555555558</v>
      </c>
      <c r="H214" s="14">
        <f>1-SUM(B216:C217)/(SUM(A215:C217)-SUM(A215:C215))</f>
        <v>0.38888888888888884</v>
      </c>
      <c r="I214" s="14">
        <f>1-SUM(A215,C215,C217,A217)/(SUM(A215:C217)-SUM(A216:C216))</f>
        <v>0.12195121951219512</v>
      </c>
      <c r="J214" s="14">
        <f>1-SUM(A215:B216)/(SUM(A215:C217)-SUM(A217:C217))</f>
        <v>2.4390243902439046E-2</v>
      </c>
      <c r="K214" s="13">
        <f>IF(SUM(A215:A217)=0,0,A215/SUM(A215:A217))</f>
        <v>0.81081081081081086</v>
      </c>
      <c r="L214" s="13">
        <f>IF(SUM(B215:B217)=0,0,B216/SUM(B215:B217))</f>
        <v>0.2857142857142857</v>
      </c>
      <c r="M214" s="13">
        <f>IF(SUM(C215:C217)=0,0,C217/SUM(C215:C217))</f>
        <v>0.83333333333333337</v>
      </c>
      <c r="N214" s="9"/>
    </row>
    <row r="215" spans="1:14" x14ac:dyDescent="0.3">
      <c r="A215">
        <v>30</v>
      </c>
      <c r="B215">
        <v>2</v>
      </c>
      <c r="C215">
        <v>0</v>
      </c>
      <c r="I215" s="5"/>
    </row>
    <row r="216" spans="1:14" x14ac:dyDescent="0.3">
      <c r="A216">
        <v>6</v>
      </c>
      <c r="B216">
        <v>2</v>
      </c>
      <c r="C216">
        <v>1</v>
      </c>
      <c r="I216" s="5"/>
    </row>
    <row r="217" spans="1:14" x14ac:dyDescent="0.3">
      <c r="A217">
        <v>1</v>
      </c>
      <c r="B217">
        <v>3</v>
      </c>
      <c r="C217">
        <v>5</v>
      </c>
      <c r="I217" s="5"/>
    </row>
    <row r="218" spans="1:14" x14ac:dyDescent="0.3">
      <c r="A218" s="35" t="s">
        <v>51</v>
      </c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>
        <v>13</v>
      </c>
    </row>
    <row r="219" spans="1:14" x14ac:dyDescent="0.3">
      <c r="A219" s="3" t="s">
        <v>5</v>
      </c>
      <c r="D219" s="13">
        <f>SUM(A220,B221,C222)/SUM(A220:C222)</f>
        <v>1</v>
      </c>
      <c r="E219" s="13">
        <f>A220/SUM(A220:C220)</f>
        <v>1</v>
      </c>
      <c r="F219" s="13">
        <f>B221/SUM(A221:C221)</f>
        <v>1</v>
      </c>
      <c r="G219" s="13">
        <f>C222/SUM(A222:C222)</f>
        <v>1</v>
      </c>
      <c r="H219" s="14">
        <f>1-SUM(B221:C222)/(SUM(A220:C222)-SUM(A220:C220))</f>
        <v>0</v>
      </c>
      <c r="I219" s="14">
        <f>1-SUM(A220,C220,C222,A222)/(SUM(A220:C222)-SUM(A221:C221))</f>
        <v>0</v>
      </c>
      <c r="J219" s="14">
        <f>1-SUM(A220:B221)/(SUM(A220:C222)-SUM(A222:C222))</f>
        <v>0</v>
      </c>
      <c r="K219" s="13">
        <f>IF(SUM(A220:A222)=0,0,A220/SUM(A220:A222))</f>
        <v>1</v>
      </c>
      <c r="L219" s="13">
        <f>IF(SUM(B220:B222)=0,0,B221/SUM(B220:B222))</f>
        <v>1</v>
      </c>
      <c r="M219" s="13">
        <f>IF(SUM(C220:C222)=0,0,C222/SUM(C220:C222))</f>
        <v>1</v>
      </c>
    </row>
    <row r="220" spans="1:14" x14ac:dyDescent="0.3">
      <c r="A220">
        <v>12</v>
      </c>
      <c r="B220">
        <v>0</v>
      </c>
      <c r="C220">
        <v>0</v>
      </c>
      <c r="D220" s="14"/>
      <c r="E220" s="14"/>
      <c r="F220" s="14"/>
      <c r="G220" s="14"/>
      <c r="H220" s="14"/>
      <c r="I220" s="15"/>
      <c r="J220" s="14"/>
      <c r="K220" s="14"/>
      <c r="L220" s="14"/>
      <c r="M220" s="14"/>
    </row>
    <row r="221" spans="1:14" x14ac:dyDescent="0.3">
      <c r="A221">
        <v>0</v>
      </c>
      <c r="B221">
        <v>12</v>
      </c>
      <c r="C221">
        <v>0</v>
      </c>
      <c r="D221" s="14"/>
      <c r="E221" s="14"/>
      <c r="F221" s="14"/>
      <c r="G221" s="14"/>
      <c r="H221" s="14"/>
      <c r="I221" s="15"/>
      <c r="J221" s="14"/>
      <c r="K221" s="14"/>
      <c r="L221" s="14"/>
      <c r="M221" s="14"/>
    </row>
    <row r="222" spans="1:14" x14ac:dyDescent="0.3">
      <c r="A222">
        <v>0</v>
      </c>
      <c r="B222">
        <v>0</v>
      </c>
      <c r="C222">
        <v>12</v>
      </c>
      <c r="D222" s="14"/>
      <c r="E222" s="14"/>
      <c r="F222" s="14"/>
      <c r="G222" s="14"/>
      <c r="H222" s="14"/>
      <c r="I222" s="15"/>
      <c r="J222" s="14"/>
      <c r="K222" s="14"/>
      <c r="L222" s="14"/>
      <c r="M222" s="14"/>
    </row>
    <row r="223" spans="1:14" x14ac:dyDescent="0.3">
      <c r="A223" s="3" t="s">
        <v>6</v>
      </c>
      <c r="D223" s="13">
        <f>SUM(A224,B225,C226)/(SUM(A224:C226)+O232)</f>
        <v>0.68</v>
      </c>
      <c r="E223" s="13">
        <f>A224/SUM(A224:C224)</f>
        <v>0.75</v>
      </c>
      <c r="F223" s="13">
        <f>B225/SUM(A225:C225)</f>
        <v>0.33333333333333331</v>
      </c>
      <c r="G223" s="13">
        <f>C226/SUM(A226:C226)</f>
        <v>0.77777777777777779</v>
      </c>
      <c r="H223" s="14">
        <f>1-SUM(B225:C226)/(SUM(A224:C226)-SUM(A224:C224))</f>
        <v>0.33333333333333337</v>
      </c>
      <c r="I223" s="14">
        <f>1-SUM(A224,C224,C226,A226)/(SUM(A224:C226)-SUM(A225:C225))</f>
        <v>0.19512195121951215</v>
      </c>
      <c r="J223" s="14">
        <f>1-SUM(A224:B225)/(SUM(A224:C226)-SUM(A226:C226))</f>
        <v>4.8780487804878092E-2</v>
      </c>
      <c r="K223" s="13">
        <f>IF(SUM(A224:A226)=0,0,A224/SUM(A224:A226))</f>
        <v>0.8</v>
      </c>
      <c r="L223" s="13">
        <f>IF(SUM(B224:B226)=0,0,B225/SUM(B224:B226))</f>
        <v>0.27272727272727271</v>
      </c>
      <c r="M223" s="13">
        <f>IF(SUM(C224:C226)=0,0,C226/SUM(C224:C226))</f>
        <v>0.77777777777777779</v>
      </c>
      <c r="N223" s="9"/>
    </row>
    <row r="224" spans="1:14" x14ac:dyDescent="0.3">
      <c r="A224">
        <v>24</v>
      </c>
      <c r="B224">
        <v>7</v>
      </c>
      <c r="C224">
        <v>1</v>
      </c>
      <c r="I224" s="5"/>
    </row>
    <row r="225" spans="1:14" x14ac:dyDescent="0.3">
      <c r="A225">
        <v>5</v>
      </c>
      <c r="B225">
        <v>3</v>
      </c>
      <c r="C225">
        <v>1</v>
      </c>
      <c r="I225" s="5"/>
    </row>
    <row r="226" spans="1:14" x14ac:dyDescent="0.3">
      <c r="A226">
        <v>1</v>
      </c>
      <c r="B226">
        <v>1</v>
      </c>
      <c r="C226">
        <v>7</v>
      </c>
      <c r="I226" s="5"/>
    </row>
    <row r="227" spans="1:14" x14ac:dyDescent="0.3">
      <c r="A227" s="35" t="s">
        <v>52</v>
      </c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>
        <v>16</v>
      </c>
    </row>
    <row r="228" spans="1:14" x14ac:dyDescent="0.3">
      <c r="A228" s="3" t="s">
        <v>5</v>
      </c>
      <c r="D228" s="13">
        <f>SUM(A229,B230,C231)/SUM(A229:C231)</f>
        <v>0.94444444444444442</v>
      </c>
      <c r="E228" s="13">
        <f>A229/SUM(A229:C229)</f>
        <v>1</v>
      </c>
      <c r="F228" s="13">
        <f>B230/SUM(A230:C230)</f>
        <v>0.83333333333333337</v>
      </c>
      <c r="G228" s="13">
        <f>C231/SUM(A231:C231)</f>
        <v>1</v>
      </c>
      <c r="H228" s="14">
        <f>1-SUM(B230:C231)/(SUM(A229:C231)-SUM(A229:C229))</f>
        <v>8.333333333333337E-2</v>
      </c>
      <c r="I228" s="14">
        <f>1-SUM(A229,C229,C231,A231)/(SUM(A229:C231)-SUM(A230:C230))</f>
        <v>0</v>
      </c>
      <c r="J228" s="14">
        <f>1-SUM(A229:B230)/(SUM(A229:C231)-SUM(A231:C231))</f>
        <v>0</v>
      </c>
      <c r="K228" s="13">
        <f>IF(SUM(A229:A231)=0,0,A229/SUM(A229:A231))</f>
        <v>0.8571428571428571</v>
      </c>
      <c r="L228" s="13">
        <f>IF(SUM(B229:B231)=0,0,B230/SUM(B229:B231))</f>
        <v>1</v>
      </c>
      <c r="M228" s="13">
        <f>IF(SUM(C229:C231)=0,0,C231/SUM(C229:C231))</f>
        <v>1</v>
      </c>
    </row>
    <row r="229" spans="1:14" x14ac:dyDescent="0.3">
      <c r="A229">
        <v>12</v>
      </c>
      <c r="B229">
        <v>0</v>
      </c>
      <c r="C229">
        <v>0</v>
      </c>
      <c r="D229" s="14"/>
      <c r="E229" s="14"/>
      <c r="F229" s="14"/>
      <c r="G229" s="14"/>
      <c r="H229" s="14"/>
      <c r="I229" s="15"/>
      <c r="J229" s="14"/>
      <c r="K229" s="14"/>
      <c r="L229" s="14"/>
      <c r="M229" s="14"/>
    </row>
    <row r="230" spans="1:14" x14ac:dyDescent="0.3">
      <c r="A230">
        <v>2</v>
      </c>
      <c r="B230">
        <v>10</v>
      </c>
      <c r="C230">
        <v>0</v>
      </c>
      <c r="D230" s="14"/>
      <c r="E230" s="14"/>
      <c r="F230" s="14"/>
      <c r="G230" s="14"/>
      <c r="H230" s="14"/>
      <c r="I230" s="15"/>
      <c r="J230" s="14"/>
      <c r="K230" s="14"/>
      <c r="L230" s="14"/>
      <c r="M230" s="14"/>
    </row>
    <row r="231" spans="1:14" x14ac:dyDescent="0.3">
      <c r="A231">
        <v>0</v>
      </c>
      <c r="B231">
        <v>0</v>
      </c>
      <c r="C231">
        <v>12</v>
      </c>
      <c r="D231" s="14"/>
      <c r="E231" s="14"/>
      <c r="F231" s="14"/>
      <c r="G231" s="14"/>
      <c r="H231" s="14"/>
      <c r="I231" s="15"/>
      <c r="J231" s="14"/>
      <c r="K231" s="14"/>
      <c r="L231" s="14"/>
      <c r="M231" s="14"/>
    </row>
    <row r="232" spans="1:14" x14ac:dyDescent="0.3">
      <c r="A232" s="3" t="s">
        <v>6</v>
      </c>
      <c r="D232" s="13">
        <f>SUM(A233,B234,C235)/(SUM(A233:C235)+O241)</f>
        <v>0.72</v>
      </c>
      <c r="E232" s="13">
        <f>A233/SUM(A233:C233)</f>
        <v>0.78125</v>
      </c>
      <c r="F232" s="13">
        <f>B234/SUM(A234:C234)</f>
        <v>0.55555555555555558</v>
      </c>
      <c r="G232" s="13">
        <f>C235/SUM(A235:C235)</f>
        <v>0.66666666666666663</v>
      </c>
      <c r="H232" s="14">
        <f>1-SUM(B234:C235)/(SUM(A233:C235)-SUM(A233:C233))</f>
        <v>0.22222222222222221</v>
      </c>
      <c r="I232" s="14">
        <f>1-SUM(A233,C233,C235,A235)/(SUM(A233:C235)-SUM(A234:C234))</f>
        <v>0.21951219512195119</v>
      </c>
      <c r="J232" s="14">
        <f>1-SUM(A233:B234)/(SUM(A233:C235)-SUM(A235:C235))</f>
        <v>2.4390243902439046E-2</v>
      </c>
      <c r="K232" s="13">
        <f>IF(SUM(A233:A235)=0,0,A233/SUM(A233:A235))</f>
        <v>0.86206896551724133</v>
      </c>
      <c r="L232" s="13">
        <f>IF(SUM(B233:B235)=0,0,B234/SUM(B233:B235))</f>
        <v>0.35714285714285715</v>
      </c>
      <c r="M232" s="13">
        <f>IF(SUM(C233:C235)=0,0,C235/SUM(C233:C235))</f>
        <v>0.8571428571428571</v>
      </c>
      <c r="N232" s="9"/>
    </row>
    <row r="233" spans="1:14" x14ac:dyDescent="0.3">
      <c r="A233">
        <v>25</v>
      </c>
      <c r="B233">
        <v>7</v>
      </c>
      <c r="C233">
        <v>0</v>
      </c>
      <c r="I233" s="5"/>
    </row>
    <row r="234" spans="1:14" x14ac:dyDescent="0.3">
      <c r="A234">
        <v>3</v>
      </c>
      <c r="B234">
        <v>5</v>
      </c>
      <c r="C234">
        <v>1</v>
      </c>
      <c r="I234" s="5"/>
    </row>
    <row r="235" spans="1:14" x14ac:dyDescent="0.3">
      <c r="A235">
        <v>1</v>
      </c>
      <c r="B235">
        <v>2</v>
      </c>
      <c r="C235">
        <v>6</v>
      </c>
      <c r="I235" s="5"/>
    </row>
    <row r="236" spans="1:14" x14ac:dyDescent="0.3">
      <c r="A236" s="35" t="s">
        <v>53</v>
      </c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>
        <v>15</v>
      </c>
    </row>
    <row r="237" spans="1:14" x14ac:dyDescent="0.3">
      <c r="A237" s="3" t="s">
        <v>5</v>
      </c>
      <c r="D237" s="13">
        <f>SUM(A238,B239,C240)/SUM(A238:C240)</f>
        <v>1</v>
      </c>
      <c r="E237" s="13">
        <f>A238/SUM(A238:C238)</f>
        <v>1</v>
      </c>
      <c r="F237" s="13">
        <f>B239/SUM(A239:C239)</f>
        <v>1</v>
      </c>
      <c r="G237" s="13">
        <f>C240/SUM(A240:C240)</f>
        <v>1</v>
      </c>
      <c r="H237" s="14">
        <f>1-SUM(B239:C240)/(SUM(A238:C240)-SUM(A238:C238))</f>
        <v>0</v>
      </c>
      <c r="I237" s="14">
        <f>1-SUM(A238,C238,C240,A240)/(SUM(A238:C240)-SUM(A239:C239))</f>
        <v>0</v>
      </c>
      <c r="J237" s="14">
        <f>1-SUM(A238:B239)/(SUM(A238:C240)-SUM(A240:C240))</f>
        <v>0</v>
      </c>
      <c r="K237" s="13">
        <f>IF(SUM(A238:A240)=0,0,A238/SUM(A238:A240))</f>
        <v>1</v>
      </c>
      <c r="L237" s="13">
        <f>IF(SUM(B238:B240)=0,0,B239/SUM(B238:B240))</f>
        <v>1</v>
      </c>
      <c r="M237" s="13">
        <f>IF(SUM(C238:C240)=0,0,C240/SUM(C238:C240))</f>
        <v>1</v>
      </c>
    </row>
    <row r="238" spans="1:14" x14ac:dyDescent="0.3">
      <c r="A238">
        <v>12</v>
      </c>
      <c r="B238">
        <v>0</v>
      </c>
      <c r="C238">
        <v>0</v>
      </c>
      <c r="D238" s="14"/>
      <c r="E238" s="14"/>
      <c r="F238" s="14"/>
      <c r="G238" s="14"/>
      <c r="H238" s="14"/>
      <c r="I238" s="15"/>
      <c r="J238" s="14"/>
      <c r="K238" s="14"/>
      <c r="L238" s="14"/>
      <c r="M238" s="14"/>
    </row>
    <row r="239" spans="1:14" x14ac:dyDescent="0.3">
      <c r="A239">
        <v>0</v>
      </c>
      <c r="B239">
        <v>12</v>
      </c>
      <c r="C239">
        <v>0</v>
      </c>
      <c r="D239" s="14"/>
      <c r="E239" s="14"/>
      <c r="F239" s="14"/>
      <c r="G239" s="14"/>
      <c r="H239" s="14"/>
      <c r="I239" s="15"/>
      <c r="J239" s="14"/>
      <c r="K239" s="14"/>
      <c r="L239" s="14"/>
      <c r="M239" s="14"/>
    </row>
    <row r="240" spans="1:14" x14ac:dyDescent="0.3">
      <c r="A240">
        <v>0</v>
      </c>
      <c r="B240">
        <v>0</v>
      </c>
      <c r="C240">
        <v>12</v>
      </c>
      <c r="D240" s="14"/>
      <c r="E240" s="14"/>
      <c r="F240" s="14"/>
      <c r="G240" s="14"/>
      <c r="H240" s="14"/>
      <c r="I240" s="15"/>
      <c r="J240" s="14"/>
      <c r="K240" s="14"/>
      <c r="L240" s="14"/>
      <c r="M240" s="14"/>
    </row>
    <row r="241" spans="1:14" x14ac:dyDescent="0.3">
      <c r="A241" s="3" t="s">
        <v>6</v>
      </c>
      <c r="D241" s="13">
        <f>SUM(A242,B243,C244)/(SUM(A242:C244)+O250)</f>
        <v>0.78</v>
      </c>
      <c r="E241" s="13">
        <f>A242/SUM(A242:C242)</f>
        <v>0.9375</v>
      </c>
      <c r="F241" s="13">
        <f>B243/SUM(A243:C243)</f>
        <v>0.1111111111111111</v>
      </c>
      <c r="G241" s="13">
        <f>C244/SUM(A244:C244)</f>
        <v>0.88888888888888884</v>
      </c>
      <c r="H241" s="14">
        <f>1-SUM(B243:C244)/(SUM(A242:C244)-SUM(A242:C242))</f>
        <v>0.27777777777777779</v>
      </c>
      <c r="I241" s="14">
        <f>1-SUM(A242,C242,C244,A244)/(SUM(A242:C244)-SUM(A243:C243))</f>
        <v>4.8780487804878092E-2</v>
      </c>
      <c r="J241" s="14">
        <f>1-SUM(A242:B243)/(SUM(A242:C244)-SUM(A244:C244))</f>
        <v>9.7560975609756073E-2</v>
      </c>
      <c r="K241" s="13">
        <f>IF(SUM(A242:A244)=0,0,A242/SUM(A242:A244))</f>
        <v>0.8571428571428571</v>
      </c>
      <c r="L241" s="13">
        <f>IF(SUM(B242:B244)=0,0,B243/SUM(B242:B244))</f>
        <v>0.33333333333333331</v>
      </c>
      <c r="M241" s="13">
        <f>IF(SUM(C242:C244)=0,0,C244/SUM(C242:C244))</f>
        <v>0.66666666666666663</v>
      </c>
      <c r="N241" s="9"/>
    </row>
    <row r="242" spans="1:14" x14ac:dyDescent="0.3">
      <c r="A242">
        <v>30</v>
      </c>
      <c r="B242">
        <v>2</v>
      </c>
      <c r="C242">
        <v>0</v>
      </c>
      <c r="I242" s="5"/>
    </row>
    <row r="243" spans="1:14" x14ac:dyDescent="0.3">
      <c r="A243">
        <v>4</v>
      </c>
      <c r="B243">
        <v>1</v>
      </c>
      <c r="C243">
        <v>4</v>
      </c>
      <c r="I243" s="5"/>
    </row>
    <row r="244" spans="1:14" x14ac:dyDescent="0.3">
      <c r="A244">
        <v>1</v>
      </c>
      <c r="B244">
        <v>0</v>
      </c>
      <c r="C244">
        <v>8</v>
      </c>
      <c r="I244" s="5"/>
    </row>
    <row r="245" spans="1:14" x14ac:dyDescent="0.3">
      <c r="A245" s="35" t="s">
        <v>54</v>
      </c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>
        <v>11</v>
      </c>
    </row>
    <row r="246" spans="1:14" x14ac:dyDescent="0.3">
      <c r="A246" s="3" t="s">
        <v>5</v>
      </c>
      <c r="D246" s="13">
        <f>SUM(A247,B248,C249)/SUM(A247:C249)</f>
        <v>0.97222222222222221</v>
      </c>
      <c r="E246" s="13">
        <f>A247/SUM(A247:C247)</f>
        <v>1</v>
      </c>
      <c r="F246" s="13">
        <f>B248/SUM(A248:C248)</f>
        <v>0.91666666666666663</v>
      </c>
      <c r="G246" s="13">
        <f>C249/SUM(A249:C249)</f>
        <v>1</v>
      </c>
      <c r="H246" s="14">
        <f>1-SUM(B248:C249)/(SUM(A247:C249)-SUM(A247:C247))</f>
        <v>4.166666666666663E-2</v>
      </c>
      <c r="I246" s="14">
        <f>1-SUM(A247,C247,C249,A249)/(SUM(A247:C249)-SUM(A248:C248))</f>
        <v>0</v>
      </c>
      <c r="J246" s="14">
        <f>1-SUM(A247:B248)/(SUM(A247:C249)-SUM(A249:C249))</f>
        <v>0</v>
      </c>
      <c r="K246" s="13">
        <f>IF(SUM(A247:A249)=0,0,A247/SUM(A247:A249))</f>
        <v>0.92307692307692313</v>
      </c>
      <c r="L246" s="13">
        <f>IF(SUM(B247:B249)=0,0,B248/SUM(B247:B249))</f>
        <v>1</v>
      </c>
      <c r="M246" s="13">
        <f>IF(SUM(C247:C249)=0,0,C249/SUM(C247:C249))</f>
        <v>1</v>
      </c>
    </row>
    <row r="247" spans="1:14" x14ac:dyDescent="0.3">
      <c r="A247">
        <v>12</v>
      </c>
      <c r="B247">
        <v>0</v>
      </c>
      <c r="C247">
        <v>0</v>
      </c>
      <c r="D247" s="14"/>
      <c r="E247" s="14"/>
      <c r="F247" s="14"/>
      <c r="G247" s="14"/>
      <c r="H247" s="14"/>
      <c r="I247" s="15"/>
      <c r="J247" s="14"/>
      <c r="K247" s="14"/>
      <c r="L247" s="14"/>
      <c r="M247" s="14"/>
    </row>
    <row r="248" spans="1:14" x14ac:dyDescent="0.3">
      <c r="A248">
        <v>1</v>
      </c>
      <c r="B248">
        <v>11</v>
      </c>
      <c r="C248">
        <v>0</v>
      </c>
      <c r="D248" s="14"/>
      <c r="E248" s="14"/>
      <c r="F248" s="14"/>
      <c r="G248" s="14"/>
      <c r="H248" s="14"/>
      <c r="I248" s="15"/>
      <c r="J248" s="14"/>
      <c r="K248" s="14"/>
      <c r="L248" s="14"/>
      <c r="M248" s="14"/>
    </row>
    <row r="249" spans="1:14" x14ac:dyDescent="0.3">
      <c r="A249">
        <v>0</v>
      </c>
      <c r="B249">
        <v>0</v>
      </c>
      <c r="C249">
        <v>12</v>
      </c>
      <c r="D249" s="14"/>
      <c r="E249" s="14"/>
      <c r="F249" s="14"/>
      <c r="G249" s="14"/>
      <c r="H249" s="14"/>
      <c r="I249" s="15"/>
      <c r="J249" s="14"/>
      <c r="K249" s="14"/>
      <c r="L249" s="14"/>
      <c r="M249" s="14"/>
    </row>
    <row r="250" spans="1:14" x14ac:dyDescent="0.3">
      <c r="A250" s="3" t="s">
        <v>6</v>
      </c>
      <c r="D250" s="13">
        <f>SUM(A251,B252,C253)/(SUM(A251:C253)+O259)</f>
        <v>0.6</v>
      </c>
      <c r="E250" s="13">
        <f>A251/SUM(A251:C251)</f>
        <v>0.59375</v>
      </c>
      <c r="F250" s="13">
        <f>B252/SUM(A252:C252)</f>
        <v>0.88888888888888884</v>
      </c>
      <c r="G250" s="13">
        <f>C253/SUM(A253:C253)</f>
        <v>0.33333333333333331</v>
      </c>
      <c r="H250" s="14">
        <f>1-SUM(B252:C253)/(SUM(A251:C253)-SUM(A251:C251))</f>
        <v>5.555555555555558E-2</v>
      </c>
      <c r="I250" s="14">
        <f>1-SUM(A251,C251,C253,A253)/(SUM(A251:C253)-SUM(A252:C252))</f>
        <v>0.46341463414634143</v>
      </c>
      <c r="J250" s="14">
        <f>1-SUM(A251:B252)/(SUM(A251:C253)-SUM(A253:C253))</f>
        <v>0</v>
      </c>
      <c r="K250" s="13">
        <f>IF(SUM(A251:A253)=0,0,A251/SUM(A251:A253))</f>
        <v>0.95</v>
      </c>
      <c r="L250" s="13">
        <f>IF(SUM(B251:B253)=0,0,B252/SUM(B251:B253))</f>
        <v>0.29629629629629628</v>
      </c>
      <c r="M250" s="13">
        <f>IF(SUM(C251:C253)=0,0,C253/SUM(C251:C253))</f>
        <v>1</v>
      </c>
      <c r="N250" s="9"/>
    </row>
    <row r="251" spans="1:14" x14ac:dyDescent="0.3">
      <c r="A251">
        <v>19</v>
      </c>
      <c r="B251">
        <v>13</v>
      </c>
      <c r="C251">
        <v>0</v>
      </c>
      <c r="I251" s="5"/>
    </row>
    <row r="252" spans="1:14" x14ac:dyDescent="0.3">
      <c r="A252">
        <v>1</v>
      </c>
      <c r="B252">
        <v>8</v>
      </c>
      <c r="C252">
        <v>0</v>
      </c>
      <c r="I252" s="5"/>
    </row>
    <row r="253" spans="1:14" x14ac:dyDescent="0.3">
      <c r="A253">
        <v>0</v>
      </c>
      <c r="B253">
        <v>6</v>
      </c>
      <c r="C253">
        <v>3</v>
      </c>
      <c r="I253" s="5"/>
    </row>
    <row r="254" spans="1:14" x14ac:dyDescent="0.3">
      <c r="A254" s="35" t="s">
        <v>55</v>
      </c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>
        <v>16</v>
      </c>
    </row>
    <row r="255" spans="1:14" x14ac:dyDescent="0.3">
      <c r="A255" s="3" t="s">
        <v>5</v>
      </c>
      <c r="D255" s="13">
        <f>SUM(A256,B257,C258)/SUM(A256:C258)</f>
        <v>1</v>
      </c>
      <c r="E255" s="13">
        <f>A256/SUM(A256:C256)</f>
        <v>1</v>
      </c>
      <c r="F255" s="13">
        <f>B257/SUM(A257:C257)</f>
        <v>1</v>
      </c>
      <c r="G255" s="13">
        <f>C258/SUM(A258:C258)</f>
        <v>1</v>
      </c>
      <c r="H255" s="14">
        <f>1-SUM(B257:C258)/(SUM(A256:C258)-SUM(A256:C256))</f>
        <v>0</v>
      </c>
      <c r="I255" s="14">
        <f>1-SUM(A256,C256,C258,A258)/(SUM(A256:C258)-SUM(A257:C257))</f>
        <v>0</v>
      </c>
      <c r="J255" s="14">
        <f>1-SUM(A256:B257)/(SUM(A256:C258)-SUM(A258:C258))</f>
        <v>0</v>
      </c>
      <c r="K255" s="13">
        <f>IF(SUM(A256:A258)=0,0,A256/SUM(A256:A258))</f>
        <v>1</v>
      </c>
      <c r="L255" s="13">
        <f>IF(SUM(B256:B258)=0,0,B257/SUM(B256:B258))</f>
        <v>1</v>
      </c>
      <c r="M255" s="13">
        <f>IF(SUM(C256:C258)=0,0,C258/SUM(C256:C258))</f>
        <v>1</v>
      </c>
    </row>
    <row r="256" spans="1:14" x14ac:dyDescent="0.3">
      <c r="A256">
        <v>12</v>
      </c>
      <c r="B256">
        <v>0</v>
      </c>
      <c r="C256">
        <v>0</v>
      </c>
      <c r="D256" s="14"/>
      <c r="E256" s="14"/>
      <c r="F256" s="14"/>
      <c r="G256" s="14"/>
      <c r="H256" s="14"/>
      <c r="I256" s="15"/>
      <c r="J256" s="14"/>
      <c r="K256" s="14"/>
      <c r="L256" s="14"/>
      <c r="M256" s="14"/>
    </row>
    <row r="257" spans="1:14" x14ac:dyDescent="0.3">
      <c r="A257">
        <v>0</v>
      </c>
      <c r="B257">
        <v>12</v>
      </c>
      <c r="C257">
        <v>0</v>
      </c>
      <c r="D257" s="14"/>
      <c r="E257" s="14"/>
      <c r="F257" s="14"/>
      <c r="G257" s="14"/>
      <c r="H257" s="14"/>
      <c r="I257" s="15"/>
      <c r="J257" s="14"/>
      <c r="K257" s="14"/>
      <c r="L257" s="14"/>
      <c r="M257" s="14"/>
    </row>
    <row r="258" spans="1:14" x14ac:dyDescent="0.3">
      <c r="A258">
        <v>0</v>
      </c>
      <c r="B258">
        <v>0</v>
      </c>
      <c r="C258">
        <v>12</v>
      </c>
      <c r="D258" s="14"/>
      <c r="E258" s="14"/>
      <c r="F258" s="14"/>
      <c r="G258" s="14"/>
      <c r="H258" s="14"/>
      <c r="I258" s="15"/>
      <c r="J258" s="14"/>
      <c r="K258" s="14"/>
      <c r="L258" s="14"/>
      <c r="M258" s="14"/>
    </row>
    <row r="259" spans="1:14" x14ac:dyDescent="0.3">
      <c r="A259" s="3" t="s">
        <v>6</v>
      </c>
      <c r="D259" s="13">
        <f>SUM(A260,B261,C262)/(SUM(A260:C262)+O268)</f>
        <v>0.6</v>
      </c>
      <c r="E259" s="13">
        <f>A260/SUM(A260:C260)</f>
        <v>0.53125</v>
      </c>
      <c r="F259" s="13">
        <f>B261/SUM(A261:C261)</f>
        <v>1</v>
      </c>
      <c r="G259" s="13">
        <f>C262/SUM(A262:C262)</f>
        <v>0.44444444444444442</v>
      </c>
      <c r="H259" s="14">
        <f>1-SUM(B261:C262)/(SUM(A260:C262)-SUM(A260:C260))</f>
        <v>0</v>
      </c>
      <c r="I259" s="14">
        <f>1-SUM(A260,C260,C262,A262)/(SUM(A260:C262)-SUM(A261:C261))</f>
        <v>0.48780487804878048</v>
      </c>
      <c r="J259" s="14">
        <f>1-SUM(A260:B261)/(SUM(A260:C262)-SUM(A262:C262))</f>
        <v>0</v>
      </c>
      <c r="K259" s="13">
        <f>IF(SUM(A260:A262)=0,0,A260/SUM(A260:A262))</f>
        <v>1</v>
      </c>
      <c r="L259" s="13">
        <f>IF(SUM(B260:B262)=0,0,B261/SUM(B260:B262))</f>
        <v>0.31034482758620691</v>
      </c>
      <c r="M259" s="13">
        <f>IF(SUM(C260:C262)=0,0,C262/SUM(C260:C262))</f>
        <v>1</v>
      </c>
      <c r="N259" s="9"/>
    </row>
    <row r="260" spans="1:14" x14ac:dyDescent="0.3">
      <c r="A260">
        <v>17</v>
      </c>
      <c r="B260">
        <v>15</v>
      </c>
      <c r="C260">
        <v>0</v>
      </c>
      <c r="I260" s="5"/>
    </row>
    <row r="261" spans="1:14" x14ac:dyDescent="0.3">
      <c r="A261">
        <v>0</v>
      </c>
      <c r="B261">
        <v>9</v>
      </c>
      <c r="C261">
        <v>0</v>
      </c>
      <c r="I261" s="5"/>
    </row>
    <row r="262" spans="1:14" x14ac:dyDescent="0.3">
      <c r="A262">
        <v>0</v>
      </c>
      <c r="B262">
        <v>5</v>
      </c>
      <c r="C262">
        <v>4</v>
      </c>
      <c r="I262" s="5"/>
    </row>
    <row r="263" spans="1:14" x14ac:dyDescent="0.3">
      <c r="A263" s="6" t="s">
        <v>56</v>
      </c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>
        <v>12</v>
      </c>
    </row>
    <row r="264" spans="1:14" x14ac:dyDescent="0.3">
      <c r="A264" s="3" t="s">
        <v>5</v>
      </c>
      <c r="D264" s="13">
        <f>SUM(A265,B266,C267)/SUM(A265:C267)</f>
        <v>1</v>
      </c>
      <c r="E264" s="13">
        <f>A265/SUM(A265:C265)</f>
        <v>1</v>
      </c>
      <c r="F264" s="13">
        <f>B266/SUM(A266:C266)</f>
        <v>1</v>
      </c>
      <c r="G264" s="13">
        <f>C267/SUM(A267:C267)</f>
        <v>1</v>
      </c>
      <c r="H264" s="14">
        <f>1-SUM(B266:C267)/(SUM(A265:C267)-SUM(A265:C265))</f>
        <v>0</v>
      </c>
      <c r="I264" s="14">
        <f>1-SUM(A265,C265,C267,A267)/(SUM(A265:C267)-SUM(A266:C266))</f>
        <v>0</v>
      </c>
      <c r="J264" s="14">
        <f>1-SUM(A265:B266)/(SUM(A265:C267)-SUM(A267:C267))</f>
        <v>0</v>
      </c>
      <c r="K264" s="13">
        <f>IF(SUM(A265:A267)=0,0,A265/SUM(A265:A267))</f>
        <v>1</v>
      </c>
      <c r="L264" s="13">
        <f>IF(SUM(B265:B267)=0,0,B266/SUM(B265:B267))</f>
        <v>1</v>
      </c>
      <c r="M264" s="13">
        <f>IF(SUM(C265:C267)=0,0,C267/SUM(C265:C267))</f>
        <v>1</v>
      </c>
    </row>
    <row r="265" spans="1:14" x14ac:dyDescent="0.3">
      <c r="A265">
        <v>12</v>
      </c>
      <c r="B265">
        <v>0</v>
      </c>
      <c r="C265">
        <v>0</v>
      </c>
      <c r="D265" s="14"/>
      <c r="E265" s="14"/>
      <c r="F265" s="14"/>
      <c r="G265" s="14"/>
      <c r="H265" s="14"/>
      <c r="I265" s="15"/>
      <c r="J265" s="14"/>
      <c r="K265" s="14"/>
      <c r="L265" s="14"/>
      <c r="M265" s="14"/>
    </row>
    <row r="266" spans="1:14" x14ac:dyDescent="0.3">
      <c r="A266">
        <v>0</v>
      </c>
      <c r="B266">
        <v>12</v>
      </c>
      <c r="C266">
        <v>0</v>
      </c>
      <c r="D266" s="14"/>
      <c r="E266" s="14"/>
      <c r="F266" s="14"/>
      <c r="G266" s="14"/>
      <c r="H266" s="14"/>
      <c r="I266" s="15"/>
      <c r="J266" s="14"/>
      <c r="K266" s="14"/>
      <c r="L266" s="14"/>
      <c r="M266" s="14"/>
    </row>
    <row r="267" spans="1:14" x14ac:dyDescent="0.3">
      <c r="A267">
        <v>0</v>
      </c>
      <c r="B267">
        <v>0</v>
      </c>
      <c r="C267">
        <v>12</v>
      </c>
      <c r="D267" s="14"/>
      <c r="E267" s="14"/>
      <c r="F267" s="14"/>
      <c r="G267" s="14"/>
      <c r="H267" s="14"/>
      <c r="I267" s="15"/>
      <c r="J267" s="14"/>
      <c r="K267" s="14"/>
      <c r="L267" s="14"/>
      <c r="M267" s="14"/>
    </row>
    <row r="268" spans="1:14" x14ac:dyDescent="0.3">
      <c r="A268" s="3" t="s">
        <v>6</v>
      </c>
      <c r="D268" s="13">
        <f>SUM(A269,B270,C271)/(SUM(A269:C271)+O268)</f>
        <v>0.78</v>
      </c>
      <c r="E268" s="13">
        <f>A269/SUM(A269:C269)</f>
        <v>0.78125</v>
      </c>
      <c r="F268" s="13">
        <f>B270/SUM(A270:C270)</f>
        <v>0.77777777777777779</v>
      </c>
      <c r="G268" s="13">
        <f>C271/SUM(A271:C271)</f>
        <v>0.77777777777777779</v>
      </c>
      <c r="H268" s="14">
        <f>1-SUM(B270:C271)/(SUM(A269:C271)-SUM(A269:C269))</f>
        <v>0.11111111111111116</v>
      </c>
      <c r="I268" s="14">
        <f>1-SUM(A269,C269,C271,A271)/(SUM(A269:C271)-SUM(A270:C270))</f>
        <v>0.17073170731707321</v>
      </c>
      <c r="J268" s="14">
        <f>1-SUM(A269:B270)/(SUM(A269:C271)-SUM(A271:C271))</f>
        <v>4.8780487804878092E-2</v>
      </c>
      <c r="K268" s="13">
        <f>IF(SUM(A269:A271)=0,0,A269/SUM(A269:A271))</f>
        <v>0.92592592592592593</v>
      </c>
      <c r="L268" s="13">
        <f>IF(SUM(B269:B271)=0,0,B270/SUM(B269:B271))</f>
        <v>0.5</v>
      </c>
      <c r="M268" s="13">
        <f>IF(SUM(C269:C271)=0,0,C271/SUM(C269:C271))</f>
        <v>0.77777777777777779</v>
      </c>
      <c r="N268" s="9"/>
    </row>
    <row r="269" spans="1:14" x14ac:dyDescent="0.3">
      <c r="A269">
        <v>25</v>
      </c>
      <c r="B269">
        <v>6</v>
      </c>
      <c r="C269">
        <v>1</v>
      </c>
      <c r="I269" s="5"/>
    </row>
    <row r="270" spans="1:14" x14ac:dyDescent="0.3">
      <c r="A270">
        <v>1</v>
      </c>
      <c r="B270">
        <v>7</v>
      </c>
      <c r="C270">
        <v>1</v>
      </c>
      <c r="I270" s="5"/>
    </row>
    <row r="271" spans="1:14" x14ac:dyDescent="0.3">
      <c r="A271">
        <v>1</v>
      </c>
      <c r="B271">
        <v>1</v>
      </c>
      <c r="C271">
        <v>7</v>
      </c>
      <c r="I271" s="5"/>
    </row>
    <row r="274" spans="3:15" x14ac:dyDescent="0.3">
      <c r="C274" s="18" t="s">
        <v>48</v>
      </c>
      <c r="D274" s="19" t="s">
        <v>57</v>
      </c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</row>
    <row r="275" spans="3:15" x14ac:dyDescent="0.3">
      <c r="C275" s="9">
        <v>1</v>
      </c>
      <c r="D275" s="13">
        <f t="shared" ref="D275:M275" si="0">D7</f>
        <v>0.76</v>
      </c>
      <c r="E275" s="13">
        <f t="shared" si="0"/>
        <v>0.9375</v>
      </c>
      <c r="F275" s="13">
        <f t="shared" si="0"/>
        <v>0.22222222222222221</v>
      </c>
      <c r="G275" s="13">
        <f t="shared" si="0"/>
        <v>0.66666666666666663</v>
      </c>
      <c r="H275" s="13">
        <f t="shared" si="0"/>
        <v>0.22222222222222221</v>
      </c>
      <c r="I275" s="13">
        <f t="shared" si="0"/>
        <v>9.7560975609756073E-2</v>
      </c>
      <c r="J275" s="13">
        <f t="shared" si="0"/>
        <v>9.7560975609756073E-2</v>
      </c>
      <c r="K275" s="13">
        <f t="shared" si="0"/>
        <v>0.88235294117647056</v>
      </c>
      <c r="L275" s="13">
        <f t="shared" si="0"/>
        <v>0.33333333333333331</v>
      </c>
      <c r="M275" s="13">
        <f t="shared" si="0"/>
        <v>0.6</v>
      </c>
      <c r="N275" s="33">
        <f>N2</f>
        <v>17</v>
      </c>
      <c r="O275" s="33">
        <f>O7</f>
        <v>0</v>
      </c>
    </row>
    <row r="276" spans="3:15" x14ac:dyDescent="0.3">
      <c r="C276" s="9">
        <v>2</v>
      </c>
      <c r="D276" s="13">
        <f t="shared" ref="D276:M276" si="1">D16</f>
        <v>0.76</v>
      </c>
      <c r="E276" s="13">
        <f t="shared" si="1"/>
        <v>0.90625</v>
      </c>
      <c r="F276" s="13">
        <f t="shared" si="1"/>
        <v>0.44444444444444442</v>
      </c>
      <c r="G276" s="13">
        <f t="shared" si="1"/>
        <v>0.55555555555555558</v>
      </c>
      <c r="H276" s="13">
        <f t="shared" si="1"/>
        <v>0.27777777777777779</v>
      </c>
      <c r="I276" s="13">
        <f t="shared" si="1"/>
        <v>0.14634146341463417</v>
      </c>
      <c r="J276" s="13">
        <f t="shared" si="1"/>
        <v>2.4390243902439046E-2</v>
      </c>
      <c r="K276" s="13">
        <f t="shared" si="1"/>
        <v>0.8529411764705882</v>
      </c>
      <c r="L276" s="13">
        <f t="shared" si="1"/>
        <v>0.4</v>
      </c>
      <c r="M276" s="13">
        <f t="shared" si="1"/>
        <v>0.83333333333333337</v>
      </c>
      <c r="N276" s="33">
        <f>N11</f>
        <v>14</v>
      </c>
      <c r="O276" s="33">
        <f>O16</f>
        <v>0</v>
      </c>
    </row>
    <row r="277" spans="3:15" x14ac:dyDescent="0.3">
      <c r="C277" s="9">
        <v>3</v>
      </c>
      <c r="D277" s="13">
        <f t="shared" ref="D277:M277" si="2">D25</f>
        <v>0.88</v>
      </c>
      <c r="E277" s="13">
        <f t="shared" si="2"/>
        <v>0.96875</v>
      </c>
      <c r="F277" s="13">
        <f t="shared" si="2"/>
        <v>0.66666666666666663</v>
      </c>
      <c r="G277" s="13">
        <f t="shared" si="2"/>
        <v>0.77777777777777779</v>
      </c>
      <c r="H277" s="13">
        <f t="shared" si="2"/>
        <v>0.22222222222222221</v>
      </c>
      <c r="I277" s="13">
        <f t="shared" si="2"/>
        <v>2.4390243902439046E-2</v>
      </c>
      <c r="J277" s="13">
        <f t="shared" si="2"/>
        <v>2.4390243902439046E-2</v>
      </c>
      <c r="K277" s="13">
        <f t="shared" si="2"/>
        <v>0.88571428571428568</v>
      </c>
      <c r="L277" s="13">
        <f t="shared" si="2"/>
        <v>0.8571428571428571</v>
      </c>
      <c r="M277" s="13">
        <f t="shared" si="2"/>
        <v>0.875</v>
      </c>
      <c r="N277" s="33">
        <f>N20</f>
        <v>17</v>
      </c>
      <c r="O277" s="33">
        <f>O25</f>
        <v>0</v>
      </c>
    </row>
    <row r="278" spans="3:15" x14ac:dyDescent="0.3">
      <c r="C278" s="9">
        <v>4</v>
      </c>
      <c r="D278" s="13">
        <f t="shared" ref="D278:M278" si="3">D34</f>
        <v>0.5</v>
      </c>
      <c r="E278" s="13">
        <f t="shared" si="3"/>
        <v>0.65625</v>
      </c>
      <c r="F278" s="13">
        <f t="shared" si="3"/>
        <v>0.44444444444444442</v>
      </c>
      <c r="G278" s="13">
        <f t="shared" si="3"/>
        <v>0</v>
      </c>
      <c r="H278" s="13">
        <f t="shared" si="3"/>
        <v>0.22222222222222221</v>
      </c>
      <c r="I278" s="13">
        <f t="shared" si="3"/>
        <v>0.48780487804878048</v>
      </c>
      <c r="J278" s="13">
        <f t="shared" si="3"/>
        <v>2.4390243902439046E-2</v>
      </c>
      <c r="K278" s="13">
        <f t="shared" si="3"/>
        <v>0.84</v>
      </c>
      <c r="L278" s="13">
        <f t="shared" si="3"/>
        <v>0.16666666666666666</v>
      </c>
      <c r="M278" s="13">
        <f t="shared" si="3"/>
        <v>0</v>
      </c>
      <c r="N278" s="33">
        <f>N29</f>
        <v>13</v>
      </c>
      <c r="O278" s="33">
        <f>O34</f>
        <v>0</v>
      </c>
    </row>
    <row r="279" spans="3:15" x14ac:dyDescent="0.3">
      <c r="C279" s="9">
        <v>5</v>
      </c>
      <c r="D279" s="13">
        <f t="shared" ref="D279:M279" si="4">D43</f>
        <v>0.68</v>
      </c>
      <c r="E279" s="13">
        <f t="shared" si="4"/>
        <v>0.875</v>
      </c>
      <c r="F279" s="13">
        <f t="shared" si="4"/>
        <v>0.66666666666666663</v>
      </c>
      <c r="G279" s="13">
        <f t="shared" si="4"/>
        <v>0</v>
      </c>
      <c r="H279" s="13">
        <f t="shared" si="4"/>
        <v>0.22222222222222221</v>
      </c>
      <c r="I279" s="13">
        <f t="shared" si="4"/>
        <v>0.29268292682926833</v>
      </c>
      <c r="J279" s="13">
        <f t="shared" si="4"/>
        <v>0</v>
      </c>
      <c r="K279" s="13">
        <f t="shared" si="4"/>
        <v>0.875</v>
      </c>
      <c r="L279" s="13">
        <f t="shared" si="4"/>
        <v>0.33333333333333331</v>
      </c>
      <c r="M279" s="13">
        <f t="shared" si="4"/>
        <v>0</v>
      </c>
      <c r="N279" s="33">
        <f>N38</f>
        <v>14</v>
      </c>
      <c r="O279" s="33">
        <f>O43</f>
        <v>0</v>
      </c>
    </row>
    <row r="280" spans="3:15" x14ac:dyDescent="0.3">
      <c r="C280" s="9">
        <v>6</v>
      </c>
      <c r="D280" s="13">
        <f t="shared" ref="D280:M280" si="5">D52</f>
        <v>0.72</v>
      </c>
      <c r="E280" s="13">
        <f t="shared" si="5"/>
        <v>0.90625</v>
      </c>
      <c r="F280" s="13">
        <f t="shared" si="5"/>
        <v>0</v>
      </c>
      <c r="G280" s="13">
        <f t="shared" si="5"/>
        <v>0.77777777777777779</v>
      </c>
      <c r="H280" s="13">
        <f t="shared" si="5"/>
        <v>0.38888888888888884</v>
      </c>
      <c r="I280" s="13">
        <f t="shared" si="5"/>
        <v>0.12195121951219512</v>
      </c>
      <c r="J280" s="13">
        <f t="shared" si="5"/>
        <v>4.8780487804878092E-2</v>
      </c>
      <c r="K280" s="13">
        <f t="shared" si="5"/>
        <v>0.80555555555555558</v>
      </c>
      <c r="L280" s="13">
        <f t="shared" si="5"/>
        <v>0</v>
      </c>
      <c r="M280" s="13">
        <f t="shared" si="5"/>
        <v>0.77777777777777779</v>
      </c>
      <c r="N280" s="33">
        <f>N47</f>
        <v>16</v>
      </c>
      <c r="O280" s="33">
        <f>O52</f>
        <v>0</v>
      </c>
    </row>
    <row r="281" spans="3:15" x14ac:dyDescent="0.3">
      <c r="C281" s="9">
        <v>7</v>
      </c>
      <c r="D281" s="13">
        <f t="shared" ref="D281:M281" si="6">D61</f>
        <v>0.72</v>
      </c>
      <c r="E281" s="13">
        <f t="shared" si="6"/>
        <v>0.84375</v>
      </c>
      <c r="F281" s="13">
        <f t="shared" si="6"/>
        <v>0.55555555555555558</v>
      </c>
      <c r="G281" s="13">
        <f t="shared" si="6"/>
        <v>0.44444444444444442</v>
      </c>
      <c r="H281" s="13">
        <f t="shared" si="6"/>
        <v>0.27777777777777779</v>
      </c>
      <c r="I281" s="13">
        <f t="shared" si="6"/>
        <v>0.21951219512195119</v>
      </c>
      <c r="J281" s="13">
        <f t="shared" si="6"/>
        <v>0</v>
      </c>
      <c r="K281" s="13">
        <f t="shared" si="6"/>
        <v>0.84375</v>
      </c>
      <c r="L281" s="13">
        <f t="shared" si="6"/>
        <v>0.35714285714285715</v>
      </c>
      <c r="M281" s="13">
        <f t="shared" si="6"/>
        <v>1</v>
      </c>
      <c r="N281" s="33">
        <f>N56</f>
        <v>13</v>
      </c>
      <c r="O281" s="33">
        <f>O61</f>
        <v>0</v>
      </c>
    </row>
    <row r="282" spans="3:15" x14ac:dyDescent="0.3">
      <c r="C282" s="9">
        <v>8</v>
      </c>
      <c r="D282" s="13">
        <f t="shared" ref="D282:M282" si="7">D70</f>
        <v>0.74</v>
      </c>
      <c r="E282" s="13">
        <f t="shared" si="7"/>
        <v>0.875</v>
      </c>
      <c r="F282" s="13">
        <f t="shared" si="7"/>
        <v>0.66666666666666663</v>
      </c>
      <c r="G282" s="13">
        <f t="shared" si="7"/>
        <v>0.33333333333333331</v>
      </c>
      <c r="H282" s="13">
        <f t="shared" si="7"/>
        <v>0.16666666666666663</v>
      </c>
      <c r="I282" s="13">
        <f t="shared" si="7"/>
        <v>0.24390243902439024</v>
      </c>
      <c r="J282" s="13">
        <f t="shared" si="7"/>
        <v>0</v>
      </c>
      <c r="K282" s="13">
        <f t="shared" si="7"/>
        <v>0.90322580645161288</v>
      </c>
      <c r="L282" s="13">
        <f t="shared" si="7"/>
        <v>0.375</v>
      </c>
      <c r="M282" s="13">
        <f t="shared" si="7"/>
        <v>1</v>
      </c>
      <c r="N282" s="33">
        <f>N65</f>
        <v>15</v>
      </c>
      <c r="O282" s="33">
        <f>O70</f>
        <v>0</v>
      </c>
    </row>
    <row r="283" spans="3:15" x14ac:dyDescent="0.3">
      <c r="C283" s="9">
        <v>9</v>
      </c>
      <c r="D283" s="13">
        <f t="shared" ref="D283:M283" si="8">D79</f>
        <v>0.7</v>
      </c>
      <c r="E283" s="13">
        <f t="shared" si="8"/>
        <v>0.875</v>
      </c>
      <c r="F283" s="13">
        <f t="shared" si="8"/>
        <v>0.44444444444444442</v>
      </c>
      <c r="G283" s="13">
        <f t="shared" si="8"/>
        <v>0.33333333333333331</v>
      </c>
      <c r="H283" s="13">
        <f t="shared" si="8"/>
        <v>0.22222222222222221</v>
      </c>
      <c r="I283" s="13">
        <f t="shared" si="8"/>
        <v>0.24390243902439024</v>
      </c>
      <c r="J283" s="13">
        <f t="shared" si="8"/>
        <v>2.4390243902439046E-2</v>
      </c>
      <c r="K283" s="13">
        <f t="shared" si="8"/>
        <v>0.875</v>
      </c>
      <c r="L283" s="13">
        <f t="shared" si="8"/>
        <v>0.2857142857142857</v>
      </c>
      <c r="M283" s="13">
        <f t="shared" si="8"/>
        <v>0.75</v>
      </c>
      <c r="N283" s="33">
        <f>N74</f>
        <v>14</v>
      </c>
      <c r="O283" s="33">
        <f>O79</f>
        <v>0</v>
      </c>
    </row>
    <row r="284" spans="3:15" x14ac:dyDescent="0.3">
      <c r="C284" s="9">
        <v>10</v>
      </c>
      <c r="D284" s="13">
        <f t="shared" ref="D284:M284" si="9">D88</f>
        <v>0.68</v>
      </c>
      <c r="E284" s="13">
        <f t="shared" si="9"/>
        <v>0.6875</v>
      </c>
      <c r="F284" s="13">
        <f t="shared" si="9"/>
        <v>0.55555555555555558</v>
      </c>
      <c r="G284" s="13">
        <f t="shared" si="9"/>
        <v>0.77777777777777779</v>
      </c>
      <c r="H284" s="13">
        <f t="shared" si="9"/>
        <v>5.555555555555558E-2</v>
      </c>
      <c r="I284" s="13">
        <f t="shared" si="9"/>
        <v>0.29268292682926833</v>
      </c>
      <c r="J284" s="13">
        <f t="shared" si="9"/>
        <v>7.3170731707317027E-2</v>
      </c>
      <c r="K284" s="13">
        <f t="shared" si="9"/>
        <v>0.95652173913043481</v>
      </c>
      <c r="L284" s="13">
        <f t="shared" si="9"/>
        <v>0.29411764705882354</v>
      </c>
      <c r="M284" s="13">
        <f t="shared" si="9"/>
        <v>0.7</v>
      </c>
      <c r="N284" s="33">
        <f>N83</f>
        <v>15</v>
      </c>
      <c r="O284" s="33">
        <f>O88</f>
        <v>0</v>
      </c>
    </row>
    <row r="285" spans="3:15" x14ac:dyDescent="0.3">
      <c r="C285" s="9">
        <v>11</v>
      </c>
      <c r="D285" s="13">
        <f t="shared" ref="D285:M285" si="10">D97</f>
        <v>0.68</v>
      </c>
      <c r="E285" s="13">
        <f t="shared" si="10"/>
        <v>0.5625</v>
      </c>
      <c r="F285" s="13">
        <f t="shared" si="10"/>
        <v>0.77777777777777779</v>
      </c>
      <c r="G285" s="13">
        <f t="shared" si="10"/>
        <v>1</v>
      </c>
      <c r="H285" s="13">
        <f t="shared" si="10"/>
        <v>0.11111111111111116</v>
      </c>
      <c r="I285" s="13">
        <f t="shared" si="10"/>
        <v>0.31707317073170727</v>
      </c>
      <c r="J285" s="13">
        <f t="shared" si="10"/>
        <v>2.4390243902439046E-2</v>
      </c>
      <c r="K285" s="13">
        <f t="shared" si="10"/>
        <v>0.9</v>
      </c>
      <c r="L285" s="13">
        <f t="shared" si="10"/>
        <v>0.35</v>
      </c>
      <c r="M285" s="13">
        <f t="shared" si="10"/>
        <v>0.9</v>
      </c>
      <c r="N285" s="33">
        <f>N92</f>
        <v>16</v>
      </c>
      <c r="O285" s="33">
        <f>O97</f>
        <v>0</v>
      </c>
    </row>
    <row r="286" spans="3:15" x14ac:dyDescent="0.3">
      <c r="C286" s="9">
        <v>12</v>
      </c>
      <c r="D286" s="13">
        <f t="shared" ref="D286:M286" si="11">D106</f>
        <v>0.82</v>
      </c>
      <c r="E286" s="13">
        <f t="shared" si="11"/>
        <v>0.96875</v>
      </c>
      <c r="F286" s="13">
        <f t="shared" si="11"/>
        <v>0.66666666666666663</v>
      </c>
      <c r="G286" s="13">
        <f t="shared" si="11"/>
        <v>0.44444444444444442</v>
      </c>
      <c r="H286" s="13">
        <f t="shared" si="11"/>
        <v>0.22222222222222221</v>
      </c>
      <c r="I286" s="13">
        <f t="shared" si="11"/>
        <v>0.12195121951219512</v>
      </c>
      <c r="J286" s="13">
        <f t="shared" si="11"/>
        <v>0</v>
      </c>
      <c r="K286" s="13">
        <f t="shared" si="11"/>
        <v>0.88571428571428568</v>
      </c>
      <c r="L286" s="13">
        <f t="shared" si="11"/>
        <v>0.54545454545454541</v>
      </c>
      <c r="M286" s="13">
        <f t="shared" si="11"/>
        <v>1</v>
      </c>
      <c r="N286" s="33">
        <f>N101</f>
        <v>14</v>
      </c>
      <c r="O286" s="33">
        <f>O106</f>
        <v>0</v>
      </c>
    </row>
    <row r="287" spans="3:15" x14ac:dyDescent="0.3">
      <c r="C287" s="9">
        <v>13</v>
      </c>
      <c r="D287" s="13">
        <f t="shared" ref="D287:M287" si="12">D115</f>
        <v>0.66</v>
      </c>
      <c r="E287" s="13">
        <f t="shared" si="12"/>
        <v>0.875</v>
      </c>
      <c r="F287" s="13">
        <f t="shared" si="12"/>
        <v>0</v>
      </c>
      <c r="G287" s="13">
        <f t="shared" si="12"/>
        <v>0.55555555555555558</v>
      </c>
      <c r="H287" s="13">
        <f t="shared" si="12"/>
        <v>0.33333333333333337</v>
      </c>
      <c r="I287" s="13">
        <f t="shared" si="12"/>
        <v>0.17073170731707321</v>
      </c>
      <c r="J287" s="13">
        <f t="shared" si="12"/>
        <v>9.7560975609756073E-2</v>
      </c>
      <c r="K287" s="13">
        <f t="shared" si="12"/>
        <v>0.82352941176470584</v>
      </c>
      <c r="L287" s="13">
        <f t="shared" si="12"/>
        <v>0</v>
      </c>
      <c r="M287" s="13">
        <f t="shared" si="12"/>
        <v>0.55555555555555558</v>
      </c>
      <c r="N287" s="33">
        <f>N110</f>
        <v>16</v>
      </c>
      <c r="O287" s="33">
        <f>O115</f>
        <v>0</v>
      </c>
    </row>
    <row r="288" spans="3:15" x14ac:dyDescent="0.3">
      <c r="C288" s="9">
        <v>14</v>
      </c>
      <c r="D288" s="13">
        <f t="shared" ref="D288:M288" si="13">D124</f>
        <v>0.78</v>
      </c>
      <c r="E288" s="13">
        <f t="shared" si="13"/>
        <v>0.875</v>
      </c>
      <c r="F288" s="13">
        <f t="shared" si="13"/>
        <v>0.77777777777777779</v>
      </c>
      <c r="G288" s="13">
        <f t="shared" si="13"/>
        <v>0.44444444444444442</v>
      </c>
      <c r="H288" s="13">
        <f t="shared" si="13"/>
        <v>5.555555555555558E-2</v>
      </c>
      <c r="I288" s="13">
        <f t="shared" si="13"/>
        <v>0.21951219512195119</v>
      </c>
      <c r="J288" s="13">
        <f t="shared" si="13"/>
        <v>2.4390243902439046E-2</v>
      </c>
      <c r="K288" s="13">
        <f t="shared" si="13"/>
        <v>0.96551724137931039</v>
      </c>
      <c r="L288" s="13">
        <f t="shared" si="13"/>
        <v>0.4375</v>
      </c>
      <c r="M288" s="13">
        <f t="shared" si="13"/>
        <v>0.8</v>
      </c>
      <c r="N288" s="33">
        <f>N119</f>
        <v>16</v>
      </c>
      <c r="O288" s="33">
        <f>O124</f>
        <v>0</v>
      </c>
    </row>
    <row r="289" spans="3:15" x14ac:dyDescent="0.3">
      <c r="C289" s="9">
        <v>15</v>
      </c>
      <c r="D289" s="13">
        <f t="shared" ref="D289:M289" si="14">D133</f>
        <v>0.74</v>
      </c>
      <c r="E289" s="13">
        <f t="shared" si="14"/>
        <v>0.84375</v>
      </c>
      <c r="F289" s="13">
        <f t="shared" si="14"/>
        <v>0.77777777777777779</v>
      </c>
      <c r="G289" s="13">
        <f t="shared" si="14"/>
        <v>0.33333333333333331</v>
      </c>
      <c r="H289" s="13">
        <f t="shared" si="14"/>
        <v>0.16666666666666663</v>
      </c>
      <c r="I289" s="13">
        <f t="shared" si="14"/>
        <v>0.24390243902439024</v>
      </c>
      <c r="J289" s="13">
        <f t="shared" si="14"/>
        <v>0</v>
      </c>
      <c r="K289" s="13">
        <f t="shared" si="14"/>
        <v>0.9</v>
      </c>
      <c r="L289" s="13">
        <f t="shared" si="14"/>
        <v>0.41176470588235292</v>
      </c>
      <c r="M289" s="13">
        <f t="shared" si="14"/>
        <v>1</v>
      </c>
      <c r="N289" s="33">
        <f>N128</f>
        <v>16</v>
      </c>
      <c r="O289" s="33">
        <f>O133</f>
        <v>0</v>
      </c>
    </row>
    <row r="290" spans="3:15" x14ac:dyDescent="0.3">
      <c r="C290" s="9">
        <v>16</v>
      </c>
      <c r="D290" s="13">
        <f t="shared" ref="D290:M290" si="15">D142</f>
        <v>0.8</v>
      </c>
      <c r="E290" s="13">
        <f t="shared" si="15"/>
        <v>0.90625</v>
      </c>
      <c r="F290" s="13">
        <f t="shared" si="15"/>
        <v>0.44444444444444442</v>
      </c>
      <c r="G290" s="13">
        <f t="shared" si="15"/>
        <v>0.77777777777777779</v>
      </c>
      <c r="H290" s="13">
        <f t="shared" si="15"/>
        <v>0.27777777777777779</v>
      </c>
      <c r="I290" s="13">
        <f t="shared" si="15"/>
        <v>7.3170731707317027E-2</v>
      </c>
      <c r="J290" s="13">
        <f t="shared" si="15"/>
        <v>4.8780487804878092E-2</v>
      </c>
      <c r="K290" s="13">
        <f t="shared" si="15"/>
        <v>0.8529411764705882</v>
      </c>
      <c r="L290" s="13">
        <f t="shared" si="15"/>
        <v>0.5714285714285714</v>
      </c>
      <c r="M290" s="13">
        <f t="shared" si="15"/>
        <v>0.77777777777777779</v>
      </c>
      <c r="N290" s="33">
        <f>N137</f>
        <v>16</v>
      </c>
      <c r="O290" s="33">
        <f>O142</f>
        <v>0</v>
      </c>
    </row>
    <row r="291" spans="3:15" x14ac:dyDescent="0.3">
      <c r="C291" s="9">
        <v>17</v>
      </c>
      <c r="D291" s="13">
        <f t="shared" ref="D291:M291" si="16">D151</f>
        <v>0.76</v>
      </c>
      <c r="E291" s="13">
        <f t="shared" si="16"/>
        <v>0.84375</v>
      </c>
      <c r="F291" s="13">
        <f t="shared" si="16"/>
        <v>0.33333333333333331</v>
      </c>
      <c r="G291" s="13">
        <f t="shared" si="16"/>
        <v>0.88888888888888884</v>
      </c>
      <c r="H291" s="13">
        <f t="shared" si="16"/>
        <v>0.27777777777777779</v>
      </c>
      <c r="I291" s="13">
        <f t="shared" si="16"/>
        <v>9.7560975609756073E-2</v>
      </c>
      <c r="J291" s="13">
        <f t="shared" si="16"/>
        <v>7.3170731707317027E-2</v>
      </c>
      <c r="K291" s="13">
        <f t="shared" si="16"/>
        <v>0.84375</v>
      </c>
      <c r="L291" s="13">
        <f t="shared" si="16"/>
        <v>0.42857142857142855</v>
      </c>
      <c r="M291" s="13">
        <f t="shared" si="16"/>
        <v>0.72727272727272729</v>
      </c>
      <c r="N291" s="33">
        <f>N146</f>
        <v>17</v>
      </c>
      <c r="O291" s="33">
        <f>O151</f>
        <v>0</v>
      </c>
    </row>
    <row r="292" spans="3:15" x14ac:dyDescent="0.3">
      <c r="C292" s="9">
        <v>18</v>
      </c>
      <c r="D292" s="13">
        <f t="shared" ref="D292:M292" si="17">D160</f>
        <v>0.74</v>
      </c>
      <c r="E292" s="13">
        <f t="shared" si="17"/>
        <v>0.78125</v>
      </c>
      <c r="F292" s="13">
        <f t="shared" si="17"/>
        <v>0.66666666666666663</v>
      </c>
      <c r="G292" s="13">
        <f t="shared" si="17"/>
        <v>0.66666666666666663</v>
      </c>
      <c r="H292" s="13">
        <f t="shared" si="17"/>
        <v>0.11111111111111116</v>
      </c>
      <c r="I292" s="13">
        <f t="shared" si="17"/>
        <v>0.24390243902439024</v>
      </c>
      <c r="J292" s="13">
        <f t="shared" si="17"/>
        <v>2.4390243902439046E-2</v>
      </c>
      <c r="K292" s="13">
        <f t="shared" si="17"/>
        <v>0.92592592592592593</v>
      </c>
      <c r="L292" s="13">
        <f t="shared" si="17"/>
        <v>0.375</v>
      </c>
      <c r="M292" s="13">
        <f t="shared" si="17"/>
        <v>0.8571428571428571</v>
      </c>
      <c r="N292" s="33">
        <f>N155</f>
        <v>13</v>
      </c>
      <c r="O292" s="33">
        <f>O160</f>
        <v>0</v>
      </c>
    </row>
    <row r="293" spans="3:15" x14ac:dyDescent="0.3">
      <c r="C293" s="9">
        <v>19</v>
      </c>
      <c r="D293" s="13">
        <f t="shared" ref="D293:M293" si="18">D169</f>
        <v>0.64</v>
      </c>
      <c r="E293" s="13">
        <f t="shared" si="18"/>
        <v>0.59375</v>
      </c>
      <c r="F293" s="13">
        <f t="shared" si="18"/>
        <v>0.55555555555555558</v>
      </c>
      <c r="G293" s="13">
        <f t="shared" si="18"/>
        <v>0.88888888888888884</v>
      </c>
      <c r="H293" s="13">
        <f t="shared" si="18"/>
        <v>0</v>
      </c>
      <c r="I293" s="13">
        <f t="shared" si="18"/>
        <v>0.29268292682926833</v>
      </c>
      <c r="J293" s="13">
        <f t="shared" si="18"/>
        <v>0.14634146341463417</v>
      </c>
      <c r="K293" s="13">
        <f t="shared" si="18"/>
        <v>1</v>
      </c>
      <c r="L293" s="13">
        <f t="shared" si="18"/>
        <v>0.29411764705882354</v>
      </c>
      <c r="M293" s="13">
        <f t="shared" si="18"/>
        <v>0.5714285714285714</v>
      </c>
      <c r="N293" s="33">
        <f>N164</f>
        <v>15</v>
      </c>
      <c r="O293" s="33">
        <f>O169</f>
        <v>0</v>
      </c>
    </row>
    <row r="294" spans="3:15" x14ac:dyDescent="0.3">
      <c r="C294" s="9">
        <v>20</v>
      </c>
      <c r="D294" s="13">
        <f t="shared" ref="D294:M294" si="19">D178</f>
        <v>0.56000000000000005</v>
      </c>
      <c r="E294" s="13">
        <f t="shared" si="19"/>
        <v>0.53125</v>
      </c>
      <c r="F294" s="13">
        <f t="shared" si="19"/>
        <v>0.88888888888888884</v>
      </c>
      <c r="G294" s="13">
        <f t="shared" si="19"/>
        <v>0.33333333333333331</v>
      </c>
      <c r="H294" s="13">
        <f t="shared" si="19"/>
        <v>0</v>
      </c>
      <c r="I294" s="13">
        <f t="shared" si="19"/>
        <v>0.51219512195121952</v>
      </c>
      <c r="J294" s="13">
        <f t="shared" si="19"/>
        <v>2.4390243902439046E-2</v>
      </c>
      <c r="K294" s="13">
        <f t="shared" si="19"/>
        <v>1</v>
      </c>
      <c r="L294" s="13">
        <f t="shared" si="19"/>
        <v>0.27586206896551724</v>
      </c>
      <c r="M294" s="13">
        <f t="shared" si="19"/>
        <v>0.75</v>
      </c>
      <c r="N294" s="33">
        <f>N173</f>
        <v>11</v>
      </c>
      <c r="O294" s="33">
        <f>O178</f>
        <v>0</v>
      </c>
    </row>
    <row r="295" spans="3:15" x14ac:dyDescent="0.3">
      <c r="C295" s="9">
        <v>21</v>
      </c>
      <c r="D295" s="13">
        <f t="shared" ref="D295:M295" si="20">D187</f>
        <v>0.76</v>
      </c>
      <c r="E295" s="13">
        <f t="shared" si="20"/>
        <v>0.9375</v>
      </c>
      <c r="F295" s="13">
        <f t="shared" si="20"/>
        <v>0.66666666666666663</v>
      </c>
      <c r="G295" s="13">
        <f t="shared" si="20"/>
        <v>0.22222222222222221</v>
      </c>
      <c r="H295" s="13">
        <f t="shared" si="20"/>
        <v>0.16666666666666663</v>
      </c>
      <c r="I295" s="13">
        <f t="shared" si="20"/>
        <v>0.21951219512195119</v>
      </c>
      <c r="J295" s="13">
        <f t="shared" si="20"/>
        <v>0</v>
      </c>
      <c r="K295" s="13">
        <f t="shared" si="20"/>
        <v>0.90909090909090906</v>
      </c>
      <c r="L295" s="13">
        <f t="shared" si="20"/>
        <v>0.4</v>
      </c>
      <c r="M295" s="13">
        <f t="shared" si="20"/>
        <v>1</v>
      </c>
      <c r="N295" s="33">
        <f>N182</f>
        <v>11</v>
      </c>
      <c r="O295" s="33">
        <f>O187</f>
        <v>0</v>
      </c>
    </row>
    <row r="296" spans="3:15" x14ac:dyDescent="0.3">
      <c r="C296" s="9">
        <v>22</v>
      </c>
      <c r="D296" s="17">
        <f t="shared" ref="D296:M296" si="21">D196</f>
        <v>0.76</v>
      </c>
      <c r="E296" s="17">
        <f t="shared" si="21"/>
        <v>0.8125</v>
      </c>
      <c r="F296" s="17">
        <f t="shared" si="21"/>
        <v>0.66666666666666663</v>
      </c>
      <c r="G296" s="17">
        <f t="shared" si="21"/>
        <v>0.66666666666666663</v>
      </c>
      <c r="H296" s="17">
        <f t="shared" si="21"/>
        <v>0.16666666666666663</v>
      </c>
      <c r="I296" s="17">
        <f t="shared" si="21"/>
        <v>0.21951219512195119</v>
      </c>
      <c r="J296" s="17">
        <f t="shared" si="21"/>
        <v>0</v>
      </c>
      <c r="K296" s="17">
        <f t="shared" si="21"/>
        <v>0.89655172413793105</v>
      </c>
      <c r="L296" s="17">
        <f t="shared" si="21"/>
        <v>0.4</v>
      </c>
      <c r="M296" s="17">
        <f t="shared" si="21"/>
        <v>1</v>
      </c>
      <c r="N296" s="34">
        <f>N191</f>
        <v>13</v>
      </c>
      <c r="O296" s="34">
        <f>O196</f>
        <v>0</v>
      </c>
    </row>
    <row r="297" spans="3:15" x14ac:dyDescent="0.3">
      <c r="C297" s="9">
        <v>23</v>
      </c>
      <c r="D297" s="17">
        <f t="shared" ref="D297:M297" si="22">D205</f>
        <v>0.74</v>
      </c>
      <c r="E297" s="17">
        <f t="shared" si="22"/>
        <v>0.90625</v>
      </c>
      <c r="F297" s="17">
        <f t="shared" si="22"/>
        <v>0.55555555555555558</v>
      </c>
      <c r="G297" s="17">
        <f t="shared" si="22"/>
        <v>0.33333333333333331</v>
      </c>
      <c r="H297" s="17">
        <f t="shared" si="22"/>
        <v>0.22222222222222221</v>
      </c>
      <c r="I297" s="17">
        <f t="shared" si="22"/>
        <v>0.21951219512195119</v>
      </c>
      <c r="J297" s="17">
        <f t="shared" si="22"/>
        <v>0</v>
      </c>
      <c r="K297" s="17">
        <f t="shared" si="22"/>
        <v>0.87878787878787878</v>
      </c>
      <c r="L297" s="17">
        <f t="shared" si="22"/>
        <v>0.35714285714285715</v>
      </c>
      <c r="M297" s="17">
        <f t="shared" si="22"/>
        <v>1</v>
      </c>
      <c r="N297" s="34">
        <f>N200</f>
        <v>16</v>
      </c>
      <c r="O297" s="34">
        <f>O205</f>
        <v>0</v>
      </c>
    </row>
    <row r="298" spans="3:15" x14ac:dyDescent="0.3">
      <c r="C298" s="9">
        <v>24</v>
      </c>
      <c r="D298" s="17">
        <f t="shared" ref="D298:M298" si="23">D214</f>
        <v>0.74</v>
      </c>
      <c r="E298" s="17">
        <f t="shared" si="23"/>
        <v>0.9375</v>
      </c>
      <c r="F298" s="17">
        <f t="shared" si="23"/>
        <v>0.22222222222222221</v>
      </c>
      <c r="G298" s="17">
        <f t="shared" si="23"/>
        <v>0.55555555555555558</v>
      </c>
      <c r="H298" s="17">
        <f t="shared" si="23"/>
        <v>0.38888888888888884</v>
      </c>
      <c r="I298" s="17">
        <f t="shared" si="23"/>
        <v>0.12195121951219512</v>
      </c>
      <c r="J298" s="17">
        <f t="shared" si="23"/>
        <v>2.4390243902439046E-2</v>
      </c>
      <c r="K298" s="17">
        <f t="shared" si="23"/>
        <v>0.81081081081081086</v>
      </c>
      <c r="L298" s="17">
        <f t="shared" si="23"/>
        <v>0.2857142857142857</v>
      </c>
      <c r="M298" s="17">
        <f t="shared" si="23"/>
        <v>0.83333333333333337</v>
      </c>
      <c r="N298" s="34">
        <f>N209</f>
        <v>15</v>
      </c>
      <c r="O298" s="34">
        <f>O214</f>
        <v>0</v>
      </c>
    </row>
    <row r="299" spans="3:15" x14ac:dyDescent="0.3">
      <c r="C299" s="9">
        <v>25</v>
      </c>
      <c r="D299" s="17">
        <f t="shared" ref="D299:M299" si="24">D223</f>
        <v>0.68</v>
      </c>
      <c r="E299" s="17">
        <f t="shared" si="24"/>
        <v>0.75</v>
      </c>
      <c r="F299" s="17">
        <f t="shared" si="24"/>
        <v>0.33333333333333331</v>
      </c>
      <c r="G299" s="17">
        <f t="shared" si="24"/>
        <v>0.77777777777777779</v>
      </c>
      <c r="H299" s="17">
        <f t="shared" si="24"/>
        <v>0.33333333333333337</v>
      </c>
      <c r="I299" s="17">
        <f t="shared" si="24"/>
        <v>0.19512195121951215</v>
      </c>
      <c r="J299" s="17">
        <f t="shared" si="24"/>
        <v>4.8780487804878092E-2</v>
      </c>
      <c r="K299" s="17">
        <f t="shared" si="24"/>
        <v>0.8</v>
      </c>
      <c r="L299" s="17">
        <f t="shared" si="24"/>
        <v>0.27272727272727271</v>
      </c>
      <c r="M299" s="17">
        <f t="shared" si="24"/>
        <v>0.77777777777777779</v>
      </c>
      <c r="N299" s="34">
        <f>N218</f>
        <v>13</v>
      </c>
      <c r="O299" s="34">
        <f>O223</f>
        <v>0</v>
      </c>
    </row>
    <row r="300" spans="3:15" x14ac:dyDescent="0.3">
      <c r="C300" s="9">
        <v>26</v>
      </c>
      <c r="D300" s="17">
        <f t="shared" ref="D300:M300" si="25">D232</f>
        <v>0.72</v>
      </c>
      <c r="E300" s="17">
        <f t="shared" si="25"/>
        <v>0.78125</v>
      </c>
      <c r="F300" s="17">
        <f t="shared" si="25"/>
        <v>0.55555555555555558</v>
      </c>
      <c r="G300" s="17">
        <f t="shared" si="25"/>
        <v>0.66666666666666663</v>
      </c>
      <c r="H300" s="17">
        <f t="shared" si="25"/>
        <v>0.22222222222222221</v>
      </c>
      <c r="I300" s="17">
        <f t="shared" si="25"/>
        <v>0.21951219512195119</v>
      </c>
      <c r="J300" s="17">
        <f t="shared" si="25"/>
        <v>2.4390243902439046E-2</v>
      </c>
      <c r="K300" s="17">
        <f t="shared" si="25"/>
        <v>0.86206896551724133</v>
      </c>
      <c r="L300" s="17">
        <f t="shared" si="25"/>
        <v>0.35714285714285715</v>
      </c>
      <c r="M300" s="17">
        <f t="shared" si="25"/>
        <v>0.8571428571428571</v>
      </c>
      <c r="N300" s="34">
        <f>N227</f>
        <v>16</v>
      </c>
      <c r="O300" s="34">
        <f>O232</f>
        <v>0</v>
      </c>
    </row>
    <row r="301" spans="3:15" x14ac:dyDescent="0.3">
      <c r="C301" s="9">
        <v>27</v>
      </c>
      <c r="D301" s="17">
        <f t="shared" ref="D301:M301" si="26">D241</f>
        <v>0.78</v>
      </c>
      <c r="E301" s="17">
        <f t="shared" si="26"/>
        <v>0.9375</v>
      </c>
      <c r="F301" s="17">
        <f t="shared" si="26"/>
        <v>0.1111111111111111</v>
      </c>
      <c r="G301" s="17">
        <f t="shared" si="26"/>
        <v>0.88888888888888884</v>
      </c>
      <c r="H301" s="17">
        <f t="shared" si="26"/>
        <v>0.27777777777777779</v>
      </c>
      <c r="I301" s="17">
        <f t="shared" si="26"/>
        <v>4.8780487804878092E-2</v>
      </c>
      <c r="J301" s="17">
        <f t="shared" si="26"/>
        <v>9.7560975609756073E-2</v>
      </c>
      <c r="K301" s="17">
        <f t="shared" si="26"/>
        <v>0.8571428571428571</v>
      </c>
      <c r="L301" s="17">
        <f t="shared" si="26"/>
        <v>0.33333333333333331</v>
      </c>
      <c r="M301" s="17">
        <f t="shared" si="26"/>
        <v>0.66666666666666663</v>
      </c>
      <c r="N301" s="34">
        <f>N236</f>
        <v>15</v>
      </c>
      <c r="O301" s="34">
        <f>O241</f>
        <v>0</v>
      </c>
    </row>
    <row r="302" spans="3:15" x14ac:dyDescent="0.3">
      <c r="C302" s="9">
        <v>28</v>
      </c>
      <c r="D302" s="17">
        <f t="shared" ref="D302:M302" si="27">D250</f>
        <v>0.6</v>
      </c>
      <c r="E302" s="17">
        <f t="shared" si="27"/>
        <v>0.59375</v>
      </c>
      <c r="F302" s="17">
        <f t="shared" si="27"/>
        <v>0.88888888888888884</v>
      </c>
      <c r="G302" s="17">
        <f t="shared" si="27"/>
        <v>0.33333333333333331</v>
      </c>
      <c r="H302" s="17">
        <f t="shared" si="27"/>
        <v>5.555555555555558E-2</v>
      </c>
      <c r="I302" s="17">
        <f t="shared" si="27"/>
        <v>0.46341463414634143</v>
      </c>
      <c r="J302" s="17">
        <f t="shared" si="27"/>
        <v>0</v>
      </c>
      <c r="K302" s="17">
        <f t="shared" si="27"/>
        <v>0.95</v>
      </c>
      <c r="L302" s="17">
        <f t="shared" si="27"/>
        <v>0.29629629629629628</v>
      </c>
      <c r="M302" s="17">
        <f t="shared" si="27"/>
        <v>1</v>
      </c>
      <c r="N302" s="34">
        <f>N245</f>
        <v>11</v>
      </c>
      <c r="O302" s="34">
        <f>O250</f>
        <v>0</v>
      </c>
    </row>
    <row r="303" spans="3:15" x14ac:dyDescent="0.3">
      <c r="C303" s="9">
        <v>29</v>
      </c>
      <c r="D303" s="17">
        <f t="shared" ref="D303:M303" si="28">D259</f>
        <v>0.6</v>
      </c>
      <c r="E303" s="17">
        <f t="shared" si="28"/>
        <v>0.53125</v>
      </c>
      <c r="F303" s="17">
        <f t="shared" si="28"/>
        <v>1</v>
      </c>
      <c r="G303" s="17">
        <f t="shared" si="28"/>
        <v>0.44444444444444442</v>
      </c>
      <c r="H303" s="17">
        <f t="shared" si="28"/>
        <v>0</v>
      </c>
      <c r="I303" s="17">
        <f t="shared" si="28"/>
        <v>0.48780487804878048</v>
      </c>
      <c r="J303" s="17">
        <f t="shared" si="28"/>
        <v>0</v>
      </c>
      <c r="K303" s="17">
        <f t="shared" si="28"/>
        <v>1</v>
      </c>
      <c r="L303" s="17">
        <f t="shared" si="28"/>
        <v>0.31034482758620691</v>
      </c>
      <c r="M303" s="17">
        <f t="shared" si="28"/>
        <v>1</v>
      </c>
      <c r="N303" s="34">
        <f>N254</f>
        <v>16</v>
      </c>
      <c r="O303" s="34">
        <f>O259</f>
        <v>0</v>
      </c>
    </row>
    <row r="304" spans="3:15" x14ac:dyDescent="0.3">
      <c r="C304" s="9">
        <v>30</v>
      </c>
      <c r="D304" s="17">
        <f t="shared" ref="D304:M304" si="29">D268</f>
        <v>0.78</v>
      </c>
      <c r="E304" s="17">
        <f t="shared" si="29"/>
        <v>0.78125</v>
      </c>
      <c r="F304" s="17">
        <f t="shared" si="29"/>
        <v>0.77777777777777779</v>
      </c>
      <c r="G304" s="17">
        <f t="shared" si="29"/>
        <v>0.77777777777777779</v>
      </c>
      <c r="H304" s="17">
        <f t="shared" si="29"/>
        <v>0.11111111111111116</v>
      </c>
      <c r="I304" s="17">
        <f t="shared" si="29"/>
        <v>0.17073170731707321</v>
      </c>
      <c r="J304" s="17">
        <f t="shared" si="29"/>
        <v>4.8780487804878092E-2</v>
      </c>
      <c r="K304" s="17">
        <f t="shared" si="29"/>
        <v>0.92592592592592593</v>
      </c>
      <c r="L304" s="17">
        <f t="shared" si="29"/>
        <v>0.5</v>
      </c>
      <c r="M304" s="17">
        <f t="shared" si="29"/>
        <v>0.77777777777777779</v>
      </c>
      <c r="N304" s="34">
        <f>N263</f>
        <v>12</v>
      </c>
      <c r="O304" s="34">
        <f>O268</f>
        <v>0</v>
      </c>
    </row>
    <row r="305" spans="3:15" x14ac:dyDescent="0.3">
      <c r="C305" s="21" t="s">
        <v>46</v>
      </c>
      <c r="D305" s="22">
        <f>AVERAGE(D275:D304)</f>
        <v>0.71599999999999997</v>
      </c>
      <c r="E305" s="27">
        <f t="shared" ref="E305:O305" si="30">AVERAGE(E275:E304)</f>
        <v>0.80937499999999996</v>
      </c>
      <c r="F305" s="25">
        <f t="shared" si="30"/>
        <v>0.5444444444444444</v>
      </c>
      <c r="G305" s="25">
        <f t="shared" si="30"/>
        <v>0.55555555555555558</v>
      </c>
      <c r="H305" s="22">
        <f t="shared" si="30"/>
        <v>0.19259259259259257</v>
      </c>
      <c r="I305" s="29">
        <f t="shared" si="30"/>
        <v>0.22764227642276433</v>
      </c>
      <c r="J305" s="22">
        <f t="shared" si="30"/>
        <v>3.4146341463414644E-2</v>
      </c>
      <c r="K305" s="27">
        <f t="shared" si="30"/>
        <v>0.89026062057224409</v>
      </c>
      <c r="L305" s="25">
        <f t="shared" si="30"/>
        <v>0.35349505592321689</v>
      </c>
      <c r="M305" s="25">
        <f t="shared" si="30"/>
        <v>0.77959956709956713</v>
      </c>
      <c r="N305" s="31">
        <f t="shared" si="30"/>
        <v>14.533333333333333</v>
      </c>
      <c r="O305" s="31">
        <f t="shared" si="30"/>
        <v>0</v>
      </c>
    </row>
    <row r="306" spans="3:15" x14ac:dyDescent="0.3">
      <c r="C306" s="23" t="s">
        <v>47</v>
      </c>
      <c r="D306" s="24">
        <f>MAX(D276:D305)</f>
        <v>0.88</v>
      </c>
      <c r="E306" s="52">
        <f t="shared" ref="E306:O306" si="31">MAX(E276:E305)</f>
        <v>0.96875</v>
      </c>
      <c r="F306" s="28">
        <f t="shared" si="31"/>
        <v>1</v>
      </c>
      <c r="G306" s="28">
        <f t="shared" si="31"/>
        <v>1</v>
      </c>
      <c r="H306" s="24">
        <f t="shared" si="31"/>
        <v>0.38888888888888884</v>
      </c>
      <c r="I306" s="30">
        <f t="shared" si="31"/>
        <v>0.51219512195121952</v>
      </c>
      <c r="J306" s="24">
        <f t="shared" si="31"/>
        <v>0.14634146341463417</v>
      </c>
      <c r="K306" s="28">
        <f t="shared" si="31"/>
        <v>1</v>
      </c>
      <c r="L306" s="26">
        <f t="shared" si="31"/>
        <v>0.8571428571428571</v>
      </c>
      <c r="M306" s="28">
        <f t="shared" si="31"/>
        <v>1</v>
      </c>
      <c r="N306" s="32">
        <f t="shared" si="31"/>
        <v>17</v>
      </c>
      <c r="O306" s="32">
        <f t="shared" si="31"/>
        <v>0</v>
      </c>
    </row>
    <row r="307" spans="3:15" x14ac:dyDescent="0.3">
      <c r="C307" s="23" t="s">
        <v>49</v>
      </c>
      <c r="D307" s="24">
        <f>MIN(D277:D306)</f>
        <v>0.5</v>
      </c>
      <c r="E307" s="28">
        <f t="shared" ref="E307:O307" si="32">MIN(E277:E306)</f>
        <v>0.53125</v>
      </c>
      <c r="F307" s="26">
        <f t="shared" si="32"/>
        <v>0</v>
      </c>
      <c r="G307" s="26">
        <f t="shared" si="32"/>
        <v>0</v>
      </c>
      <c r="H307" s="24">
        <f t="shared" si="32"/>
        <v>0</v>
      </c>
      <c r="I307" s="30">
        <f t="shared" si="32"/>
        <v>2.4390243902439046E-2</v>
      </c>
      <c r="J307" s="24">
        <f t="shared" si="32"/>
        <v>0</v>
      </c>
      <c r="K307" s="28">
        <f t="shared" si="32"/>
        <v>0.8</v>
      </c>
      <c r="L307" s="26">
        <f t="shared" si="32"/>
        <v>0</v>
      </c>
      <c r="M307" s="26">
        <f t="shared" si="32"/>
        <v>0</v>
      </c>
      <c r="N307" s="32">
        <f t="shared" si="32"/>
        <v>11</v>
      </c>
      <c r="O307" s="32">
        <f t="shared" si="32"/>
        <v>0</v>
      </c>
    </row>
    <row r="308" spans="3:15" x14ac:dyDescent="0.3">
      <c r="C308" s="23" t="s">
        <v>50</v>
      </c>
      <c r="D308" s="24">
        <f>_xlfn.STDEV.S(D278:D307)</f>
        <v>8.7419611676938819E-2</v>
      </c>
      <c r="E308" s="26">
        <f t="shared" ref="E308:O308" si="33">_xlfn.STDEV.S(E278:E307)</f>
        <v>0.14081640071557211</v>
      </c>
      <c r="F308" s="26">
        <f t="shared" si="33"/>
        <v>0.27909241910549443</v>
      </c>
      <c r="G308" s="28">
        <f t="shared" si="33"/>
        <v>0.28698656500184255</v>
      </c>
      <c r="H308" s="36">
        <f t="shared" si="33"/>
        <v>0.11979253518501885</v>
      </c>
      <c r="I308" s="30">
        <f t="shared" si="33"/>
        <v>0.1341609244111675</v>
      </c>
      <c r="J308" s="24">
        <f t="shared" si="33"/>
        <v>4.17996230813963E-2</v>
      </c>
      <c r="K308" s="26">
        <f t="shared" si="33"/>
        <v>6.1565537383958861E-2</v>
      </c>
      <c r="L308" s="26">
        <f t="shared" si="33"/>
        <v>0.16821251251244634</v>
      </c>
      <c r="M308" s="28">
        <f t="shared" si="33"/>
        <v>0.2904646370654177</v>
      </c>
      <c r="N308" s="32">
        <f t="shared" si="33"/>
        <v>1.8623869933231092</v>
      </c>
      <c r="O308" s="32">
        <f t="shared" si="3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6BA7-2C11-4683-AAB7-228C0A591780}">
  <dimension ref="A1:U308"/>
  <sheetViews>
    <sheetView workbookViewId="0">
      <pane ySplit="1" topLeftCell="A242" activePane="bottomLeft" state="frozen"/>
      <selection pane="bottomLeft" activeCell="A242" sqref="A242"/>
    </sheetView>
  </sheetViews>
  <sheetFormatPr defaultRowHeight="14.4" x14ac:dyDescent="0.3"/>
  <cols>
    <col min="1" max="1" width="12" bestFit="1" customWidth="1"/>
    <col min="4" max="4" width="15.109375" bestFit="1" customWidth="1"/>
    <col min="8" max="13" width="11.109375" bestFit="1" customWidth="1"/>
    <col min="14" max="15" width="11" bestFit="1" customWidth="1"/>
  </cols>
  <sheetData>
    <row r="1" spans="1:21" x14ac:dyDescent="0.3">
      <c r="D1" s="7" t="s">
        <v>10</v>
      </c>
      <c r="E1" s="8" t="s">
        <v>4</v>
      </c>
      <c r="F1" s="8" t="s">
        <v>3</v>
      </c>
      <c r="G1" s="8" t="s">
        <v>1</v>
      </c>
      <c r="H1" s="8" t="s">
        <v>7</v>
      </c>
      <c r="I1" s="8" t="s">
        <v>14</v>
      </c>
      <c r="J1" s="8" t="s">
        <v>2</v>
      </c>
      <c r="K1" s="8" t="s">
        <v>11</v>
      </c>
      <c r="L1" s="8" t="s">
        <v>13</v>
      </c>
      <c r="M1" s="8" t="s">
        <v>12</v>
      </c>
      <c r="N1" s="8" t="s">
        <v>37</v>
      </c>
      <c r="O1" s="8" t="s">
        <v>23</v>
      </c>
    </row>
    <row r="2" spans="1:21" x14ac:dyDescent="0.3">
      <c r="A2" s="6" t="s">
        <v>8</v>
      </c>
      <c r="B2" s="16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>
        <v>4</v>
      </c>
      <c r="O2" s="4"/>
      <c r="P2" s="10" t="s">
        <v>15</v>
      </c>
      <c r="Q2" s="10"/>
      <c r="R2" s="12" t="s">
        <v>16</v>
      </c>
      <c r="S2" s="10"/>
    </row>
    <row r="3" spans="1:21" x14ac:dyDescent="0.3">
      <c r="A3" s="3" t="s">
        <v>5</v>
      </c>
      <c r="D3" s="13">
        <f>SUM(A4,B5,C6)/SUM(A4:C6)</f>
        <v>1</v>
      </c>
      <c r="E3" s="13">
        <f>A4/SUM(A4:C4)</f>
        <v>1</v>
      </c>
      <c r="F3" s="13">
        <f>B5/SUM(A5:C5)</f>
        <v>1</v>
      </c>
      <c r="G3" s="13">
        <f>C6/SUM(A6:C6)</f>
        <v>1</v>
      </c>
      <c r="H3" s="14">
        <f>1-SUM(B5:C6)/(SUM(A4:C6)-SUM(A4:C4))</f>
        <v>0</v>
      </c>
      <c r="I3" s="14">
        <f>1-SUM(A4,C4,C6,A6)/(SUM(A4:C6)-SUM(A5:C5))</f>
        <v>0</v>
      </c>
      <c r="J3" s="14">
        <f>1-SUM(A4:B5)/(SUM(A4:C6)-SUM(A6:C6))</f>
        <v>0</v>
      </c>
      <c r="K3" s="13">
        <f>IF(SUM(A4:A6)=0,0,A4/SUM(A4:A6))</f>
        <v>1</v>
      </c>
      <c r="L3" s="13">
        <f>IF(SUM(B4:B6)=0,0,B5/SUM(B4:B6))</f>
        <v>1</v>
      </c>
      <c r="M3" s="13">
        <f>IF(SUM(C4:C6)=0,0,C6/SUM(C4:C6))</f>
        <v>1</v>
      </c>
      <c r="Q3" s="10"/>
      <c r="R3" s="10"/>
      <c r="S3" s="10">
        <v>3</v>
      </c>
      <c r="T3" s="10">
        <v>2</v>
      </c>
      <c r="U3" s="10">
        <v>1</v>
      </c>
    </row>
    <row r="4" spans="1:21" x14ac:dyDescent="0.3">
      <c r="A4">
        <v>3</v>
      </c>
      <c r="B4">
        <v>0</v>
      </c>
      <c r="C4">
        <v>0</v>
      </c>
      <c r="D4" s="14"/>
      <c r="E4" s="14"/>
      <c r="F4" s="14"/>
      <c r="G4" s="14"/>
      <c r="H4" s="14"/>
      <c r="I4" s="15"/>
      <c r="J4" s="14"/>
      <c r="K4" s="14"/>
      <c r="L4" s="14"/>
      <c r="M4" s="14"/>
      <c r="Q4" s="12" t="s">
        <v>17</v>
      </c>
      <c r="R4" s="11">
        <v>3</v>
      </c>
      <c r="S4" s="10"/>
      <c r="T4" s="10"/>
      <c r="U4" s="10"/>
    </row>
    <row r="5" spans="1:21" x14ac:dyDescent="0.3">
      <c r="A5">
        <v>0</v>
      </c>
      <c r="B5">
        <v>3</v>
      </c>
      <c r="C5">
        <v>0</v>
      </c>
      <c r="D5" s="14"/>
      <c r="E5" s="14"/>
      <c r="F5" s="14"/>
      <c r="G5" s="14"/>
      <c r="H5" s="14"/>
      <c r="I5" s="15"/>
      <c r="J5" s="14"/>
      <c r="K5" s="14"/>
      <c r="L5" s="14"/>
      <c r="M5" s="14"/>
      <c r="Q5" s="10"/>
      <c r="R5" s="10">
        <v>2</v>
      </c>
      <c r="S5" s="10"/>
      <c r="T5" s="10"/>
      <c r="U5" s="10"/>
    </row>
    <row r="6" spans="1:21" x14ac:dyDescent="0.3">
      <c r="A6">
        <v>0</v>
      </c>
      <c r="B6">
        <v>0</v>
      </c>
      <c r="C6">
        <v>3</v>
      </c>
      <c r="D6" s="14"/>
      <c r="E6" s="14"/>
      <c r="F6" s="14"/>
      <c r="G6" s="14"/>
      <c r="H6" s="14"/>
      <c r="I6" s="15"/>
      <c r="J6" s="14"/>
      <c r="K6" s="14"/>
      <c r="L6" s="14"/>
      <c r="M6" s="14"/>
      <c r="Q6" s="10"/>
      <c r="R6" s="10">
        <v>1</v>
      </c>
      <c r="S6" s="10"/>
      <c r="T6" s="10"/>
      <c r="U6" s="10"/>
    </row>
    <row r="7" spans="1:21" x14ac:dyDescent="0.3">
      <c r="A7" s="3" t="s">
        <v>6</v>
      </c>
      <c r="D7" s="13">
        <f>SUM(A8,B9,C10)/SUM(A8:C10)</f>
        <v>0.62337662337662336</v>
      </c>
      <c r="E7" s="13">
        <f>A8/SUM(A8:C8)</f>
        <v>0.68292682926829273</v>
      </c>
      <c r="F7" s="13">
        <f>B9/SUM(A9:C9)</f>
        <v>0.77777777777777779</v>
      </c>
      <c r="G7" s="13">
        <f>C10/SUM(A10:C10)</f>
        <v>0.33333333333333331</v>
      </c>
      <c r="H7" s="14">
        <f>1-SUM(B9:C10)/(SUM(A8:C10)-SUM(A8:C8))</f>
        <v>8.333333333333337E-2</v>
      </c>
      <c r="I7" s="14">
        <f>1-SUM(A8,C8,C10,A10)/(SUM(A8:C10)-SUM(A9:C9))</f>
        <v>0.42372881355932202</v>
      </c>
      <c r="J7" s="14">
        <f>1-SUM(A8:B9)/(SUM(A8:C10)-SUM(A10:C10))</f>
        <v>1.6949152542372836E-2</v>
      </c>
      <c r="K7" s="13">
        <f>IF(SUM(A8:A10)=0,0,A8/SUM(A8:A10))</f>
        <v>0.90322580645161288</v>
      </c>
      <c r="L7" s="13">
        <f>IF(SUM(B8:B10)=0,0,B9/SUM(B8:B10))</f>
        <v>0.35897435897435898</v>
      </c>
      <c r="M7" s="13">
        <f>IF(SUM(C8:C10)=0,0,C10/SUM(C8:C10))</f>
        <v>0.8571428571428571</v>
      </c>
      <c r="N7" s="9"/>
    </row>
    <row r="8" spans="1:21" x14ac:dyDescent="0.3">
      <c r="A8">
        <v>28</v>
      </c>
      <c r="B8">
        <v>13</v>
      </c>
      <c r="C8">
        <v>0</v>
      </c>
      <c r="I8" s="5"/>
      <c r="Q8" t="s">
        <v>18</v>
      </c>
    </row>
    <row r="9" spans="1:21" x14ac:dyDescent="0.3">
      <c r="A9">
        <v>3</v>
      </c>
      <c r="B9">
        <v>14</v>
      </c>
      <c r="C9">
        <v>1</v>
      </c>
      <c r="I9" s="5"/>
      <c r="Q9" t="s">
        <v>19</v>
      </c>
    </row>
    <row r="10" spans="1:21" x14ac:dyDescent="0.3">
      <c r="A10">
        <v>0</v>
      </c>
      <c r="B10">
        <v>12</v>
      </c>
      <c r="C10">
        <v>6</v>
      </c>
      <c r="I10" s="5"/>
      <c r="Q10" t="s">
        <v>20</v>
      </c>
    </row>
    <row r="11" spans="1:21" x14ac:dyDescent="0.3">
      <c r="A11" s="6" t="s">
        <v>9</v>
      </c>
      <c r="B11" s="1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>
        <v>6</v>
      </c>
      <c r="O11" s="4"/>
    </row>
    <row r="12" spans="1:21" x14ac:dyDescent="0.3">
      <c r="A12" s="3" t="s">
        <v>5</v>
      </c>
      <c r="D12" s="13">
        <f>SUM(A13,B14,C15)/SUM(A13:C15)</f>
        <v>1</v>
      </c>
      <c r="E12" s="13">
        <f>A13/SUM(A13:C13)</f>
        <v>1</v>
      </c>
      <c r="F12" s="13">
        <f>B14/SUM(A14:C14)</f>
        <v>1</v>
      </c>
      <c r="G12" s="13">
        <f>C15/SUM(A15:C15)</f>
        <v>1</v>
      </c>
      <c r="H12" s="14">
        <f>1-SUM(B14:C15)/(SUM(A13:C15)-SUM(A13:C13))</f>
        <v>0</v>
      </c>
      <c r="I12" s="14">
        <f>1-SUM(A13,C13,C15,A15)/(SUM(A13:C15)-SUM(A14:C14))</f>
        <v>0</v>
      </c>
      <c r="J12" s="14">
        <f>1-SUM(A13:B14)/(SUM(A13:C15)-SUM(A15:C15))</f>
        <v>0</v>
      </c>
      <c r="K12" s="13">
        <f>IF(SUM(A13:A15)=0,0,A13/SUM(A13:A15))</f>
        <v>1</v>
      </c>
      <c r="L12" s="13">
        <f>IF(SUM(B13:B15)=0,0,B14/SUM(B13:B15))</f>
        <v>1</v>
      </c>
      <c r="M12" s="13">
        <f>IF(SUM(C13:C15)=0,0,C15/SUM(C13:C15))</f>
        <v>1</v>
      </c>
    </row>
    <row r="13" spans="1:21" x14ac:dyDescent="0.3">
      <c r="A13">
        <v>3</v>
      </c>
      <c r="B13">
        <v>0</v>
      </c>
      <c r="C13">
        <v>0</v>
      </c>
      <c r="D13" s="14"/>
      <c r="E13" s="14"/>
      <c r="F13" s="14"/>
      <c r="G13" s="14"/>
      <c r="H13" s="14"/>
      <c r="I13" s="15"/>
      <c r="J13" s="14"/>
      <c r="K13" s="14"/>
      <c r="L13" s="14"/>
      <c r="M13" s="14"/>
    </row>
    <row r="14" spans="1:21" x14ac:dyDescent="0.3">
      <c r="A14">
        <v>0</v>
      </c>
      <c r="B14">
        <v>3</v>
      </c>
      <c r="C14">
        <v>0</v>
      </c>
      <c r="D14" s="14"/>
      <c r="E14" s="14"/>
      <c r="F14" s="14"/>
      <c r="G14" s="14"/>
      <c r="H14" s="14"/>
      <c r="I14" s="15"/>
      <c r="J14" s="14"/>
      <c r="K14" s="14"/>
      <c r="L14" s="14"/>
      <c r="M14" s="14"/>
    </row>
    <row r="15" spans="1:21" x14ac:dyDescent="0.3">
      <c r="A15">
        <v>0</v>
      </c>
      <c r="B15">
        <v>0</v>
      </c>
      <c r="C15">
        <v>3</v>
      </c>
      <c r="D15" s="14"/>
      <c r="E15" s="14"/>
      <c r="F15" s="14"/>
      <c r="G15" s="14"/>
      <c r="H15" s="14"/>
      <c r="I15" s="15"/>
      <c r="J15" s="14"/>
      <c r="K15" s="14"/>
      <c r="L15" s="14"/>
      <c r="M15" s="14"/>
    </row>
    <row r="16" spans="1:21" x14ac:dyDescent="0.3">
      <c r="A16" s="3" t="s">
        <v>6</v>
      </c>
      <c r="D16" s="13">
        <f>SUM(A17,B18,C19)/SUM(A17:C19)</f>
        <v>0.64935064935064934</v>
      </c>
      <c r="E16" s="13">
        <f>A17/SUM(A17:C17)</f>
        <v>0.82926829268292679</v>
      </c>
      <c r="F16" s="13">
        <f>B18/SUM(A18:C18)</f>
        <v>0.55555555555555558</v>
      </c>
      <c r="G16" s="13">
        <f>C19/SUM(A19:C19)</f>
        <v>0.33333333333333331</v>
      </c>
      <c r="H16" s="14">
        <f>1-SUM(B18:C19)/(SUM(A17:C19)-SUM(A17:C17))</f>
        <v>0.19444444444444442</v>
      </c>
      <c r="I16" s="14">
        <f>1-SUM(A17,C17,C19,A19)/(SUM(A17:C19)-SUM(A18:C18))</f>
        <v>0.32203389830508478</v>
      </c>
      <c r="J16" s="14">
        <f>1-SUM(A17:B18)/(SUM(A17:C19)-SUM(A19:C19))</f>
        <v>1.6949152542372836E-2</v>
      </c>
      <c r="K16" s="13">
        <f>IF(SUM(A17:A19)=0,0,A17/SUM(A17:A19))</f>
        <v>0.82926829268292679</v>
      </c>
      <c r="L16" s="13">
        <f>IF(SUM(B17:B19)=0,0,B18/SUM(B17:B19))</f>
        <v>0.34482758620689657</v>
      </c>
      <c r="M16" s="13">
        <f>IF(SUM(C17:C19)=0,0,C19/SUM(C17:C19))</f>
        <v>0.8571428571428571</v>
      </c>
      <c r="N16" s="9"/>
    </row>
    <row r="17" spans="1:15" x14ac:dyDescent="0.3">
      <c r="A17">
        <v>34</v>
      </c>
      <c r="B17">
        <v>7</v>
      </c>
      <c r="C17">
        <v>0</v>
      </c>
      <c r="I17" s="5"/>
    </row>
    <row r="18" spans="1:15" x14ac:dyDescent="0.3">
      <c r="A18">
        <v>7</v>
      </c>
      <c r="B18">
        <v>10</v>
      </c>
      <c r="C18">
        <v>1</v>
      </c>
      <c r="I18" s="5"/>
    </row>
    <row r="19" spans="1:15" x14ac:dyDescent="0.3">
      <c r="A19">
        <v>0</v>
      </c>
      <c r="B19">
        <v>12</v>
      </c>
      <c r="C19">
        <v>6</v>
      </c>
      <c r="I19" s="5"/>
    </row>
    <row r="20" spans="1:15" x14ac:dyDescent="0.3">
      <c r="A20" s="6" t="s">
        <v>22</v>
      </c>
      <c r="B20" s="16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>
        <v>6</v>
      </c>
      <c r="O20" s="4"/>
    </row>
    <row r="21" spans="1:15" x14ac:dyDescent="0.3">
      <c r="A21" s="3" t="s">
        <v>5</v>
      </c>
      <c r="D21" s="13">
        <f>SUM(A22,B23,C24)/SUM(A22:C24)</f>
        <v>1</v>
      </c>
      <c r="E21" s="13">
        <f>A22/SUM(A22:C22)</f>
        <v>1</v>
      </c>
      <c r="F21" s="13">
        <f>B23/SUM(A23:C23)</f>
        <v>1</v>
      </c>
      <c r="G21" s="13">
        <f>C24/SUM(A24:C24)</f>
        <v>1</v>
      </c>
      <c r="H21" s="14">
        <f>1-SUM(B23:C24)/(SUM(A22:C24)-SUM(A22:C22))</f>
        <v>0</v>
      </c>
      <c r="I21" s="14">
        <f>1-SUM(A22,C22,C24,A24)/(SUM(A22:C24)-SUM(A23:C23))</f>
        <v>0</v>
      </c>
      <c r="J21" s="14">
        <f>1-SUM(A22:B23)/(SUM(A22:C24)-SUM(A24:C24))</f>
        <v>0</v>
      </c>
      <c r="K21" s="13">
        <f>IF(SUM(A22:A24)=0,0,A22/SUM(A22:A24))</f>
        <v>1</v>
      </c>
      <c r="L21" s="13">
        <f>IF(SUM(B22:B24)=0,0,B23/SUM(B22:B24))</f>
        <v>1</v>
      </c>
      <c r="M21" s="13">
        <f>IF(SUM(C22:C24)=0,0,C24/SUM(C22:C24))</f>
        <v>1</v>
      </c>
    </row>
    <row r="22" spans="1:15" x14ac:dyDescent="0.3">
      <c r="A22">
        <v>3</v>
      </c>
      <c r="B22">
        <v>0</v>
      </c>
      <c r="C22">
        <v>0</v>
      </c>
      <c r="D22" s="14"/>
      <c r="E22" s="14"/>
      <c r="F22" s="14"/>
      <c r="G22" s="14"/>
      <c r="H22" s="14"/>
      <c r="I22" s="15"/>
      <c r="J22" s="14"/>
      <c r="K22" s="14"/>
      <c r="L22" s="14"/>
      <c r="M22" s="14"/>
    </row>
    <row r="23" spans="1:15" x14ac:dyDescent="0.3">
      <c r="A23">
        <v>0</v>
      </c>
      <c r="B23">
        <v>3</v>
      </c>
      <c r="C23">
        <v>0</v>
      </c>
      <c r="D23" s="14"/>
      <c r="E23" s="14"/>
      <c r="F23" s="14"/>
      <c r="G23" s="14"/>
      <c r="H23" s="14"/>
      <c r="I23" s="15"/>
      <c r="J23" s="14"/>
      <c r="K23" s="14"/>
      <c r="L23" s="14"/>
      <c r="M23" s="14"/>
    </row>
    <row r="24" spans="1:15" x14ac:dyDescent="0.3">
      <c r="A24">
        <v>0</v>
      </c>
      <c r="B24">
        <v>0</v>
      </c>
      <c r="C24">
        <v>3</v>
      </c>
      <c r="D24" s="14"/>
      <c r="E24" s="14"/>
      <c r="F24" s="14"/>
      <c r="G24" s="14"/>
      <c r="H24" s="14"/>
      <c r="I24" s="15"/>
      <c r="J24" s="14"/>
      <c r="K24" s="14"/>
      <c r="L24" s="14"/>
      <c r="M24" s="14"/>
    </row>
    <row r="25" spans="1:15" x14ac:dyDescent="0.3">
      <c r="A25" s="3" t="s">
        <v>6</v>
      </c>
      <c r="D25" s="13">
        <f>SUM(A26,B27,C28)/(SUM(A26:C28)+O25)</f>
        <v>0.5714285714285714</v>
      </c>
      <c r="E25" s="13">
        <f>A26/SUM(A26:C26)</f>
        <v>0.68292682926829273</v>
      </c>
      <c r="F25" s="13">
        <f>B27/SUM(A27:C27)</f>
        <v>0.83333333333333337</v>
      </c>
      <c r="G25" s="13">
        <f>C28/SUM(A28:C28)</f>
        <v>5.5555555555555552E-2</v>
      </c>
      <c r="H25" s="14">
        <f>1-SUM(B27:C28)/(SUM(A26:C28)-SUM(A26:C26))</f>
        <v>8.333333333333337E-2</v>
      </c>
      <c r="I25" s="14">
        <f>1-SUM(A26,C26,C28,A28)/(SUM(A26:C28)-SUM(A27:C27))</f>
        <v>0.50847457627118642</v>
      </c>
      <c r="J25" s="14">
        <f>1-SUM(A26:B27)/(SUM(A26:C28)-SUM(A28:C28))</f>
        <v>0</v>
      </c>
      <c r="K25" s="13">
        <f>IF(SUM(A26:A28)=0,0,A26/SUM(A26:A28))</f>
        <v>0.90322580645161288</v>
      </c>
      <c r="L25" s="13">
        <f>IF(SUM(B26:B28)=0,0,B27/SUM(B26:B28))</f>
        <v>0.33333333333333331</v>
      </c>
      <c r="M25" s="13">
        <f>IF(SUM(C26:C28)=0,0,C28/SUM(C26:C28))</f>
        <v>1</v>
      </c>
      <c r="N25" s="9"/>
    </row>
    <row r="26" spans="1:15" x14ac:dyDescent="0.3">
      <c r="A26">
        <v>28</v>
      </c>
      <c r="B26">
        <v>13</v>
      </c>
      <c r="C26">
        <v>0</v>
      </c>
      <c r="I26" s="5"/>
    </row>
    <row r="27" spans="1:15" x14ac:dyDescent="0.3">
      <c r="A27">
        <v>3</v>
      </c>
      <c r="B27">
        <v>15</v>
      </c>
      <c r="C27">
        <v>0</v>
      </c>
      <c r="I27" s="5"/>
    </row>
    <row r="28" spans="1:15" x14ac:dyDescent="0.3">
      <c r="A28">
        <v>0</v>
      </c>
      <c r="B28">
        <v>17</v>
      </c>
      <c r="C28">
        <v>1</v>
      </c>
      <c r="I28" s="5"/>
    </row>
    <row r="29" spans="1:15" x14ac:dyDescent="0.3">
      <c r="A29" s="6" t="s">
        <v>24</v>
      </c>
      <c r="B29" s="16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>
        <v>6</v>
      </c>
      <c r="O29" s="4"/>
    </row>
    <row r="30" spans="1:15" x14ac:dyDescent="0.3">
      <c r="A30" s="3" t="s">
        <v>5</v>
      </c>
      <c r="D30" s="13">
        <f>SUM(A31,B32,C33)/SUM(A31:C33)</f>
        <v>1</v>
      </c>
      <c r="E30" s="13">
        <f>A31/SUM(A31:C31)</f>
        <v>1</v>
      </c>
      <c r="F30" s="13">
        <f>B32/SUM(A32:C32)</f>
        <v>1</v>
      </c>
      <c r="G30" s="13">
        <f>C33/SUM(A33:C33)</f>
        <v>1</v>
      </c>
      <c r="H30" s="14">
        <f>1-SUM(B32:C33)/(SUM(A31:C33)-SUM(A31:C31))</f>
        <v>0</v>
      </c>
      <c r="I30" s="14">
        <f>1-SUM(A31,C31,C33,A33)/(SUM(A31:C33)-SUM(A32:C32))</f>
        <v>0</v>
      </c>
      <c r="J30" s="14">
        <f>1-SUM(A31:B32)/(SUM(A31:C33)-SUM(A33:C33))</f>
        <v>0</v>
      </c>
      <c r="K30" s="13">
        <f>IF(SUM(A31:A33)=0,0,A31/SUM(A31:A33))</f>
        <v>1</v>
      </c>
      <c r="L30" s="13">
        <f>IF(SUM(B31:B33)=0,0,B32/SUM(B31:B33))</f>
        <v>1</v>
      </c>
      <c r="M30" s="13">
        <f>IF(SUM(C31:C33)=0,0,C33/SUM(C31:C33))</f>
        <v>1</v>
      </c>
    </row>
    <row r="31" spans="1:15" x14ac:dyDescent="0.3">
      <c r="A31">
        <v>3</v>
      </c>
      <c r="B31">
        <v>0</v>
      </c>
      <c r="C31">
        <v>0</v>
      </c>
      <c r="D31" s="14"/>
      <c r="E31" s="14"/>
      <c r="F31" s="14"/>
      <c r="G31" s="14"/>
      <c r="H31" s="14"/>
      <c r="I31" s="15"/>
      <c r="J31" s="14"/>
      <c r="K31" s="14"/>
      <c r="L31" s="14"/>
      <c r="M31" s="14"/>
    </row>
    <row r="32" spans="1:15" x14ac:dyDescent="0.3">
      <c r="A32">
        <v>0</v>
      </c>
      <c r="B32">
        <v>3</v>
      </c>
      <c r="C32">
        <v>0</v>
      </c>
      <c r="D32" s="14"/>
      <c r="E32" s="14"/>
      <c r="F32" s="14"/>
      <c r="G32" s="14"/>
      <c r="H32" s="14"/>
      <c r="I32" s="15"/>
      <c r="J32" s="14"/>
      <c r="K32" s="14"/>
      <c r="L32" s="14"/>
      <c r="M32" s="14"/>
    </row>
    <row r="33" spans="1:15" x14ac:dyDescent="0.3">
      <c r="A33">
        <v>0</v>
      </c>
      <c r="B33">
        <v>0</v>
      </c>
      <c r="C33">
        <v>3</v>
      </c>
      <c r="D33" s="14"/>
      <c r="E33" s="14"/>
      <c r="F33" s="14"/>
      <c r="G33" s="14"/>
      <c r="H33" s="14"/>
      <c r="I33" s="15"/>
      <c r="J33" s="14"/>
      <c r="K33" s="14"/>
      <c r="L33" s="14"/>
      <c r="M33" s="14"/>
    </row>
    <row r="34" spans="1:15" x14ac:dyDescent="0.3">
      <c r="A34" s="3" t="s">
        <v>6</v>
      </c>
      <c r="D34" s="13">
        <f>SUM(A35,B36,C37)/(SUM(A35:C37)+O34)</f>
        <v>0.62337662337662336</v>
      </c>
      <c r="E34" s="13">
        <f>A35/SUM(A35:C35)</f>
        <v>0.80487804878048785</v>
      </c>
      <c r="F34" s="13">
        <f>B36/SUM(A36:C36)</f>
        <v>0.61111111111111116</v>
      </c>
      <c r="G34" s="13">
        <f>C37/SUM(A37:C37)</f>
        <v>0.22222222222222221</v>
      </c>
      <c r="H34" s="14">
        <f>1-SUM(B36:C37)/(SUM(A35:C37)-SUM(A35:C35))</f>
        <v>0.13888888888888884</v>
      </c>
      <c r="I34" s="14">
        <f>1-SUM(A35,C35,C37,A37)/(SUM(A35:C37)-SUM(A36:C36))</f>
        <v>0.28813559322033899</v>
      </c>
      <c r="J34" s="14">
        <f>1-SUM(A35:B36)/(SUM(A35:C37)-SUM(A37:C37))</f>
        <v>0.11864406779661019</v>
      </c>
      <c r="K34" s="13">
        <f>IF(SUM(A35:A37)=0,0,A35/SUM(A35:A37))</f>
        <v>0.86842105263157898</v>
      </c>
      <c r="L34" s="13">
        <f>IF(SUM(B35:B37)=0,0,B36/SUM(B35:B37))</f>
        <v>0.39285714285714285</v>
      </c>
      <c r="M34" s="13">
        <f>IF(SUM(C35:C37)=0,0,C37/SUM(C35:C37))</f>
        <v>0.36363636363636365</v>
      </c>
      <c r="N34" s="9"/>
    </row>
    <row r="35" spans="1:15" x14ac:dyDescent="0.3">
      <c r="A35">
        <v>33</v>
      </c>
      <c r="B35">
        <v>4</v>
      </c>
      <c r="C35">
        <v>4</v>
      </c>
      <c r="I35" s="5"/>
    </row>
    <row r="36" spans="1:15" x14ac:dyDescent="0.3">
      <c r="A36">
        <v>4</v>
      </c>
      <c r="B36">
        <v>11</v>
      </c>
      <c r="C36">
        <v>3</v>
      </c>
      <c r="I36" s="5"/>
    </row>
    <row r="37" spans="1:15" x14ac:dyDescent="0.3">
      <c r="A37">
        <v>1</v>
      </c>
      <c r="B37">
        <v>13</v>
      </c>
      <c r="C37">
        <v>4</v>
      </c>
      <c r="I37" s="5"/>
    </row>
    <row r="38" spans="1:15" x14ac:dyDescent="0.3">
      <c r="A38" s="6" t="s">
        <v>25</v>
      </c>
      <c r="B38" s="1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>
        <v>6</v>
      </c>
      <c r="O38" s="4"/>
    </row>
    <row r="39" spans="1:15" x14ac:dyDescent="0.3">
      <c r="A39" s="3" t="s">
        <v>5</v>
      </c>
      <c r="D39" s="13">
        <f>SUM(A40,B41,C42)/SUM(A40:C42)</f>
        <v>1</v>
      </c>
      <c r="E39" s="13">
        <f>A40/SUM(A40:C40)</f>
        <v>1</v>
      </c>
      <c r="F39" s="13">
        <f>B41/SUM(A41:C41)</f>
        <v>1</v>
      </c>
      <c r="G39" s="13">
        <f>C42/SUM(A42:C42)</f>
        <v>1</v>
      </c>
      <c r="H39" s="14">
        <f>1-SUM(B41:C42)/(SUM(A40:C42)-SUM(A40:C40))</f>
        <v>0</v>
      </c>
      <c r="I39" s="14">
        <f>1-SUM(A40,C40,C42,A42)/(SUM(A40:C42)-SUM(A41:C41))</f>
        <v>0</v>
      </c>
      <c r="J39" s="14">
        <f>1-SUM(A40:B41)/(SUM(A40:C42)-SUM(A42:C42))</f>
        <v>0</v>
      </c>
      <c r="K39" s="13">
        <f>IF(SUM(A40:A42)=0,0,A40/SUM(A40:A42))</f>
        <v>1</v>
      </c>
      <c r="L39" s="13">
        <f>IF(SUM(B40:B42)=0,0,B41/SUM(B40:B42))</f>
        <v>1</v>
      </c>
      <c r="M39" s="13">
        <f>IF(SUM(C40:C42)=0,0,C42/SUM(C40:C42))</f>
        <v>1</v>
      </c>
    </row>
    <row r="40" spans="1:15" x14ac:dyDescent="0.3">
      <c r="A40">
        <v>3</v>
      </c>
      <c r="B40">
        <v>0</v>
      </c>
      <c r="C40">
        <v>0</v>
      </c>
      <c r="D40" s="14"/>
      <c r="E40" s="14"/>
      <c r="F40" s="14"/>
      <c r="G40" s="14"/>
      <c r="H40" s="14"/>
      <c r="I40" s="15"/>
      <c r="J40" s="14"/>
      <c r="K40" s="14"/>
      <c r="L40" s="14"/>
      <c r="M40" s="14"/>
    </row>
    <row r="41" spans="1:15" x14ac:dyDescent="0.3">
      <c r="A41">
        <v>0</v>
      </c>
      <c r="B41">
        <v>3</v>
      </c>
      <c r="C41">
        <v>0</v>
      </c>
      <c r="D41" s="14"/>
      <c r="E41" s="14"/>
      <c r="F41" s="14"/>
      <c r="G41" s="14"/>
      <c r="H41" s="14"/>
      <c r="I41" s="15"/>
      <c r="J41" s="14"/>
      <c r="K41" s="14"/>
      <c r="L41" s="14"/>
      <c r="M41" s="14"/>
    </row>
    <row r="42" spans="1:15" x14ac:dyDescent="0.3">
      <c r="A42">
        <v>0</v>
      </c>
      <c r="B42">
        <v>0</v>
      </c>
      <c r="C42">
        <v>3</v>
      </c>
      <c r="D42" s="14"/>
      <c r="E42" s="14"/>
      <c r="F42" s="14"/>
      <c r="G42" s="14"/>
      <c r="H42" s="14"/>
      <c r="I42" s="15"/>
      <c r="J42" s="14"/>
      <c r="K42" s="14"/>
      <c r="L42" s="14"/>
      <c r="M42" s="14"/>
    </row>
    <row r="43" spans="1:15" x14ac:dyDescent="0.3">
      <c r="A43" s="3" t="s">
        <v>6</v>
      </c>
      <c r="D43" s="13">
        <f>SUM(A44,B45,C46)/(SUM(A44:C46)+O43)</f>
        <v>0.44155844155844154</v>
      </c>
      <c r="E43" s="13">
        <f>A44/SUM(A44:C44)</f>
        <v>0.3902439024390244</v>
      </c>
      <c r="F43" s="13">
        <f>B45/SUM(A45:C45)</f>
        <v>0.5</v>
      </c>
      <c r="G43" s="13">
        <f>C46/SUM(A46:C46)</f>
        <v>0.5</v>
      </c>
      <c r="H43" s="14">
        <f>1-SUM(B45:C46)/(SUM(A44:C46)-SUM(A44:C44))</f>
        <v>0.16666666666666663</v>
      </c>
      <c r="I43" s="14">
        <f>1-SUM(A44,C44,C46,A46)/(SUM(A44:C46)-SUM(A45:C45))</f>
        <v>0.55932203389830515</v>
      </c>
      <c r="J43" s="14">
        <f>1-SUM(A44:B45)/(SUM(A44:C46)-SUM(A46:C46))</f>
        <v>6.7796610169491567E-2</v>
      </c>
      <c r="K43" s="13">
        <f>IF(SUM(A44:A46)=0,0,A44/SUM(A44:A46))</f>
        <v>0.72727272727272729</v>
      </c>
      <c r="L43" s="13">
        <f>IF(SUM(B44:B46)=0,0,B45/SUM(B44:B46))</f>
        <v>0.21428571428571427</v>
      </c>
      <c r="M43" s="13">
        <f>IF(SUM(C44:C46)=0,0,C46/SUM(C44:C46))</f>
        <v>0.69230769230769229</v>
      </c>
      <c r="N43" s="9"/>
    </row>
    <row r="44" spans="1:15" x14ac:dyDescent="0.3">
      <c r="A44">
        <v>16</v>
      </c>
      <c r="B44">
        <v>25</v>
      </c>
      <c r="C44">
        <v>0</v>
      </c>
      <c r="I44" s="5"/>
    </row>
    <row r="45" spans="1:15" x14ac:dyDescent="0.3">
      <c r="A45">
        <v>5</v>
      </c>
      <c r="B45">
        <v>9</v>
      </c>
      <c r="C45">
        <v>4</v>
      </c>
      <c r="I45" s="5"/>
    </row>
    <row r="46" spans="1:15" x14ac:dyDescent="0.3">
      <c r="A46">
        <v>1</v>
      </c>
      <c r="B46">
        <v>8</v>
      </c>
      <c r="C46">
        <v>9</v>
      </c>
      <c r="I46" s="5"/>
    </row>
    <row r="47" spans="1:15" x14ac:dyDescent="0.3">
      <c r="A47" s="6" t="s">
        <v>26</v>
      </c>
      <c r="B47" s="1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>
        <v>4</v>
      </c>
      <c r="O47" s="4"/>
    </row>
    <row r="48" spans="1:15" x14ac:dyDescent="0.3">
      <c r="A48" s="3" t="s">
        <v>5</v>
      </c>
      <c r="D48" s="13">
        <f>SUM(A49,B50,C51)/SUM(A49:C51)</f>
        <v>1</v>
      </c>
      <c r="E48" s="13">
        <f>A49/SUM(A49:C49)</f>
        <v>1</v>
      </c>
      <c r="F48" s="13">
        <f>B50/SUM(A50:C50)</f>
        <v>1</v>
      </c>
      <c r="G48" s="13">
        <f>C51/SUM(A51:C51)</f>
        <v>1</v>
      </c>
      <c r="H48" s="14">
        <f>1-SUM(B50:C51)/(SUM(A49:C51)-SUM(A49:C49))</f>
        <v>0</v>
      </c>
      <c r="I48" s="14">
        <f>1-SUM(A49,C49,C51,A51)/(SUM(A49:C51)-SUM(A50:C50))</f>
        <v>0</v>
      </c>
      <c r="J48" s="14">
        <f>1-SUM(A49:B50)/(SUM(A49:C51)-SUM(A51:C51))</f>
        <v>0</v>
      </c>
      <c r="K48" s="13">
        <f>IF(SUM(A49:A51)=0,0,A49/SUM(A49:A51))</f>
        <v>1</v>
      </c>
      <c r="L48" s="13">
        <f>IF(SUM(B49:B51)=0,0,B50/SUM(B49:B51))</f>
        <v>1</v>
      </c>
      <c r="M48" s="13">
        <f>IF(SUM(C49:C51)=0,0,C51/SUM(C49:C51))</f>
        <v>1</v>
      </c>
    </row>
    <row r="49" spans="1:15" x14ac:dyDescent="0.3">
      <c r="A49">
        <v>3</v>
      </c>
      <c r="B49">
        <v>0</v>
      </c>
      <c r="C49">
        <v>0</v>
      </c>
      <c r="D49" s="14"/>
      <c r="E49" s="14"/>
      <c r="F49" s="14"/>
      <c r="G49" s="14"/>
      <c r="H49" s="14"/>
      <c r="I49" s="15"/>
      <c r="J49" s="14"/>
      <c r="K49" s="14"/>
      <c r="L49" s="14"/>
      <c r="M49" s="14"/>
    </row>
    <row r="50" spans="1:15" x14ac:dyDescent="0.3">
      <c r="A50">
        <v>0</v>
      </c>
      <c r="B50">
        <v>3</v>
      </c>
      <c r="C50">
        <v>0</v>
      </c>
      <c r="D50" s="14"/>
      <c r="E50" s="14"/>
      <c r="F50" s="14"/>
      <c r="G50" s="14"/>
      <c r="H50" s="14"/>
      <c r="I50" s="15"/>
      <c r="J50" s="14"/>
      <c r="K50" s="14"/>
      <c r="L50" s="14"/>
      <c r="M50" s="14"/>
    </row>
    <row r="51" spans="1:15" x14ac:dyDescent="0.3">
      <c r="A51">
        <v>0</v>
      </c>
      <c r="B51">
        <v>0</v>
      </c>
      <c r="C51">
        <v>3</v>
      </c>
      <c r="D51" s="14"/>
      <c r="E51" s="14"/>
      <c r="F51" s="14"/>
      <c r="G51" s="14"/>
      <c r="H51" s="14"/>
      <c r="I51" s="15"/>
      <c r="J51" s="14"/>
      <c r="K51" s="14"/>
      <c r="L51" s="14"/>
      <c r="M51" s="14"/>
    </row>
    <row r="52" spans="1:15" x14ac:dyDescent="0.3">
      <c r="A52" s="3" t="s">
        <v>6</v>
      </c>
      <c r="D52" s="13">
        <f>SUM(A53,B54,C55)/(SUM(A53:C55)+O52)</f>
        <v>0.41558441558441561</v>
      </c>
      <c r="E52" s="13">
        <f>A53/SUM(A53:C53)</f>
        <v>0.56097560975609762</v>
      </c>
      <c r="F52" s="13">
        <f>B54/SUM(A54:C54)</f>
        <v>0.3888888888888889</v>
      </c>
      <c r="G52" s="13">
        <f>C55/SUM(A55:C55)</f>
        <v>0.1111111111111111</v>
      </c>
      <c r="H52" s="14">
        <f>1-SUM(B54:C55)/(SUM(A53:C55)-SUM(A53:C53))</f>
        <v>0.52777777777777779</v>
      </c>
      <c r="I52" s="14">
        <f>1-SUM(A53,C53,C55,A55)/(SUM(A53:C55)-SUM(A54:C54))</f>
        <v>0.44067796610169496</v>
      </c>
      <c r="J52" s="14">
        <f>1-SUM(A53:B54)/(SUM(A53:C55)-SUM(A55:C55))</f>
        <v>0</v>
      </c>
      <c r="K52" s="13">
        <f>IF(SUM(A53:A55)=0,0,A53/SUM(A53:A55))</f>
        <v>0.54761904761904767</v>
      </c>
      <c r="L52" s="13">
        <f>IF(SUM(B53:B55)=0,0,B54/SUM(B53:B55))</f>
        <v>0.21212121212121213</v>
      </c>
      <c r="M52" s="13">
        <f>IF(SUM(C53:C55)=0,0,C55/SUM(C53:C55))</f>
        <v>1</v>
      </c>
      <c r="N52" s="9"/>
    </row>
    <row r="53" spans="1:15" x14ac:dyDescent="0.3">
      <c r="A53">
        <v>23</v>
      </c>
      <c r="B53">
        <v>18</v>
      </c>
      <c r="C53">
        <v>0</v>
      </c>
      <c r="I53" s="5"/>
    </row>
    <row r="54" spans="1:15" x14ac:dyDescent="0.3">
      <c r="A54">
        <v>11</v>
      </c>
      <c r="B54">
        <v>7</v>
      </c>
      <c r="C54">
        <v>0</v>
      </c>
      <c r="I54" s="5"/>
    </row>
    <row r="55" spans="1:15" x14ac:dyDescent="0.3">
      <c r="A55">
        <v>8</v>
      </c>
      <c r="B55">
        <v>8</v>
      </c>
      <c r="C55">
        <v>2</v>
      </c>
      <c r="I55" s="5"/>
    </row>
    <row r="56" spans="1:15" x14ac:dyDescent="0.3">
      <c r="A56" s="6" t="s">
        <v>27</v>
      </c>
      <c r="B56" s="1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>
        <v>6</v>
      </c>
      <c r="O56" s="4"/>
    </row>
    <row r="57" spans="1:15" x14ac:dyDescent="0.3">
      <c r="A57" s="3" t="s">
        <v>5</v>
      </c>
      <c r="D57" s="13">
        <f>SUM(A58,B59,C60)/SUM(A58:C60)</f>
        <v>1</v>
      </c>
      <c r="E57" s="13">
        <f>A58/SUM(A58:C58)</f>
        <v>1</v>
      </c>
      <c r="F57" s="13">
        <f>B59/SUM(A59:C59)</f>
        <v>1</v>
      </c>
      <c r="G57" s="13">
        <f>C60/SUM(A60:C60)</f>
        <v>1</v>
      </c>
      <c r="H57" s="14">
        <f>1-SUM(B59:C60)/(SUM(A58:C60)-SUM(A58:C58))</f>
        <v>0</v>
      </c>
      <c r="I57" s="14">
        <f>1-SUM(A58,C58,C60,A60)/(SUM(A58:C60)-SUM(A59:C59))</f>
        <v>0</v>
      </c>
      <c r="J57" s="14">
        <f>1-SUM(A58:B59)/(SUM(A58:C60)-SUM(A60:C60))</f>
        <v>0</v>
      </c>
      <c r="K57" s="13">
        <f>IF(SUM(A58:A60)=0,0,A58/SUM(A58:A60))</f>
        <v>1</v>
      </c>
      <c r="L57" s="13">
        <f>IF(SUM(B58:B60)=0,0,B59/SUM(B58:B60))</f>
        <v>1</v>
      </c>
      <c r="M57" s="13">
        <f>IF(SUM(C58:C60)=0,0,C60/SUM(C58:C60))</f>
        <v>1</v>
      </c>
    </row>
    <row r="58" spans="1:15" x14ac:dyDescent="0.3">
      <c r="A58">
        <v>3</v>
      </c>
      <c r="B58">
        <v>0</v>
      </c>
      <c r="C58">
        <v>0</v>
      </c>
      <c r="D58" s="14"/>
      <c r="E58" s="14"/>
      <c r="F58" s="14"/>
      <c r="G58" s="14"/>
      <c r="H58" s="14"/>
      <c r="I58" s="15"/>
      <c r="J58" s="14"/>
      <c r="K58" s="14"/>
      <c r="L58" s="14"/>
      <c r="M58" s="14"/>
    </row>
    <row r="59" spans="1:15" x14ac:dyDescent="0.3">
      <c r="A59">
        <v>0</v>
      </c>
      <c r="B59">
        <v>3</v>
      </c>
      <c r="C59">
        <v>0</v>
      </c>
      <c r="D59" s="14"/>
      <c r="E59" s="14"/>
      <c r="F59" s="14"/>
      <c r="G59" s="14"/>
      <c r="H59" s="14"/>
      <c r="I59" s="15"/>
      <c r="J59" s="14"/>
      <c r="K59" s="14"/>
      <c r="L59" s="14"/>
      <c r="M59" s="14"/>
    </row>
    <row r="60" spans="1:15" x14ac:dyDescent="0.3">
      <c r="A60">
        <v>0</v>
      </c>
      <c r="B60">
        <v>0</v>
      </c>
      <c r="C60">
        <v>3</v>
      </c>
      <c r="D60" s="14"/>
      <c r="E60" s="14"/>
      <c r="F60" s="14"/>
      <c r="G60" s="14"/>
      <c r="H60" s="14"/>
      <c r="I60" s="15"/>
      <c r="J60" s="14"/>
      <c r="K60" s="14"/>
      <c r="L60" s="14"/>
      <c r="M60" s="14"/>
    </row>
    <row r="61" spans="1:15" x14ac:dyDescent="0.3">
      <c r="A61" s="3" t="s">
        <v>6</v>
      </c>
      <c r="D61" s="13">
        <f>SUM(A62,B63,C64)/(SUM(A62:C64)+O61)</f>
        <v>0.67532467532467533</v>
      </c>
      <c r="E61" s="13">
        <f>A62/SUM(A62:C62)</f>
        <v>0.97560975609756095</v>
      </c>
      <c r="F61" s="13">
        <f>B63/SUM(A63:C63)</f>
        <v>0.33333333333333331</v>
      </c>
      <c r="G61" s="13">
        <f>C64/SUM(A64:C64)</f>
        <v>0.33333333333333331</v>
      </c>
      <c r="H61" s="14">
        <f>1-SUM(B63:C64)/(SUM(A62:C64)-SUM(A62:C62))</f>
        <v>0.41666666666666663</v>
      </c>
      <c r="I61" s="14">
        <f>1-SUM(A62,C62,C64,A64)/(SUM(A62:C64)-SUM(A63:C63))</f>
        <v>0.16949152542372881</v>
      </c>
      <c r="J61" s="14">
        <f>1-SUM(A62:B63)/(SUM(A62:C64)-SUM(A64:C64))</f>
        <v>0</v>
      </c>
      <c r="K61" s="13">
        <f>IF(SUM(A62:A64)=0,0,A62/SUM(A62:A64))</f>
        <v>0.72727272727272729</v>
      </c>
      <c r="L61" s="13">
        <f>IF(SUM(B62:B64)=0,0,B63/SUM(B62:B64))</f>
        <v>0.375</v>
      </c>
      <c r="M61" s="13">
        <f>IF(SUM(C62:C64)=0,0,C64/SUM(C62:C64))</f>
        <v>1</v>
      </c>
      <c r="N61" s="9"/>
    </row>
    <row r="62" spans="1:15" x14ac:dyDescent="0.3">
      <c r="A62">
        <v>40</v>
      </c>
      <c r="B62">
        <v>1</v>
      </c>
      <c r="C62">
        <v>0</v>
      </c>
      <c r="I62" s="5"/>
    </row>
    <row r="63" spans="1:15" x14ac:dyDescent="0.3">
      <c r="A63">
        <v>12</v>
      </c>
      <c r="B63">
        <v>6</v>
      </c>
      <c r="C63">
        <v>0</v>
      </c>
      <c r="I63" s="5"/>
    </row>
    <row r="64" spans="1:15" x14ac:dyDescent="0.3">
      <c r="A64">
        <v>3</v>
      </c>
      <c r="B64">
        <v>9</v>
      </c>
      <c r="C64">
        <v>6</v>
      </c>
      <c r="I64" s="5"/>
    </row>
    <row r="65" spans="1:15" x14ac:dyDescent="0.3">
      <c r="A65" s="6" t="s">
        <v>28</v>
      </c>
      <c r="B65" s="1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>
        <v>4</v>
      </c>
      <c r="O65" s="4"/>
    </row>
    <row r="66" spans="1:15" x14ac:dyDescent="0.3">
      <c r="A66" s="3" t="s">
        <v>5</v>
      </c>
      <c r="D66" s="13">
        <f>SUM(A67,B68,C69)/SUM(A67:C69)</f>
        <v>1</v>
      </c>
      <c r="E66" s="13">
        <f>A67/SUM(A67:C67)</f>
        <v>1</v>
      </c>
      <c r="F66" s="13">
        <f>B68/SUM(A68:C68)</f>
        <v>1</v>
      </c>
      <c r="G66" s="13">
        <f>C69/SUM(A69:C69)</f>
        <v>1</v>
      </c>
      <c r="H66" s="14">
        <f>1-SUM(B68:C69)/(SUM(A67:C69)-SUM(A67:C67))</f>
        <v>0</v>
      </c>
      <c r="I66" s="14">
        <f>1-SUM(A67,C67,C69,A69)/(SUM(A67:C69)-SUM(A68:C68))</f>
        <v>0</v>
      </c>
      <c r="J66" s="14">
        <f>1-SUM(A67:B68)/(SUM(A67:C69)-SUM(A69:C69))</f>
        <v>0</v>
      </c>
      <c r="K66" s="13">
        <f>IF(SUM(A67:A69)=0,0,A67/SUM(A67:A69))</f>
        <v>1</v>
      </c>
      <c r="L66" s="13">
        <f>IF(SUM(B67:B69)=0,0,B68/SUM(B67:B69))</f>
        <v>1</v>
      </c>
      <c r="M66" s="13">
        <f>IF(SUM(C67:C69)=0,0,C69/SUM(C67:C69))</f>
        <v>1</v>
      </c>
    </row>
    <row r="67" spans="1:15" x14ac:dyDescent="0.3">
      <c r="A67">
        <v>3</v>
      </c>
      <c r="B67">
        <v>0</v>
      </c>
      <c r="C67">
        <v>0</v>
      </c>
      <c r="D67" s="14"/>
      <c r="E67" s="14"/>
      <c r="F67" s="14"/>
      <c r="G67" s="14"/>
      <c r="H67" s="14"/>
      <c r="I67" s="15"/>
      <c r="J67" s="14"/>
      <c r="K67" s="14"/>
      <c r="L67" s="14"/>
      <c r="M67" s="14"/>
    </row>
    <row r="68" spans="1:15" x14ac:dyDescent="0.3">
      <c r="A68">
        <v>0</v>
      </c>
      <c r="B68">
        <v>3</v>
      </c>
      <c r="C68">
        <v>0</v>
      </c>
      <c r="D68" s="14"/>
      <c r="E68" s="14"/>
      <c r="F68" s="14"/>
      <c r="G68" s="14"/>
      <c r="H68" s="14"/>
      <c r="I68" s="15"/>
      <c r="J68" s="14"/>
      <c r="K68" s="14"/>
      <c r="L68" s="14"/>
      <c r="M68" s="14"/>
    </row>
    <row r="69" spans="1:15" x14ac:dyDescent="0.3">
      <c r="A69">
        <v>0</v>
      </c>
      <c r="B69">
        <v>0</v>
      </c>
      <c r="C69">
        <v>3</v>
      </c>
      <c r="D69" s="14"/>
      <c r="E69" s="14"/>
      <c r="F69" s="14"/>
      <c r="G69" s="14"/>
      <c r="H69" s="14"/>
      <c r="I69" s="15"/>
      <c r="J69" s="14"/>
      <c r="K69" s="14"/>
      <c r="L69" s="14"/>
      <c r="M69" s="14"/>
    </row>
    <row r="70" spans="1:15" x14ac:dyDescent="0.3">
      <c r="A70" s="3" t="s">
        <v>6</v>
      </c>
      <c r="D70" s="13">
        <f>SUM(A71,B72,C73)/(SUM(A71:C73)+O70)</f>
        <v>0.63636363636363635</v>
      </c>
      <c r="E70" s="13">
        <f>A71/SUM(A71:C71)</f>
        <v>0.87804878048780488</v>
      </c>
      <c r="F70" s="13">
        <f>B72/SUM(A72:C72)</f>
        <v>0.22222222222222221</v>
      </c>
      <c r="G70" s="13">
        <f>C73/SUM(A73:C73)</f>
        <v>0.5</v>
      </c>
      <c r="H70" s="14">
        <f>1-SUM(B72:C73)/(SUM(A71:C73)-SUM(A71:C71))</f>
        <v>0.36111111111111116</v>
      </c>
      <c r="I70" s="14">
        <f>1-SUM(A71,C71,C73,A73)/(SUM(A71:C73)-SUM(A72:C72))</f>
        <v>0.20338983050847459</v>
      </c>
      <c r="J70" s="14">
        <f>1-SUM(A71:B72)/(SUM(A71:C73)-SUM(A73:C73))</f>
        <v>5.084745762711862E-2</v>
      </c>
      <c r="K70" s="13">
        <f>IF(SUM(A71:A73)=0,0,A71/SUM(A71:A73))</f>
        <v>0.73469387755102045</v>
      </c>
      <c r="L70" s="13">
        <f>IF(SUM(B71:B73)=0,0,B72/SUM(B71:B73))</f>
        <v>0.25</v>
      </c>
      <c r="M70" s="13">
        <f>IF(SUM(C71:C73)=0,0,C73/SUM(C71:C73))</f>
        <v>0.75</v>
      </c>
      <c r="N70" s="9"/>
    </row>
    <row r="71" spans="1:15" x14ac:dyDescent="0.3">
      <c r="A71">
        <v>36</v>
      </c>
      <c r="B71">
        <v>5</v>
      </c>
      <c r="C71">
        <v>0</v>
      </c>
      <c r="I71" s="5"/>
    </row>
    <row r="72" spans="1:15" x14ac:dyDescent="0.3">
      <c r="A72">
        <v>11</v>
      </c>
      <c r="B72">
        <v>4</v>
      </c>
      <c r="C72">
        <v>3</v>
      </c>
      <c r="I72" s="5"/>
    </row>
    <row r="73" spans="1:15" x14ac:dyDescent="0.3">
      <c r="A73">
        <v>2</v>
      </c>
      <c r="B73">
        <v>7</v>
      </c>
      <c r="C73">
        <v>9</v>
      </c>
      <c r="I73" s="5"/>
    </row>
    <row r="74" spans="1:15" x14ac:dyDescent="0.3">
      <c r="A74" s="6" t="s">
        <v>29</v>
      </c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>
        <v>4</v>
      </c>
      <c r="O74" s="4"/>
    </row>
    <row r="75" spans="1:15" x14ac:dyDescent="0.3">
      <c r="A75" s="3" t="s">
        <v>5</v>
      </c>
      <c r="D75" s="13">
        <f>SUM(A76,B77,C78)/SUM(A76:C78)</f>
        <v>1</v>
      </c>
      <c r="E75" s="13">
        <f>A76/SUM(A76:C76)</f>
        <v>1</v>
      </c>
      <c r="F75" s="13">
        <f>B77/SUM(A77:C77)</f>
        <v>1</v>
      </c>
      <c r="G75" s="13">
        <f>C78/SUM(A78:C78)</f>
        <v>1</v>
      </c>
      <c r="H75" s="14">
        <f>1-SUM(B77:C78)/(SUM(A76:C78)-SUM(A76:C76))</f>
        <v>0</v>
      </c>
      <c r="I75" s="14">
        <f>1-SUM(A76,C76,C78,A78)/(SUM(A76:C78)-SUM(A77:C77))</f>
        <v>0</v>
      </c>
      <c r="J75" s="14">
        <f>1-SUM(A76:B77)/(SUM(A76:C78)-SUM(A78:C78))</f>
        <v>0</v>
      </c>
      <c r="K75" s="13">
        <f>IF(SUM(A76:A78)=0,0,A76/SUM(A76:A78))</f>
        <v>1</v>
      </c>
      <c r="L75" s="13">
        <f>IF(SUM(B76:B78)=0,0,B77/SUM(B76:B78))</f>
        <v>1</v>
      </c>
      <c r="M75" s="13">
        <f>IF(SUM(C76:C78)=0,0,C78/SUM(C76:C78))</f>
        <v>1</v>
      </c>
    </row>
    <row r="76" spans="1:15" x14ac:dyDescent="0.3">
      <c r="A76">
        <v>3</v>
      </c>
      <c r="B76">
        <v>0</v>
      </c>
      <c r="C76">
        <v>0</v>
      </c>
      <c r="D76" s="14"/>
      <c r="E76" s="14"/>
      <c r="F76" s="14"/>
      <c r="G76" s="14"/>
      <c r="H76" s="14"/>
      <c r="I76" s="15"/>
      <c r="J76" s="14"/>
      <c r="K76" s="14"/>
      <c r="L76" s="14"/>
      <c r="M76" s="14"/>
    </row>
    <row r="77" spans="1:15" x14ac:dyDescent="0.3">
      <c r="A77">
        <v>0</v>
      </c>
      <c r="B77">
        <v>3</v>
      </c>
      <c r="C77">
        <v>0</v>
      </c>
      <c r="D77" s="14"/>
      <c r="E77" s="14"/>
      <c r="F77" s="14"/>
      <c r="G77" s="14"/>
      <c r="H77" s="14"/>
      <c r="I77" s="15"/>
      <c r="J77" s="14"/>
      <c r="K77" s="14"/>
      <c r="L77" s="14"/>
      <c r="M77" s="14"/>
    </row>
    <row r="78" spans="1:15" x14ac:dyDescent="0.3">
      <c r="A78">
        <v>0</v>
      </c>
      <c r="B78">
        <v>0</v>
      </c>
      <c r="C78">
        <v>3</v>
      </c>
      <c r="D78" s="14"/>
      <c r="E78" s="14"/>
      <c r="F78" s="14"/>
      <c r="G78" s="14"/>
      <c r="H78" s="14"/>
      <c r="I78" s="15"/>
      <c r="J78" s="14"/>
      <c r="K78" s="14"/>
      <c r="L78" s="14"/>
      <c r="M78" s="14"/>
    </row>
    <row r="79" spans="1:15" x14ac:dyDescent="0.3">
      <c r="A79" s="3" t="s">
        <v>6</v>
      </c>
      <c r="D79" s="13">
        <f>SUM(A80,B81,C82)/(SUM(A80:C82)+O79)</f>
        <v>0.67532467532467533</v>
      </c>
      <c r="E79" s="13">
        <f>A80/SUM(A80:C80)</f>
        <v>0.85365853658536583</v>
      </c>
      <c r="F79" s="13">
        <f>B81/SUM(A81:C81)</f>
        <v>0.44444444444444442</v>
      </c>
      <c r="G79" s="13">
        <f>C82/SUM(A82:C82)</f>
        <v>0.5</v>
      </c>
      <c r="H79" s="14">
        <f>1-SUM(B81:C82)/(SUM(A80:C82)-SUM(A80:C80))</f>
        <v>0.30555555555555558</v>
      </c>
      <c r="I79" s="14">
        <f>1-SUM(A80,C80,C82,A82)/(SUM(A80:C82)-SUM(A81:C81))</f>
        <v>0.22033898305084743</v>
      </c>
      <c r="J79" s="14">
        <f>1-SUM(A80:B81)/(SUM(A80:C82)-SUM(A82:C82))</f>
        <v>1.6949152542372836E-2</v>
      </c>
      <c r="K79" s="13">
        <f>IF(SUM(A80:A82)=0,0,A80/SUM(A80:A82))</f>
        <v>0.76086956521739135</v>
      </c>
      <c r="L79" s="13">
        <f>IF(SUM(B80:B82)=0,0,B81/SUM(B80:B82))</f>
        <v>0.38095238095238093</v>
      </c>
      <c r="M79" s="13">
        <f>IF(SUM(C80:C82)=0,0,C82/SUM(C80:C82))</f>
        <v>0.9</v>
      </c>
      <c r="N79" s="9"/>
    </row>
    <row r="80" spans="1:15" x14ac:dyDescent="0.3">
      <c r="A80">
        <v>35</v>
      </c>
      <c r="B80">
        <v>6</v>
      </c>
      <c r="C80">
        <v>0</v>
      </c>
      <c r="I80" s="5"/>
    </row>
    <row r="81" spans="1:15" x14ac:dyDescent="0.3">
      <c r="A81">
        <v>9</v>
      </c>
      <c r="B81">
        <v>8</v>
      </c>
      <c r="C81">
        <v>1</v>
      </c>
      <c r="I81" s="5"/>
    </row>
    <row r="82" spans="1:15" x14ac:dyDescent="0.3">
      <c r="A82">
        <v>2</v>
      </c>
      <c r="B82">
        <v>7</v>
      </c>
      <c r="C82">
        <v>9</v>
      </c>
      <c r="I82" s="5"/>
    </row>
    <row r="83" spans="1:15" x14ac:dyDescent="0.3">
      <c r="A83" s="6" t="s">
        <v>30</v>
      </c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>
        <v>4</v>
      </c>
      <c r="O83" s="4"/>
    </row>
    <row r="84" spans="1:15" x14ac:dyDescent="0.3">
      <c r="A84" s="3" t="s">
        <v>5</v>
      </c>
      <c r="D84" s="13">
        <f>SUM(A85,B86,C87)/SUM(A85:C87)</f>
        <v>1</v>
      </c>
      <c r="E84" s="13">
        <f>A85/SUM(A85:C85)</f>
        <v>1</v>
      </c>
      <c r="F84" s="13">
        <f>B86/SUM(A86:C86)</f>
        <v>1</v>
      </c>
      <c r="G84" s="13">
        <f>C87/SUM(A87:C87)</f>
        <v>1</v>
      </c>
      <c r="H84" s="14">
        <f>1-SUM(B86:C87)/(SUM(A85:C87)-SUM(A85:C85))</f>
        <v>0</v>
      </c>
      <c r="I84" s="14">
        <f>1-SUM(A85,C85,C87,A87)/(SUM(A85:C87)-SUM(A86:C86))</f>
        <v>0</v>
      </c>
      <c r="J84" s="14">
        <f>1-SUM(A85:B86)/(SUM(A85:C87)-SUM(A87:C87))</f>
        <v>0</v>
      </c>
      <c r="K84" s="13">
        <f>IF(SUM(A85:A87)=0,0,A85/SUM(A85:A87))</f>
        <v>1</v>
      </c>
      <c r="L84" s="13">
        <f>IF(SUM(B85:B87)=0,0,B86/SUM(B85:B87))</f>
        <v>1</v>
      </c>
      <c r="M84" s="13">
        <f>IF(SUM(C85:C87)=0,0,C87/SUM(C85:C87))</f>
        <v>1</v>
      </c>
    </row>
    <row r="85" spans="1:15" x14ac:dyDescent="0.3">
      <c r="A85">
        <v>3</v>
      </c>
      <c r="B85">
        <v>0</v>
      </c>
      <c r="C85">
        <v>0</v>
      </c>
      <c r="D85" s="14"/>
      <c r="E85" s="14"/>
      <c r="F85" s="14"/>
      <c r="G85" s="14"/>
      <c r="H85" s="14"/>
      <c r="I85" s="15"/>
      <c r="J85" s="14"/>
      <c r="K85" s="14"/>
      <c r="L85" s="14"/>
      <c r="M85" s="14"/>
    </row>
    <row r="86" spans="1:15" x14ac:dyDescent="0.3">
      <c r="A86">
        <v>0</v>
      </c>
      <c r="B86">
        <v>3</v>
      </c>
      <c r="C86">
        <v>0</v>
      </c>
      <c r="D86" s="14"/>
      <c r="E86" s="14"/>
      <c r="F86" s="14"/>
      <c r="G86" s="14"/>
      <c r="H86" s="14"/>
      <c r="I86" s="15"/>
      <c r="J86" s="14"/>
      <c r="K86" s="14"/>
      <c r="L86" s="14"/>
      <c r="M86" s="14"/>
    </row>
    <row r="87" spans="1:15" x14ac:dyDescent="0.3">
      <c r="A87">
        <v>0</v>
      </c>
      <c r="B87">
        <v>0</v>
      </c>
      <c r="C87">
        <v>3</v>
      </c>
      <c r="D87" s="14"/>
      <c r="E87" s="14"/>
      <c r="F87" s="14"/>
      <c r="G87" s="14"/>
      <c r="H87" s="14"/>
      <c r="I87" s="15"/>
      <c r="J87" s="14"/>
      <c r="K87" s="14"/>
      <c r="L87" s="14"/>
      <c r="M87" s="14"/>
    </row>
    <row r="88" spans="1:15" x14ac:dyDescent="0.3">
      <c r="A88" s="3" t="s">
        <v>6</v>
      </c>
      <c r="D88" s="13">
        <f>SUM(A89,B90,C91)/(SUM(A89:C91)+O88)</f>
        <v>0.62337662337662336</v>
      </c>
      <c r="E88" s="13">
        <f>A89/SUM(A89:C89)</f>
        <v>0.87804878048780488</v>
      </c>
      <c r="F88" s="13">
        <f>B90/SUM(A90:C90)</f>
        <v>0.33333333333333331</v>
      </c>
      <c r="G88" s="13">
        <f>C91/SUM(A91:C91)</f>
        <v>0.33333333333333331</v>
      </c>
      <c r="H88" s="14">
        <f>1-SUM(B90:C91)/(SUM(A89:C91)-SUM(A89:C89))</f>
        <v>0.33333333333333337</v>
      </c>
      <c r="I88" s="14">
        <f>1-SUM(A89,C89,C91,A91)/(SUM(A89:C91)-SUM(A90:C90))</f>
        <v>0.23728813559322037</v>
      </c>
      <c r="J88" s="14">
        <f>1-SUM(A89:B90)/(SUM(A89:C91)-SUM(A91:C91))</f>
        <v>5.084745762711862E-2</v>
      </c>
      <c r="K88" s="13">
        <f>IF(SUM(A89:A91)=0,0,A89/SUM(A89:A91))</f>
        <v>0.75</v>
      </c>
      <c r="L88" s="13">
        <f>IF(SUM(B89:B91)=0,0,B90/SUM(B89:B91))</f>
        <v>0.3</v>
      </c>
      <c r="M88" s="13">
        <f>IF(SUM(C89:C91)=0,0,C91/SUM(C89:C91))</f>
        <v>0.66666666666666663</v>
      </c>
      <c r="N88" s="9"/>
    </row>
    <row r="89" spans="1:15" x14ac:dyDescent="0.3">
      <c r="A89">
        <v>36</v>
      </c>
      <c r="B89">
        <v>4</v>
      </c>
      <c r="C89">
        <v>1</v>
      </c>
      <c r="I89" s="5"/>
    </row>
    <row r="90" spans="1:15" x14ac:dyDescent="0.3">
      <c r="A90">
        <v>10</v>
      </c>
      <c r="B90">
        <v>6</v>
      </c>
      <c r="C90">
        <v>2</v>
      </c>
      <c r="I90" s="5"/>
    </row>
    <row r="91" spans="1:15" x14ac:dyDescent="0.3">
      <c r="A91">
        <v>2</v>
      </c>
      <c r="B91">
        <v>10</v>
      </c>
      <c r="C91">
        <v>6</v>
      </c>
      <c r="I91" s="5"/>
    </row>
    <row r="92" spans="1:15" x14ac:dyDescent="0.3">
      <c r="A92" s="6" t="s">
        <v>31</v>
      </c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>
        <v>4</v>
      </c>
    </row>
    <row r="93" spans="1:15" x14ac:dyDescent="0.3">
      <c r="A93" s="3" t="s">
        <v>5</v>
      </c>
      <c r="D93" s="13">
        <f>SUM(A94,B95,C96)/SUM(A94:C96)</f>
        <v>1</v>
      </c>
      <c r="E93" s="13">
        <f>A94/SUM(A94:C94)</f>
        <v>1</v>
      </c>
      <c r="F93" s="13">
        <f>B95/SUM(A95:C95)</f>
        <v>1</v>
      </c>
      <c r="G93" s="13">
        <f>C96/SUM(A96:C96)</f>
        <v>1</v>
      </c>
      <c r="H93" s="14">
        <f>1-SUM(B95:C96)/(SUM(A94:C96)-SUM(A94:C94))</f>
        <v>0</v>
      </c>
      <c r="I93" s="14">
        <f>1-SUM(A94,C94,C96,A96)/(SUM(A94:C96)-SUM(A95:C95))</f>
        <v>0</v>
      </c>
      <c r="J93" s="14">
        <f>1-SUM(A94:B95)/(SUM(A94:C96)-SUM(A96:C96))</f>
        <v>0</v>
      </c>
      <c r="K93" s="13">
        <f>IF(SUM(A94:A96)=0,0,A94/SUM(A94:A96))</f>
        <v>1</v>
      </c>
      <c r="L93" s="13">
        <f>IF(SUM(B94:B96)=0,0,B95/SUM(B94:B96))</f>
        <v>1</v>
      </c>
      <c r="M93" s="13">
        <f>IF(SUM(C94:C96)=0,0,C96/SUM(C94:C96))</f>
        <v>1</v>
      </c>
    </row>
    <row r="94" spans="1:15" x14ac:dyDescent="0.3">
      <c r="A94">
        <v>3</v>
      </c>
      <c r="B94">
        <v>0</v>
      </c>
      <c r="C94">
        <v>0</v>
      </c>
      <c r="D94" s="14"/>
      <c r="E94" s="14"/>
      <c r="F94" s="14"/>
      <c r="G94" s="14"/>
      <c r="H94" s="14"/>
      <c r="I94" s="15"/>
      <c r="J94" s="14"/>
      <c r="K94" s="14"/>
      <c r="L94" s="14"/>
      <c r="M94" s="14"/>
    </row>
    <row r="95" spans="1:15" x14ac:dyDescent="0.3">
      <c r="A95">
        <v>0</v>
      </c>
      <c r="B95">
        <v>3</v>
      </c>
      <c r="C95">
        <v>0</v>
      </c>
      <c r="D95" s="14"/>
      <c r="E95" s="14"/>
      <c r="F95" s="14"/>
      <c r="G95" s="14"/>
      <c r="H95" s="14"/>
      <c r="I95" s="15"/>
      <c r="J95" s="14"/>
      <c r="K95" s="14"/>
      <c r="L95" s="14"/>
      <c r="M95" s="14"/>
    </row>
    <row r="96" spans="1:15" x14ac:dyDescent="0.3">
      <c r="A96">
        <v>0</v>
      </c>
      <c r="B96">
        <v>0</v>
      </c>
      <c r="C96">
        <v>3</v>
      </c>
      <c r="D96" s="14"/>
      <c r="E96" s="14"/>
      <c r="F96" s="14"/>
      <c r="G96" s="14"/>
      <c r="H96" s="14"/>
      <c r="I96" s="15"/>
      <c r="J96" s="14"/>
      <c r="K96" s="14"/>
      <c r="L96" s="14"/>
      <c r="M96" s="14"/>
    </row>
    <row r="97" spans="1:14" x14ac:dyDescent="0.3">
      <c r="A97" s="3" t="s">
        <v>6</v>
      </c>
      <c r="D97" s="13">
        <f>SUM(A98,B99,C100)/(SUM(A98:C100)+O97)</f>
        <v>0.68831168831168832</v>
      </c>
      <c r="E97" s="13">
        <f>A98/SUM(A98:C98)</f>
        <v>0.82926829268292679</v>
      </c>
      <c r="F97" s="13">
        <f>B99/SUM(A99:C99)</f>
        <v>0.44444444444444442</v>
      </c>
      <c r="G97" s="13">
        <f>C100/SUM(A100:C100)</f>
        <v>0.61111111111111116</v>
      </c>
      <c r="H97" s="14">
        <f>1-SUM(B99:C100)/(SUM(A98:C100)-SUM(A98:C98))</f>
        <v>0.33333333333333337</v>
      </c>
      <c r="I97" s="14">
        <f>1-SUM(A98,C98,C100,A100)/(SUM(A98:C100)-SUM(A99:C99))</f>
        <v>0.16949152542372881</v>
      </c>
      <c r="J97" s="14">
        <f>1-SUM(A98:B99)/(SUM(A98:C100)-SUM(A100:C100))</f>
        <v>3.3898305084745783E-2</v>
      </c>
      <c r="K97" s="13">
        <f>IF(SUM(A98:A100)=0,0,A98/SUM(A98:A100))</f>
        <v>0.73913043478260865</v>
      </c>
      <c r="L97" s="13">
        <f>IF(SUM(B98:B100)=0,0,B99/SUM(B98:B100))</f>
        <v>0.44444444444444442</v>
      </c>
      <c r="M97" s="13">
        <f>IF(SUM(C98:C100)=0,0,C100/SUM(C98:C100))</f>
        <v>0.84615384615384615</v>
      </c>
      <c r="N97" s="9"/>
    </row>
    <row r="98" spans="1:14" x14ac:dyDescent="0.3">
      <c r="A98">
        <v>34</v>
      </c>
      <c r="B98">
        <v>7</v>
      </c>
      <c r="C98">
        <v>0</v>
      </c>
      <c r="I98" s="5"/>
    </row>
    <row r="99" spans="1:14" x14ac:dyDescent="0.3">
      <c r="A99">
        <v>8</v>
      </c>
      <c r="B99">
        <v>8</v>
      </c>
      <c r="C99">
        <v>2</v>
      </c>
      <c r="I99" s="5"/>
    </row>
    <row r="100" spans="1:14" x14ac:dyDescent="0.3">
      <c r="A100">
        <v>4</v>
      </c>
      <c r="B100">
        <v>3</v>
      </c>
      <c r="C100">
        <v>11</v>
      </c>
      <c r="I100" s="5"/>
    </row>
    <row r="101" spans="1:14" x14ac:dyDescent="0.3">
      <c r="A101" s="6" t="s">
        <v>32</v>
      </c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>
        <v>4</v>
      </c>
    </row>
    <row r="102" spans="1:14" x14ac:dyDescent="0.3">
      <c r="A102" s="3" t="s">
        <v>5</v>
      </c>
      <c r="D102" s="13">
        <f>SUM(A103,B104,C105)/SUM(A103:C105)</f>
        <v>1</v>
      </c>
      <c r="E102" s="13">
        <f>A103/SUM(A103:C103)</f>
        <v>1</v>
      </c>
      <c r="F102" s="13">
        <f>B104/SUM(A104:C104)</f>
        <v>1</v>
      </c>
      <c r="G102" s="13">
        <f>C105/SUM(A105:C105)</f>
        <v>1</v>
      </c>
      <c r="H102" s="14">
        <f>1-SUM(B104:C105)/(SUM(A103:C105)-SUM(A103:C103))</f>
        <v>0</v>
      </c>
      <c r="I102" s="14">
        <f>1-SUM(A103,C103,C105,A105)/(SUM(A103:C105)-SUM(A104:C104))</f>
        <v>0</v>
      </c>
      <c r="J102" s="14">
        <f>1-SUM(A103:B104)/(SUM(A103:C105)-SUM(A105:C105))</f>
        <v>0</v>
      </c>
      <c r="K102" s="13">
        <f>IF(SUM(A103:A105)=0,0,A103/SUM(A103:A105))</f>
        <v>1</v>
      </c>
      <c r="L102" s="13">
        <f>IF(SUM(B103:B105)=0,0,B104/SUM(B103:B105))</f>
        <v>1</v>
      </c>
      <c r="M102" s="13">
        <f>IF(SUM(C103:C105)=0,0,C105/SUM(C103:C105))</f>
        <v>1</v>
      </c>
    </row>
    <row r="103" spans="1:14" x14ac:dyDescent="0.3">
      <c r="A103">
        <v>3</v>
      </c>
      <c r="B103">
        <v>0</v>
      </c>
      <c r="C103">
        <v>0</v>
      </c>
      <c r="D103" s="14"/>
      <c r="E103" s="14"/>
      <c r="F103" s="14"/>
      <c r="G103" s="14"/>
      <c r="H103" s="14"/>
      <c r="I103" s="15"/>
      <c r="J103" s="14"/>
      <c r="K103" s="14"/>
      <c r="L103" s="14"/>
      <c r="M103" s="14"/>
    </row>
    <row r="104" spans="1:14" x14ac:dyDescent="0.3">
      <c r="A104">
        <v>0</v>
      </c>
      <c r="B104">
        <v>3</v>
      </c>
      <c r="C104">
        <v>0</v>
      </c>
      <c r="D104" s="14"/>
      <c r="E104" s="14"/>
      <c r="F104" s="14"/>
      <c r="G104" s="14"/>
      <c r="H104" s="14"/>
      <c r="I104" s="15"/>
      <c r="J104" s="14"/>
      <c r="K104" s="14"/>
      <c r="L104" s="14"/>
      <c r="M104" s="14"/>
    </row>
    <row r="105" spans="1:14" x14ac:dyDescent="0.3">
      <c r="A105">
        <v>0</v>
      </c>
      <c r="B105">
        <v>0</v>
      </c>
      <c r="C105">
        <v>3</v>
      </c>
      <c r="D105" s="14"/>
      <c r="E105" s="14"/>
      <c r="F105" s="14"/>
      <c r="G105" s="14"/>
      <c r="H105" s="14"/>
      <c r="I105" s="15"/>
      <c r="J105" s="14"/>
      <c r="K105" s="14"/>
      <c r="L105" s="14"/>
      <c r="M105" s="14"/>
    </row>
    <row r="106" spans="1:14" x14ac:dyDescent="0.3">
      <c r="A106" s="3" t="s">
        <v>6</v>
      </c>
      <c r="D106" s="13">
        <f>SUM(A107,B108,C109)/(SUM(A107:C109)+O106)</f>
        <v>0.70129870129870131</v>
      </c>
      <c r="E106" s="13">
        <f>A107/SUM(A107:C107)</f>
        <v>0.85365853658536583</v>
      </c>
      <c r="F106" s="13">
        <f>B108/SUM(A108:C108)</f>
        <v>0.5</v>
      </c>
      <c r="G106" s="13">
        <f>C109/SUM(A109:C109)</f>
        <v>0.55555555555555558</v>
      </c>
      <c r="H106" s="14">
        <f>1-SUM(B108:C109)/(SUM(A107:C109)-SUM(A107:C107))</f>
        <v>0.27777777777777779</v>
      </c>
      <c r="I106" s="14">
        <f>1-SUM(A107,C107,C109,A109)/(SUM(A107:C109)-SUM(A108:C108))</f>
        <v>0.20338983050847459</v>
      </c>
      <c r="J106" s="14">
        <f>1-SUM(A107:B108)/(SUM(A107:C109)-SUM(A109:C109))</f>
        <v>1.6949152542372836E-2</v>
      </c>
      <c r="K106" s="13">
        <f>IF(SUM(A107:A109)=0,0,A107/SUM(A107:A109))</f>
        <v>0.77777777777777779</v>
      </c>
      <c r="L106" s="13">
        <f>IF(SUM(B107:B109)=0,0,B108/SUM(B107:B109))</f>
        <v>0.42857142857142855</v>
      </c>
      <c r="M106" s="13">
        <f>IF(SUM(C107:C109)=0,0,C109/SUM(C107:C109))</f>
        <v>0.90909090909090906</v>
      </c>
      <c r="N106" s="9"/>
    </row>
    <row r="107" spans="1:14" x14ac:dyDescent="0.3">
      <c r="A107">
        <v>35</v>
      </c>
      <c r="B107">
        <v>6</v>
      </c>
      <c r="C107">
        <v>0</v>
      </c>
      <c r="I107" s="5"/>
    </row>
    <row r="108" spans="1:14" x14ac:dyDescent="0.3">
      <c r="A108">
        <v>8</v>
      </c>
      <c r="B108">
        <v>9</v>
      </c>
      <c r="C108">
        <v>1</v>
      </c>
      <c r="I108" s="5"/>
    </row>
    <row r="109" spans="1:14" x14ac:dyDescent="0.3">
      <c r="A109">
        <v>2</v>
      </c>
      <c r="B109">
        <v>6</v>
      </c>
      <c r="C109">
        <v>10</v>
      </c>
      <c r="I109" s="5"/>
    </row>
    <row r="110" spans="1:14" x14ac:dyDescent="0.3">
      <c r="A110" s="6" t="s">
        <v>33</v>
      </c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>
        <v>4</v>
      </c>
    </row>
    <row r="111" spans="1:14" x14ac:dyDescent="0.3">
      <c r="A111" s="3" t="s">
        <v>5</v>
      </c>
      <c r="D111" s="13">
        <f>SUM(A112,B113,C114)/SUM(A112:C114)</f>
        <v>1</v>
      </c>
      <c r="E111" s="13">
        <f>A112/SUM(A112:C112)</f>
        <v>1</v>
      </c>
      <c r="F111" s="13">
        <f>B113/SUM(A113:C113)</f>
        <v>1</v>
      </c>
      <c r="G111" s="13">
        <f>C114/SUM(A114:C114)</f>
        <v>1</v>
      </c>
      <c r="H111" s="14">
        <f>1-SUM(B113:C114)/(SUM(A112:C114)-SUM(A112:C112))</f>
        <v>0</v>
      </c>
      <c r="I111" s="14">
        <f>1-SUM(A112,C112,C114,A114)/(SUM(A112:C114)-SUM(A113:C113))</f>
        <v>0</v>
      </c>
      <c r="J111" s="14">
        <f>1-SUM(A112:B113)/(SUM(A112:C114)-SUM(A114:C114))</f>
        <v>0</v>
      </c>
      <c r="K111" s="13">
        <f>IF(SUM(A112:A114)=0,0,A112/SUM(A112:A114))</f>
        <v>1</v>
      </c>
      <c r="L111" s="13">
        <f>IF(SUM(B112:B114)=0,0,B113/SUM(B112:B114))</f>
        <v>1</v>
      </c>
      <c r="M111" s="13">
        <f>IF(SUM(C112:C114)=0,0,C114/SUM(C112:C114))</f>
        <v>1</v>
      </c>
    </row>
    <row r="112" spans="1:14" x14ac:dyDescent="0.3">
      <c r="A112">
        <v>3</v>
      </c>
      <c r="B112">
        <v>0</v>
      </c>
      <c r="C112">
        <v>0</v>
      </c>
      <c r="D112" s="14"/>
      <c r="E112" s="14"/>
      <c r="F112" s="14"/>
      <c r="G112" s="14"/>
      <c r="H112" s="14"/>
      <c r="I112" s="15"/>
      <c r="J112" s="14"/>
      <c r="K112" s="14"/>
      <c r="L112" s="14"/>
      <c r="M112" s="14"/>
    </row>
    <row r="113" spans="1:14" x14ac:dyDescent="0.3">
      <c r="A113">
        <v>0</v>
      </c>
      <c r="B113">
        <v>3</v>
      </c>
      <c r="C113">
        <v>0</v>
      </c>
      <c r="D113" s="14"/>
      <c r="E113" s="14"/>
      <c r="F113" s="14"/>
      <c r="G113" s="14"/>
      <c r="H113" s="14"/>
      <c r="I113" s="15"/>
      <c r="J113" s="14"/>
      <c r="K113" s="14"/>
      <c r="L113" s="14"/>
      <c r="M113" s="14"/>
    </row>
    <row r="114" spans="1:14" x14ac:dyDescent="0.3">
      <c r="A114">
        <v>0</v>
      </c>
      <c r="B114">
        <v>0</v>
      </c>
      <c r="C114">
        <v>3</v>
      </c>
      <c r="D114" s="14"/>
      <c r="E114" s="14"/>
      <c r="F114" s="14"/>
      <c r="G114" s="14"/>
      <c r="H114" s="14"/>
      <c r="I114" s="15"/>
      <c r="J114" s="14"/>
      <c r="K114" s="14"/>
      <c r="L114" s="14"/>
      <c r="M114" s="14"/>
    </row>
    <row r="115" spans="1:14" x14ac:dyDescent="0.3">
      <c r="A115" s="3" t="s">
        <v>6</v>
      </c>
      <c r="D115" s="13">
        <f>SUM(A116,B117,C118)/(SUM(A116:C118)+O115)</f>
        <v>0.7142857142857143</v>
      </c>
      <c r="E115" s="13">
        <f>A116/SUM(A116:C116)</f>
        <v>0.75609756097560976</v>
      </c>
      <c r="F115" s="13">
        <f>B117/SUM(A117:C117)</f>
        <v>0.55555555555555558</v>
      </c>
      <c r="G115" s="13">
        <f>C118/SUM(A118:C118)</f>
        <v>0.77777777777777779</v>
      </c>
      <c r="H115" s="14">
        <f>1-SUM(B117:C118)/(SUM(A116:C118)-SUM(A116:C116))</f>
        <v>0.11111111111111116</v>
      </c>
      <c r="I115" s="14">
        <f>1-SUM(A116,C116,C118,A118)/(SUM(A116:C118)-SUM(A117:C117))</f>
        <v>0.23728813559322037</v>
      </c>
      <c r="J115" s="14">
        <f>1-SUM(A116:B117)/(SUM(A116:C118)-SUM(A118:C118))</f>
        <v>6.7796610169491567E-2</v>
      </c>
      <c r="K115" s="13">
        <f>IF(SUM(A116:A118)=0,0,A116/SUM(A116:A118))</f>
        <v>0.88571428571428568</v>
      </c>
      <c r="L115" s="13">
        <f>IF(SUM(B116:B118)=0,0,B117/SUM(B116:B118))</f>
        <v>0.41666666666666669</v>
      </c>
      <c r="M115" s="13">
        <f>IF(SUM(C116:C118)=0,0,C118/SUM(C116:C118))</f>
        <v>0.77777777777777779</v>
      </c>
      <c r="N115" s="9"/>
    </row>
    <row r="116" spans="1:14" x14ac:dyDescent="0.3">
      <c r="A116">
        <v>31</v>
      </c>
      <c r="B116">
        <v>10</v>
      </c>
      <c r="C116">
        <v>0</v>
      </c>
      <c r="I116" s="5"/>
    </row>
    <row r="117" spans="1:14" x14ac:dyDescent="0.3">
      <c r="A117">
        <v>4</v>
      </c>
      <c r="B117">
        <v>10</v>
      </c>
      <c r="C117">
        <v>4</v>
      </c>
      <c r="I117" s="5"/>
    </row>
    <row r="118" spans="1:14" x14ac:dyDescent="0.3">
      <c r="A118">
        <v>0</v>
      </c>
      <c r="B118">
        <v>4</v>
      </c>
      <c r="C118">
        <v>14</v>
      </c>
      <c r="I118" s="5"/>
    </row>
    <row r="119" spans="1:14" x14ac:dyDescent="0.3">
      <c r="A119" s="6" t="s">
        <v>34</v>
      </c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>
        <v>5</v>
      </c>
    </row>
    <row r="120" spans="1:14" x14ac:dyDescent="0.3">
      <c r="A120" s="3" t="s">
        <v>5</v>
      </c>
      <c r="D120" s="13">
        <f>SUM(A121,B122,C123)/SUM(A121:C123)</f>
        <v>1</v>
      </c>
      <c r="E120" s="13">
        <f>A121/SUM(A121:C121)</f>
        <v>1</v>
      </c>
      <c r="F120" s="13">
        <f>B122/SUM(A122:C122)</f>
        <v>1</v>
      </c>
      <c r="G120" s="13">
        <f>C123/SUM(A123:C123)</f>
        <v>1</v>
      </c>
      <c r="H120" s="14">
        <f>1-SUM(B122:C123)/(SUM(A121:C123)-SUM(A121:C121))</f>
        <v>0</v>
      </c>
      <c r="I120" s="14">
        <f>1-SUM(A121,C121,C123,A123)/(SUM(A121:C123)-SUM(A122:C122))</f>
        <v>0</v>
      </c>
      <c r="J120" s="14">
        <f>1-SUM(A121:B122)/(SUM(A121:C123)-SUM(A123:C123))</f>
        <v>0</v>
      </c>
      <c r="K120" s="13">
        <f>IF(SUM(A121:A123)=0,0,A121/SUM(A121:A123))</f>
        <v>1</v>
      </c>
      <c r="L120" s="13">
        <f>IF(SUM(B121:B123)=0,0,B122/SUM(B121:B123))</f>
        <v>1</v>
      </c>
      <c r="M120" s="13">
        <f>IF(SUM(C121:C123)=0,0,C123/SUM(C121:C123))</f>
        <v>1</v>
      </c>
    </row>
    <row r="121" spans="1:14" x14ac:dyDescent="0.3">
      <c r="A121">
        <v>3</v>
      </c>
      <c r="B121">
        <v>0</v>
      </c>
      <c r="C121">
        <v>0</v>
      </c>
      <c r="D121" s="14"/>
      <c r="E121" s="14"/>
      <c r="F121" s="14"/>
      <c r="G121" s="14"/>
      <c r="H121" s="14"/>
      <c r="I121" s="15"/>
      <c r="J121" s="14"/>
      <c r="K121" s="14"/>
      <c r="L121" s="14"/>
      <c r="M121" s="14"/>
    </row>
    <row r="122" spans="1:14" x14ac:dyDescent="0.3">
      <c r="A122">
        <v>0</v>
      </c>
      <c r="B122">
        <v>3</v>
      </c>
      <c r="C122">
        <v>0</v>
      </c>
      <c r="D122" s="14"/>
      <c r="E122" s="14"/>
      <c r="F122" s="14"/>
      <c r="G122" s="14"/>
      <c r="H122" s="14"/>
      <c r="I122" s="15"/>
      <c r="J122" s="14"/>
      <c r="K122" s="14"/>
      <c r="L122" s="14"/>
      <c r="M122" s="14"/>
    </row>
    <row r="123" spans="1:14" x14ac:dyDescent="0.3">
      <c r="A123">
        <v>0</v>
      </c>
      <c r="B123">
        <v>0</v>
      </c>
      <c r="C123">
        <v>3</v>
      </c>
      <c r="D123" s="14"/>
      <c r="E123" s="14"/>
      <c r="F123" s="14"/>
      <c r="G123" s="14"/>
      <c r="H123" s="14"/>
      <c r="I123" s="15"/>
      <c r="J123" s="14"/>
      <c r="K123" s="14"/>
      <c r="L123" s="14"/>
      <c r="M123" s="14"/>
    </row>
    <row r="124" spans="1:14" x14ac:dyDescent="0.3">
      <c r="A124" s="3" t="s">
        <v>6</v>
      </c>
      <c r="D124" s="13">
        <f>SUM(A125,B126,C127)/(SUM(A125:C127)+O124)</f>
        <v>0.58441558441558439</v>
      </c>
      <c r="E124" s="13">
        <f>A125/SUM(A125:C125)</f>
        <v>0.85365853658536583</v>
      </c>
      <c r="F124" s="13">
        <f>B126/SUM(A126:C126)</f>
        <v>0.55555555555555558</v>
      </c>
      <c r="G124" s="13">
        <f>C127/SUM(A127:C127)</f>
        <v>0</v>
      </c>
      <c r="H124" s="14">
        <f>1-SUM(B126:C127)/(SUM(A125:C127)-SUM(A125:C125))</f>
        <v>0.22222222222222221</v>
      </c>
      <c r="I124" s="14">
        <f>1-SUM(A125,C125,C127,A127)/(SUM(A125:C127)-SUM(A126:C126))</f>
        <v>0.40677966101694918</v>
      </c>
      <c r="J124" s="14">
        <f>1-SUM(A125:B126)/(SUM(A125:C127)-SUM(A127:C127))</f>
        <v>0</v>
      </c>
      <c r="K124" s="13">
        <f>IF(SUM(A125:A127)=0,0,A125/SUM(A125:A127))</f>
        <v>0.81395348837209303</v>
      </c>
      <c r="L124" s="13">
        <f>IF(SUM(B125:B127)=0,0,B126/SUM(B125:B127))</f>
        <v>0.29411764705882354</v>
      </c>
      <c r="M124" s="13">
        <f>IF(SUM(C125:C127)=0,0,C127/SUM(C125:C127))</f>
        <v>0</v>
      </c>
      <c r="N124" s="9"/>
    </row>
    <row r="125" spans="1:14" x14ac:dyDescent="0.3">
      <c r="A125">
        <v>35</v>
      </c>
      <c r="B125">
        <v>6</v>
      </c>
      <c r="C125">
        <v>0</v>
      </c>
      <c r="I125" s="5"/>
    </row>
    <row r="126" spans="1:14" x14ac:dyDescent="0.3">
      <c r="A126">
        <v>8</v>
      </c>
      <c r="B126">
        <v>10</v>
      </c>
      <c r="C126">
        <v>0</v>
      </c>
      <c r="I126" s="5"/>
    </row>
    <row r="127" spans="1:14" x14ac:dyDescent="0.3">
      <c r="A127">
        <v>0</v>
      </c>
      <c r="B127">
        <v>18</v>
      </c>
      <c r="C127">
        <v>0</v>
      </c>
      <c r="I127" s="5"/>
    </row>
    <row r="128" spans="1:14" x14ac:dyDescent="0.3">
      <c r="A128" s="6" t="s">
        <v>35</v>
      </c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>
        <v>4</v>
      </c>
    </row>
    <row r="129" spans="1:14" x14ac:dyDescent="0.3">
      <c r="A129" s="3" t="s">
        <v>5</v>
      </c>
      <c r="D129" s="13">
        <f>SUM(A130,B131,C132)/SUM(A130:C132)</f>
        <v>1</v>
      </c>
      <c r="E129" s="13">
        <f>A130/SUM(A130:C130)</f>
        <v>1</v>
      </c>
      <c r="F129" s="13">
        <f>B131/SUM(A131:C131)</f>
        <v>1</v>
      </c>
      <c r="G129" s="13">
        <f>C132/SUM(A132:C132)</f>
        <v>1</v>
      </c>
      <c r="H129" s="14">
        <f>1-SUM(B131:C132)/(SUM(A130:C132)-SUM(A130:C130))</f>
        <v>0</v>
      </c>
      <c r="I129" s="14">
        <f>1-SUM(A130,C130,C132,A132)/(SUM(A130:C132)-SUM(A131:C131))</f>
        <v>0</v>
      </c>
      <c r="J129" s="14">
        <f>1-SUM(A130:B131)/(SUM(A130:C132)-SUM(A132:C132))</f>
        <v>0</v>
      </c>
      <c r="K129" s="13">
        <f>IF(SUM(A130:A132)=0,0,A130/SUM(A130:A132))</f>
        <v>1</v>
      </c>
      <c r="L129" s="13">
        <f>IF(SUM(B130:B132)=0,0,B131/SUM(B130:B132))</f>
        <v>1</v>
      </c>
      <c r="M129" s="13">
        <f>IF(SUM(C130:C132)=0,0,C132/SUM(C130:C132))</f>
        <v>1</v>
      </c>
    </row>
    <row r="130" spans="1:14" x14ac:dyDescent="0.3">
      <c r="A130">
        <v>3</v>
      </c>
      <c r="B130">
        <v>0</v>
      </c>
      <c r="C130">
        <v>0</v>
      </c>
      <c r="D130" s="14"/>
      <c r="E130" s="14"/>
      <c r="F130" s="14"/>
      <c r="G130" s="14"/>
      <c r="H130" s="14"/>
      <c r="I130" s="15"/>
      <c r="J130" s="14"/>
      <c r="K130" s="14"/>
      <c r="L130" s="14"/>
      <c r="M130" s="14"/>
    </row>
    <row r="131" spans="1:14" x14ac:dyDescent="0.3">
      <c r="A131">
        <v>0</v>
      </c>
      <c r="B131">
        <v>3</v>
      </c>
      <c r="C131">
        <v>0</v>
      </c>
      <c r="D131" s="14"/>
      <c r="E131" s="14"/>
      <c r="F131" s="14"/>
      <c r="G131" s="14"/>
      <c r="H131" s="14"/>
      <c r="I131" s="15"/>
      <c r="J131" s="14"/>
      <c r="K131" s="14"/>
      <c r="L131" s="14"/>
      <c r="M131" s="14"/>
    </row>
    <row r="132" spans="1:14" x14ac:dyDescent="0.3">
      <c r="A132">
        <v>0</v>
      </c>
      <c r="B132">
        <v>0</v>
      </c>
      <c r="C132">
        <v>3</v>
      </c>
      <c r="D132" s="14"/>
      <c r="E132" s="14"/>
      <c r="F132" s="14"/>
      <c r="G132" s="14"/>
      <c r="H132" s="14"/>
      <c r="I132" s="15"/>
      <c r="J132" s="14"/>
      <c r="K132" s="14"/>
      <c r="L132" s="14"/>
      <c r="M132" s="14"/>
    </row>
    <row r="133" spans="1:14" x14ac:dyDescent="0.3">
      <c r="A133" s="3" t="s">
        <v>6</v>
      </c>
      <c r="D133" s="13">
        <f>SUM(A134,B135,C136)/(SUM(A134:C136)+O142)</f>
        <v>0.58441558441558439</v>
      </c>
      <c r="E133" s="13">
        <f>A134/SUM(A134:C134)</f>
        <v>0.58536585365853655</v>
      </c>
      <c r="F133" s="13">
        <f>B135/SUM(A135:C135)</f>
        <v>0.22222222222222221</v>
      </c>
      <c r="G133" s="13">
        <f>C136/SUM(A136:C136)</f>
        <v>0.94444444444444442</v>
      </c>
      <c r="H133" s="14">
        <f>1-SUM(B135:C136)/(SUM(A134:C136)-SUM(A134:C134))</f>
        <v>0.19444444444444442</v>
      </c>
      <c r="I133" s="14">
        <f>1-SUM(A134,C134,C136,A136)/(SUM(A134:C136)-SUM(A135:C135))</f>
        <v>0.22033898305084743</v>
      </c>
      <c r="J133" s="14">
        <f>1-SUM(A134:B135)/(SUM(A134:C136)-SUM(A136:C136))</f>
        <v>0.20338983050847459</v>
      </c>
      <c r="K133" s="13">
        <f>IF(SUM(A134:A136)=0,0,A134/SUM(A134:A136))</f>
        <v>0.77419354838709675</v>
      </c>
      <c r="L133" s="13">
        <f>IF(SUM(B134:B136)=0,0,B135/SUM(B134:B136))</f>
        <v>0.23529411764705882</v>
      </c>
      <c r="M133" s="13">
        <f>IF(SUM(C134:C136)=0,0,C136/SUM(C134:C136))</f>
        <v>0.58620689655172409</v>
      </c>
      <c r="N133" s="9"/>
    </row>
    <row r="134" spans="1:14" x14ac:dyDescent="0.3">
      <c r="A134">
        <v>24</v>
      </c>
      <c r="B134">
        <v>12</v>
      </c>
      <c r="C134">
        <v>5</v>
      </c>
      <c r="I134" s="5"/>
    </row>
    <row r="135" spans="1:14" x14ac:dyDescent="0.3">
      <c r="A135">
        <v>7</v>
      </c>
      <c r="B135">
        <v>4</v>
      </c>
      <c r="C135">
        <v>7</v>
      </c>
      <c r="I135" s="5"/>
    </row>
    <row r="136" spans="1:14" x14ac:dyDescent="0.3">
      <c r="A136">
        <v>0</v>
      </c>
      <c r="B136">
        <v>1</v>
      </c>
      <c r="C136">
        <v>17</v>
      </c>
      <c r="I136" s="5"/>
    </row>
    <row r="137" spans="1:14" x14ac:dyDescent="0.3">
      <c r="A137" s="6" t="s">
        <v>36</v>
      </c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>
        <v>4</v>
      </c>
    </row>
    <row r="138" spans="1:14" x14ac:dyDescent="0.3">
      <c r="A138" s="3" t="s">
        <v>5</v>
      </c>
      <c r="D138" s="13">
        <f>SUM(A139,B140,C141)/SUM(A139:C141)</f>
        <v>1</v>
      </c>
      <c r="E138" s="13">
        <f>A139/SUM(A139:C139)</f>
        <v>1</v>
      </c>
      <c r="F138" s="13">
        <f>B140/SUM(A140:C140)</f>
        <v>1</v>
      </c>
      <c r="G138" s="13">
        <f>C141/SUM(A141:C141)</f>
        <v>1</v>
      </c>
      <c r="H138" s="14">
        <f>1-SUM(B140:C141)/(SUM(A139:C141)-SUM(A139:C139))</f>
        <v>0</v>
      </c>
      <c r="I138" s="14">
        <f>1-SUM(A139,C139,C141,A141)/(SUM(A139:C141)-SUM(A140:C140))</f>
        <v>0</v>
      </c>
      <c r="J138" s="14">
        <f>1-SUM(A139:B140)/(SUM(A139:C141)-SUM(A141:C141))</f>
        <v>0</v>
      </c>
      <c r="K138" s="13">
        <f>IF(SUM(A139:A141)=0,0,A139/SUM(A139:A141))</f>
        <v>1</v>
      </c>
      <c r="L138" s="13">
        <f>IF(SUM(B139:B141)=0,0,B140/SUM(B139:B141))</f>
        <v>1</v>
      </c>
      <c r="M138" s="13">
        <f>IF(SUM(C139:C141)=0,0,C141/SUM(C139:C141))</f>
        <v>1</v>
      </c>
    </row>
    <row r="139" spans="1:14" x14ac:dyDescent="0.3">
      <c r="A139">
        <v>3</v>
      </c>
      <c r="B139">
        <v>0</v>
      </c>
      <c r="C139">
        <v>0</v>
      </c>
      <c r="D139" s="14"/>
      <c r="E139" s="14"/>
      <c r="F139" s="14"/>
      <c r="G139" s="14"/>
      <c r="H139" s="14"/>
      <c r="I139" s="15"/>
      <c r="J139" s="14"/>
      <c r="K139" s="14"/>
      <c r="L139" s="14"/>
      <c r="M139" s="14"/>
    </row>
    <row r="140" spans="1:14" x14ac:dyDescent="0.3">
      <c r="A140">
        <v>0</v>
      </c>
      <c r="B140">
        <v>3</v>
      </c>
      <c r="C140">
        <v>0</v>
      </c>
      <c r="D140" s="14"/>
      <c r="E140" s="14"/>
      <c r="F140" s="14"/>
      <c r="G140" s="14"/>
      <c r="H140" s="14"/>
      <c r="I140" s="15"/>
      <c r="J140" s="14"/>
      <c r="K140" s="14"/>
      <c r="L140" s="14"/>
      <c r="M140" s="14"/>
    </row>
    <row r="141" spans="1:14" x14ac:dyDescent="0.3">
      <c r="A141">
        <v>0</v>
      </c>
      <c r="B141">
        <v>0</v>
      </c>
      <c r="C141">
        <v>3</v>
      </c>
      <c r="D141" s="14"/>
      <c r="E141" s="14"/>
      <c r="F141" s="14"/>
      <c r="G141" s="14"/>
      <c r="H141" s="14"/>
      <c r="I141" s="15"/>
      <c r="J141" s="14"/>
      <c r="K141" s="14"/>
      <c r="L141" s="14"/>
      <c r="M141" s="14"/>
    </row>
    <row r="142" spans="1:14" x14ac:dyDescent="0.3">
      <c r="A142" s="3" t="s">
        <v>6</v>
      </c>
      <c r="D142" s="13">
        <f>SUM(A143,B144,C145)/(SUM(A143:C145)+O151)</f>
        <v>0.68831168831168832</v>
      </c>
      <c r="E142" s="13">
        <f>A143/SUM(A143:C143)</f>
        <v>0.75609756097560976</v>
      </c>
      <c r="F142" s="13">
        <f>B144/SUM(A144:C144)</f>
        <v>0.3888888888888889</v>
      </c>
      <c r="G142" s="13">
        <f>C145/SUM(A145:C145)</f>
        <v>0.83333333333333337</v>
      </c>
      <c r="H142" s="14">
        <f>1-SUM(B144:C145)/(SUM(A143:C145)-SUM(A143:C143))</f>
        <v>0.13888888888888884</v>
      </c>
      <c r="I142" s="14">
        <f>1-SUM(A143,C143,C145,A145)/(SUM(A143:C145)-SUM(A144:C144))</f>
        <v>0.22033898305084743</v>
      </c>
      <c r="J142" s="14">
        <f>1-SUM(A143:B144)/(SUM(A143:C145)-SUM(A145:C145))</f>
        <v>0.10169491525423724</v>
      </c>
      <c r="K142" s="13">
        <f>IF(SUM(A143:A145)=0,0,A143/SUM(A143:A145))</f>
        <v>0.86111111111111116</v>
      </c>
      <c r="L142" s="13">
        <f>IF(SUM(B143:B145)=0,0,B144/SUM(B143:B145))</f>
        <v>0.35</v>
      </c>
      <c r="M142" s="13">
        <f>IF(SUM(C143:C145)=0,0,C145/SUM(C143:C145))</f>
        <v>0.7142857142857143</v>
      </c>
      <c r="N142" s="9"/>
    </row>
    <row r="143" spans="1:14" x14ac:dyDescent="0.3">
      <c r="A143">
        <v>31</v>
      </c>
      <c r="B143">
        <v>10</v>
      </c>
      <c r="C143">
        <v>0</v>
      </c>
      <c r="I143" s="5"/>
    </row>
    <row r="144" spans="1:14" x14ac:dyDescent="0.3">
      <c r="A144">
        <v>5</v>
      </c>
      <c r="B144">
        <v>7</v>
      </c>
      <c r="C144">
        <v>6</v>
      </c>
      <c r="I144" s="5"/>
    </row>
    <row r="145" spans="1:14" x14ac:dyDescent="0.3">
      <c r="A145">
        <v>0</v>
      </c>
      <c r="B145">
        <v>3</v>
      </c>
      <c r="C145">
        <v>15</v>
      </c>
      <c r="I145" s="5"/>
    </row>
    <row r="146" spans="1:14" x14ac:dyDescent="0.3">
      <c r="A146" s="6" t="s">
        <v>38</v>
      </c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>
        <v>6</v>
      </c>
    </row>
    <row r="147" spans="1:14" x14ac:dyDescent="0.3">
      <c r="A147" s="3" t="s">
        <v>5</v>
      </c>
      <c r="D147" s="13">
        <f>SUM(A148,B149,C150)/SUM(A148:C150)</f>
        <v>1</v>
      </c>
      <c r="E147" s="13">
        <f>A148/SUM(A148:C148)</f>
        <v>1</v>
      </c>
      <c r="F147" s="13">
        <f>B149/SUM(A149:C149)</f>
        <v>1</v>
      </c>
      <c r="G147" s="13">
        <f>C150/SUM(A150:C150)</f>
        <v>1</v>
      </c>
      <c r="H147" s="14">
        <f>1-SUM(B149:C150)/(SUM(A148:C150)-SUM(A148:C148))</f>
        <v>0</v>
      </c>
      <c r="I147" s="14">
        <f>1-SUM(A148,C148,C150,A150)/(SUM(A148:C150)-SUM(A149:C149))</f>
        <v>0</v>
      </c>
      <c r="J147" s="14">
        <f>1-SUM(A148:B149)/(SUM(A148:C150)-SUM(A150:C150))</f>
        <v>0</v>
      </c>
      <c r="K147" s="13">
        <f>IF(SUM(A148:A150)=0,0,A148/SUM(A148:A150))</f>
        <v>1</v>
      </c>
      <c r="L147" s="13">
        <f>IF(SUM(B148:B150)=0,0,B149/SUM(B148:B150))</f>
        <v>1</v>
      </c>
      <c r="M147" s="13">
        <f>IF(SUM(C148:C150)=0,0,C150/SUM(C148:C150))</f>
        <v>1</v>
      </c>
    </row>
    <row r="148" spans="1:14" x14ac:dyDescent="0.3">
      <c r="A148">
        <v>3</v>
      </c>
      <c r="B148">
        <v>0</v>
      </c>
      <c r="C148">
        <v>0</v>
      </c>
      <c r="D148" s="14"/>
      <c r="E148" s="14"/>
      <c r="F148" s="14"/>
      <c r="G148" s="14"/>
      <c r="H148" s="14"/>
      <c r="I148" s="15"/>
      <c r="J148" s="14"/>
      <c r="K148" s="14"/>
      <c r="L148" s="14"/>
      <c r="M148" s="14"/>
    </row>
    <row r="149" spans="1:14" x14ac:dyDescent="0.3">
      <c r="A149">
        <v>0</v>
      </c>
      <c r="B149">
        <v>3</v>
      </c>
      <c r="C149">
        <v>0</v>
      </c>
      <c r="D149" s="14"/>
      <c r="E149" s="14"/>
      <c r="F149" s="14"/>
      <c r="G149" s="14"/>
      <c r="H149" s="14"/>
      <c r="I149" s="15"/>
      <c r="J149" s="14"/>
      <c r="K149" s="14"/>
      <c r="L149" s="14"/>
      <c r="M149" s="14"/>
    </row>
    <row r="150" spans="1:14" x14ac:dyDescent="0.3">
      <c r="A150">
        <v>0</v>
      </c>
      <c r="B150">
        <v>0</v>
      </c>
      <c r="C150">
        <v>3</v>
      </c>
      <c r="D150" s="14"/>
      <c r="E150" s="14"/>
      <c r="F150" s="14"/>
      <c r="G150" s="14"/>
      <c r="H150" s="14"/>
      <c r="I150" s="15"/>
      <c r="J150" s="14"/>
      <c r="K150" s="14"/>
      <c r="L150" s="14"/>
      <c r="M150" s="14"/>
    </row>
    <row r="151" spans="1:14" x14ac:dyDescent="0.3">
      <c r="A151" s="3" t="s">
        <v>6</v>
      </c>
      <c r="D151" s="13">
        <f>SUM(A152,B153,C154)/(SUM(A152:C154)+O160)</f>
        <v>0.66233766233766234</v>
      </c>
      <c r="E151" s="13">
        <f>A152/SUM(A152:C152)</f>
        <v>0.90243902439024393</v>
      </c>
      <c r="F151" s="13">
        <f>B153/SUM(A153:C153)</f>
        <v>0.22222222222222221</v>
      </c>
      <c r="G151" s="13">
        <f>C154/SUM(A154:C154)</f>
        <v>0.55555555555555558</v>
      </c>
      <c r="H151" s="14">
        <f>1-SUM(B153:C154)/(SUM(A152:C154)-SUM(A152:C152))</f>
        <v>0.19444444444444442</v>
      </c>
      <c r="I151" s="14">
        <f>1-SUM(A152,C152,C154,A154)/(SUM(A152:C154)-SUM(A153:C153))</f>
        <v>0.16949152542372881</v>
      </c>
      <c r="J151" s="14">
        <f>1-SUM(A152:B153)/(SUM(A152:C154)-SUM(A154:C154))</f>
        <v>0.15254237288135597</v>
      </c>
      <c r="K151" s="13">
        <f>IF(SUM(A152:A154)=0,0,A152/SUM(A152:A154))</f>
        <v>0.84090909090909094</v>
      </c>
      <c r="L151" s="13">
        <f>IF(SUM(B152:B154)=0,0,B153/SUM(B152:B154))</f>
        <v>0.2857142857142857</v>
      </c>
      <c r="M151" s="13">
        <f>IF(SUM(C152:C154)=0,0,C154/SUM(C152:C154))</f>
        <v>0.52631578947368418</v>
      </c>
      <c r="N151" s="9"/>
    </row>
    <row r="152" spans="1:14" x14ac:dyDescent="0.3">
      <c r="A152">
        <v>37</v>
      </c>
      <c r="B152">
        <v>3</v>
      </c>
      <c r="C152">
        <v>1</v>
      </c>
      <c r="I152" s="5"/>
    </row>
    <row r="153" spans="1:14" x14ac:dyDescent="0.3">
      <c r="A153">
        <v>6</v>
      </c>
      <c r="B153">
        <v>4</v>
      </c>
      <c r="C153">
        <v>8</v>
      </c>
      <c r="I153" s="5"/>
    </row>
    <row r="154" spans="1:14" x14ac:dyDescent="0.3">
      <c r="A154">
        <v>1</v>
      </c>
      <c r="B154">
        <v>7</v>
      </c>
      <c r="C154">
        <v>10</v>
      </c>
      <c r="I154" s="5"/>
    </row>
    <row r="155" spans="1:14" x14ac:dyDescent="0.3">
      <c r="A155" s="6" t="s">
        <v>39</v>
      </c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>
        <v>8</v>
      </c>
    </row>
    <row r="156" spans="1:14" x14ac:dyDescent="0.3">
      <c r="A156" s="3" t="s">
        <v>5</v>
      </c>
      <c r="D156" s="13">
        <f>SUM(A157,B158,C159)/SUM(A157:C159)</f>
        <v>1</v>
      </c>
      <c r="E156" s="13">
        <f>A157/SUM(A157:C157)</f>
        <v>1</v>
      </c>
      <c r="F156" s="13">
        <f>B158/SUM(A158:C158)</f>
        <v>1</v>
      </c>
      <c r="G156" s="13">
        <f>C159/SUM(A159:C159)</f>
        <v>1</v>
      </c>
      <c r="H156" s="14">
        <f>1-SUM(B158:C159)/(SUM(A157:C159)-SUM(A157:C157))</f>
        <v>0</v>
      </c>
      <c r="I156" s="14">
        <f>1-SUM(A157,C157,C159,A159)/(SUM(A157:C159)-SUM(A158:C158))</f>
        <v>0</v>
      </c>
      <c r="J156" s="14">
        <f>1-SUM(A157:B158)/(SUM(A157:C159)-SUM(A159:C159))</f>
        <v>0</v>
      </c>
      <c r="K156" s="13">
        <f>IF(SUM(A157:A159)=0,0,A157/SUM(A157:A159))</f>
        <v>1</v>
      </c>
      <c r="L156" s="13">
        <f>IF(SUM(B157:B159)=0,0,B158/SUM(B157:B159))</f>
        <v>1</v>
      </c>
      <c r="M156" s="13">
        <f>IF(SUM(C157:C159)=0,0,C159/SUM(C157:C159))</f>
        <v>1</v>
      </c>
    </row>
    <row r="157" spans="1:14" x14ac:dyDescent="0.3">
      <c r="A157">
        <v>3</v>
      </c>
      <c r="B157">
        <v>0</v>
      </c>
      <c r="C157">
        <v>0</v>
      </c>
      <c r="D157" s="14"/>
      <c r="E157" s="14"/>
      <c r="F157" s="14"/>
      <c r="G157" s="14"/>
      <c r="H157" s="14"/>
      <c r="I157" s="15"/>
      <c r="J157" s="14"/>
      <c r="K157" s="14"/>
      <c r="L157" s="14"/>
      <c r="M157" s="14"/>
    </row>
    <row r="158" spans="1:14" x14ac:dyDescent="0.3">
      <c r="A158">
        <v>0</v>
      </c>
      <c r="B158">
        <v>3</v>
      </c>
      <c r="C158">
        <v>0</v>
      </c>
      <c r="D158" s="14"/>
      <c r="E158" s="14"/>
      <c r="F158" s="14"/>
      <c r="G158" s="14"/>
      <c r="H158" s="14"/>
      <c r="I158" s="15"/>
      <c r="J158" s="14"/>
      <c r="K158" s="14"/>
      <c r="L158" s="14"/>
      <c r="M158" s="14"/>
    </row>
    <row r="159" spans="1:14" x14ac:dyDescent="0.3">
      <c r="A159">
        <v>0</v>
      </c>
      <c r="B159">
        <v>0</v>
      </c>
      <c r="C159">
        <v>3</v>
      </c>
      <c r="D159" s="14"/>
      <c r="E159" s="14"/>
      <c r="F159" s="14"/>
      <c r="G159" s="14"/>
      <c r="H159" s="14"/>
      <c r="I159" s="15"/>
      <c r="J159" s="14"/>
      <c r="K159" s="14"/>
      <c r="L159" s="14"/>
      <c r="M159" s="14"/>
    </row>
    <row r="160" spans="1:14" x14ac:dyDescent="0.3">
      <c r="A160" s="3" t="s">
        <v>6</v>
      </c>
      <c r="D160" s="13">
        <f>SUM(A161,B162,C163)/(SUM(A161:C163)+O169)</f>
        <v>0.59740259740259738</v>
      </c>
      <c r="E160" s="13">
        <f>A161/SUM(A161:C161)</f>
        <v>0.78048780487804881</v>
      </c>
      <c r="F160" s="13">
        <f>B162/SUM(A162:C162)</f>
        <v>0.66666666666666663</v>
      </c>
      <c r="G160" s="13">
        <f>C163/SUM(A163:C163)</f>
        <v>0.1111111111111111</v>
      </c>
      <c r="H160" s="14">
        <f>1-SUM(B162:C163)/(SUM(A161:C163)-SUM(A161:C161))</f>
        <v>0.19444444444444442</v>
      </c>
      <c r="I160" s="14">
        <f>1-SUM(A161,C161,C163,A163)/(SUM(A161:C163)-SUM(A162:C162))</f>
        <v>0.40677966101694918</v>
      </c>
      <c r="J160" s="14">
        <f>1-SUM(A161:B162)/(SUM(A161:C163)-SUM(A163:C163))</f>
        <v>0</v>
      </c>
      <c r="K160" s="13">
        <f>IF(SUM(A161:A163)=0,0,A161/SUM(A161:A163))</f>
        <v>0.82051282051282048</v>
      </c>
      <c r="L160" s="13">
        <f>IF(SUM(B161:B163)=0,0,B162/SUM(B161:B163))</f>
        <v>0.33333333333333331</v>
      </c>
      <c r="M160" s="13">
        <f>IF(SUM(C161:C163)=0,0,C163/SUM(C161:C163))</f>
        <v>1</v>
      </c>
      <c r="N160" s="9"/>
    </row>
    <row r="161" spans="1:14" x14ac:dyDescent="0.3">
      <c r="A161">
        <v>32</v>
      </c>
      <c r="B161">
        <v>9</v>
      </c>
      <c r="C161">
        <v>0</v>
      </c>
      <c r="I161" s="5"/>
    </row>
    <row r="162" spans="1:14" x14ac:dyDescent="0.3">
      <c r="A162">
        <v>6</v>
      </c>
      <c r="B162">
        <v>12</v>
      </c>
      <c r="C162">
        <v>0</v>
      </c>
      <c r="I162" s="5"/>
    </row>
    <row r="163" spans="1:14" x14ac:dyDescent="0.3">
      <c r="A163">
        <v>1</v>
      </c>
      <c r="B163">
        <v>15</v>
      </c>
      <c r="C163">
        <v>2</v>
      </c>
      <c r="I163" s="5"/>
    </row>
    <row r="164" spans="1:14" x14ac:dyDescent="0.3">
      <c r="A164" s="6" t="s">
        <v>40</v>
      </c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>
        <v>8</v>
      </c>
    </row>
    <row r="165" spans="1:14" x14ac:dyDescent="0.3">
      <c r="A165" s="3" t="s">
        <v>5</v>
      </c>
      <c r="D165" s="13">
        <f>SUM(A166,B167,C168)/SUM(A166:C168)</f>
        <v>1</v>
      </c>
      <c r="E165" s="13">
        <f>A166/SUM(A166:C166)</f>
        <v>1</v>
      </c>
      <c r="F165" s="13">
        <f>B167/SUM(A167:C167)</f>
        <v>1</v>
      </c>
      <c r="G165" s="13">
        <f>C168/SUM(A168:C168)</f>
        <v>1</v>
      </c>
      <c r="H165" s="14">
        <f>1-SUM(B167:C168)/(SUM(A166:C168)-SUM(A166:C166))</f>
        <v>0</v>
      </c>
      <c r="I165" s="14">
        <f>1-SUM(A166,C166,C168,A168)/(SUM(A166:C168)-SUM(A167:C167))</f>
        <v>0</v>
      </c>
      <c r="J165" s="14">
        <f>1-SUM(A166:B167)/(SUM(A166:C168)-SUM(A168:C168))</f>
        <v>0</v>
      </c>
      <c r="K165" s="13">
        <f>IF(SUM(A166:A168)=0,0,A166/SUM(A166:A168))</f>
        <v>1</v>
      </c>
      <c r="L165" s="13">
        <f>IF(SUM(B166:B168)=0,0,B167/SUM(B166:B168))</f>
        <v>1</v>
      </c>
      <c r="M165" s="13">
        <f>IF(SUM(C166:C168)=0,0,C168/SUM(C166:C168))</f>
        <v>1</v>
      </c>
    </row>
    <row r="166" spans="1:14" x14ac:dyDescent="0.3">
      <c r="A166">
        <v>3</v>
      </c>
      <c r="B166">
        <v>0</v>
      </c>
      <c r="C166">
        <v>0</v>
      </c>
      <c r="D166" s="14"/>
      <c r="E166" s="14"/>
      <c r="F166" s="14"/>
      <c r="G166" s="14"/>
      <c r="H166" s="14"/>
      <c r="I166" s="15"/>
      <c r="J166" s="14"/>
      <c r="K166" s="14"/>
      <c r="L166" s="14"/>
      <c r="M166" s="14"/>
    </row>
    <row r="167" spans="1:14" x14ac:dyDescent="0.3">
      <c r="A167">
        <v>0</v>
      </c>
      <c r="B167">
        <v>3</v>
      </c>
      <c r="C167">
        <v>0</v>
      </c>
      <c r="D167" s="14"/>
      <c r="E167" s="14"/>
      <c r="F167" s="14"/>
      <c r="G167" s="14"/>
      <c r="H167" s="14"/>
      <c r="I167" s="15"/>
      <c r="J167" s="14"/>
      <c r="K167" s="14"/>
      <c r="L167" s="14"/>
      <c r="M167" s="14"/>
    </row>
    <row r="168" spans="1:14" x14ac:dyDescent="0.3">
      <c r="A168">
        <v>0</v>
      </c>
      <c r="B168">
        <v>0</v>
      </c>
      <c r="C168">
        <v>3</v>
      </c>
      <c r="D168" s="14"/>
      <c r="E168" s="14"/>
      <c r="F168" s="14"/>
      <c r="G168" s="14"/>
      <c r="H168" s="14"/>
      <c r="I168" s="15"/>
      <c r="J168" s="14"/>
      <c r="K168" s="14"/>
      <c r="L168" s="14"/>
      <c r="M168" s="14"/>
    </row>
    <row r="169" spans="1:14" x14ac:dyDescent="0.3">
      <c r="A169" s="3" t="s">
        <v>6</v>
      </c>
      <c r="D169" s="13">
        <f>SUM(A170,B171,C172)/(SUM(A170:C172)+O178)</f>
        <v>0.54545454545454541</v>
      </c>
      <c r="E169" s="13">
        <f>A170/SUM(A170:C170)</f>
        <v>0.68292682926829273</v>
      </c>
      <c r="F169" s="13">
        <f>B171/SUM(A171:C171)</f>
        <v>0.77777777777777779</v>
      </c>
      <c r="G169" s="13">
        <f>C172/SUM(A172:C172)</f>
        <v>0</v>
      </c>
      <c r="H169" s="14">
        <f>1-SUM(B171:C172)/(SUM(A170:C172)-SUM(A170:C170))</f>
        <v>0.13888888888888884</v>
      </c>
      <c r="I169" s="14">
        <f>1-SUM(A170,C170,C172,A172)/(SUM(A170:C172)-SUM(A171:C171))</f>
        <v>0.50847457627118642</v>
      </c>
      <c r="J169" s="14">
        <f>1-SUM(A170:B171)/(SUM(A170:C172)-SUM(A172:C172))</f>
        <v>0</v>
      </c>
      <c r="K169" s="13">
        <f>IF(SUM(A170:A172)=0,0,A170/SUM(A170:A172))</f>
        <v>0.84848484848484851</v>
      </c>
      <c r="L169" s="13">
        <f>IF(SUM(B170:B172)=0,0,B171/SUM(B170:B172))</f>
        <v>0.31818181818181818</v>
      </c>
      <c r="M169" s="13">
        <f>IF(SUM(C170:C172)=0,0,C172/SUM(C170:C172))</f>
        <v>0</v>
      </c>
      <c r="N169" s="9"/>
    </row>
    <row r="170" spans="1:14" x14ac:dyDescent="0.3">
      <c r="A170">
        <v>28</v>
      </c>
      <c r="B170">
        <v>13</v>
      </c>
      <c r="C170">
        <v>0</v>
      </c>
      <c r="I170" s="5"/>
    </row>
    <row r="171" spans="1:14" x14ac:dyDescent="0.3">
      <c r="A171">
        <v>4</v>
      </c>
      <c r="B171">
        <v>14</v>
      </c>
      <c r="C171">
        <v>0</v>
      </c>
      <c r="I171" s="5"/>
    </row>
    <row r="172" spans="1:14" x14ac:dyDescent="0.3">
      <c r="A172">
        <v>1</v>
      </c>
      <c r="B172">
        <v>17</v>
      </c>
      <c r="C172">
        <v>0</v>
      </c>
      <c r="I172" s="5"/>
    </row>
    <row r="173" spans="1:14" x14ac:dyDescent="0.3">
      <c r="A173" s="6" t="s">
        <v>41</v>
      </c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>
        <v>6</v>
      </c>
    </row>
    <row r="174" spans="1:14" x14ac:dyDescent="0.3">
      <c r="A174" s="3" t="s">
        <v>5</v>
      </c>
      <c r="D174" s="13">
        <f>SUM(A175,B176,C177)/SUM(A175:C177)</f>
        <v>1</v>
      </c>
      <c r="E174" s="13">
        <f>A175/SUM(A175:C175)</f>
        <v>1</v>
      </c>
      <c r="F174" s="13">
        <f>B176/SUM(A176:C176)</f>
        <v>1</v>
      </c>
      <c r="G174" s="13">
        <f>C177/SUM(A177:C177)</f>
        <v>1</v>
      </c>
      <c r="H174" s="14">
        <f>1-SUM(B176:C177)/(SUM(A175:C177)-SUM(A175:C175))</f>
        <v>0</v>
      </c>
      <c r="I174" s="14">
        <f>1-SUM(A175,C175,C177,A177)/(SUM(A175:C177)-SUM(A176:C176))</f>
        <v>0</v>
      </c>
      <c r="J174" s="14">
        <f>1-SUM(A175:B176)/(SUM(A175:C177)-SUM(A177:C177))</f>
        <v>0</v>
      </c>
      <c r="K174" s="13">
        <f>IF(SUM(A175:A177)=0,0,A175/SUM(A175:A177))</f>
        <v>1</v>
      </c>
      <c r="L174" s="13">
        <f>IF(SUM(B175:B177)=0,0,B176/SUM(B175:B177))</f>
        <v>1</v>
      </c>
      <c r="M174" s="13">
        <f>IF(SUM(C175:C177)=0,0,C177/SUM(C175:C177))</f>
        <v>1</v>
      </c>
    </row>
    <row r="175" spans="1:14" x14ac:dyDescent="0.3">
      <c r="A175">
        <v>3</v>
      </c>
      <c r="B175">
        <v>0</v>
      </c>
      <c r="C175">
        <v>0</v>
      </c>
      <c r="D175" s="14"/>
      <c r="E175" s="14"/>
      <c r="F175" s="14"/>
      <c r="G175" s="14"/>
      <c r="H175" s="14"/>
      <c r="I175" s="15"/>
      <c r="J175" s="14"/>
      <c r="K175" s="14"/>
      <c r="L175" s="14"/>
      <c r="M175" s="14"/>
    </row>
    <row r="176" spans="1:14" x14ac:dyDescent="0.3">
      <c r="A176">
        <v>0</v>
      </c>
      <c r="B176">
        <v>3</v>
      </c>
      <c r="C176">
        <v>0</v>
      </c>
      <c r="D176" s="14"/>
      <c r="E176" s="14"/>
      <c r="F176" s="14"/>
      <c r="G176" s="14"/>
      <c r="H176" s="14"/>
      <c r="I176" s="15"/>
      <c r="J176" s="14"/>
      <c r="K176" s="14"/>
      <c r="L176" s="14"/>
      <c r="M176" s="14"/>
    </row>
    <row r="177" spans="1:14" x14ac:dyDescent="0.3">
      <c r="A177">
        <v>0</v>
      </c>
      <c r="B177">
        <v>0</v>
      </c>
      <c r="C177">
        <v>3</v>
      </c>
      <c r="D177" s="14"/>
      <c r="E177" s="14"/>
      <c r="F177" s="14"/>
      <c r="G177" s="14"/>
      <c r="H177" s="14"/>
      <c r="I177" s="15"/>
      <c r="J177" s="14"/>
      <c r="K177" s="14"/>
      <c r="L177" s="14"/>
      <c r="M177" s="14"/>
    </row>
    <row r="178" spans="1:14" x14ac:dyDescent="0.3">
      <c r="A178" s="3" t="s">
        <v>6</v>
      </c>
      <c r="D178" s="13">
        <f>SUM(A179,B180,C181)/(SUM(A179:C181)+O187)</f>
        <v>0.5714285714285714</v>
      </c>
      <c r="E178" s="13">
        <f>A179/SUM(A179:C179)</f>
        <v>0.78048780487804881</v>
      </c>
      <c r="F178" s="13">
        <f>B180/SUM(A180:C180)</f>
        <v>0.5</v>
      </c>
      <c r="G178" s="13">
        <f>C181/SUM(A181:C181)</f>
        <v>0.16666666666666666</v>
      </c>
      <c r="H178" s="14">
        <f>1-SUM(B180:C181)/(SUM(A179:C181)-SUM(A179:C179))</f>
        <v>0.30555555555555558</v>
      </c>
      <c r="I178" s="14">
        <f>1-SUM(A179,C179,C181,A181)/(SUM(A179:C181)-SUM(A180:C180))</f>
        <v>0.35593220338983056</v>
      </c>
      <c r="J178" s="14">
        <f>1-SUM(A179:B180)/(SUM(A179:C181)-SUM(A181:C181))</f>
        <v>1.6949152542372836E-2</v>
      </c>
      <c r="K178" s="13">
        <f>IF(SUM(A179:A181)=0,0,A179/SUM(A179:A181))</f>
        <v>0.7441860465116279</v>
      </c>
      <c r="L178" s="13">
        <f>IF(SUM(B179:B181)=0,0,B180/SUM(B179:B181))</f>
        <v>0.3</v>
      </c>
      <c r="M178" s="13">
        <f>IF(SUM(C179:C181)=0,0,C181/SUM(C179:C181))</f>
        <v>0.75</v>
      </c>
      <c r="N178" s="9"/>
    </row>
    <row r="179" spans="1:14" x14ac:dyDescent="0.3">
      <c r="A179">
        <v>32</v>
      </c>
      <c r="B179">
        <v>9</v>
      </c>
      <c r="C179">
        <v>0</v>
      </c>
      <c r="I179" s="5"/>
    </row>
    <row r="180" spans="1:14" x14ac:dyDescent="0.3">
      <c r="A180">
        <v>8</v>
      </c>
      <c r="B180">
        <v>9</v>
      </c>
      <c r="C180">
        <v>1</v>
      </c>
      <c r="I180" s="5"/>
    </row>
    <row r="181" spans="1:14" x14ac:dyDescent="0.3">
      <c r="A181">
        <v>3</v>
      </c>
      <c r="B181">
        <v>12</v>
      </c>
      <c r="C181">
        <v>3</v>
      </c>
      <c r="I181" s="5"/>
    </row>
    <row r="182" spans="1:14" x14ac:dyDescent="0.3">
      <c r="A182" s="6" t="s">
        <v>42</v>
      </c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>
        <v>8</v>
      </c>
    </row>
    <row r="183" spans="1:14" x14ac:dyDescent="0.3">
      <c r="A183" s="3" t="s">
        <v>5</v>
      </c>
      <c r="D183" s="13">
        <f>SUM(A184,B185,C186)/SUM(A184:C186)</f>
        <v>1</v>
      </c>
      <c r="E183" s="13">
        <f>A184/SUM(A184:C184)</f>
        <v>1</v>
      </c>
      <c r="F183" s="13">
        <f>B185/SUM(A185:C185)</f>
        <v>1</v>
      </c>
      <c r="G183" s="13">
        <f>C186/SUM(A186:C186)</f>
        <v>1</v>
      </c>
      <c r="H183" s="14">
        <f>1-SUM(B185:C186)/(SUM(A184:C186)-SUM(A184:C184))</f>
        <v>0</v>
      </c>
      <c r="I183" s="14">
        <f>1-SUM(A184,C184,C186,A186)/(SUM(A184:C186)-SUM(A185:C185))</f>
        <v>0</v>
      </c>
      <c r="J183" s="14">
        <f>1-SUM(A184:B185)/(SUM(A184:C186)-SUM(A186:C186))</f>
        <v>0</v>
      </c>
      <c r="K183" s="13">
        <f>IF(SUM(A184:A186)=0,0,A184/SUM(A184:A186))</f>
        <v>1</v>
      </c>
      <c r="L183" s="13">
        <f>IF(SUM(B184:B186)=0,0,B185/SUM(B184:B186))</f>
        <v>1</v>
      </c>
      <c r="M183" s="13">
        <f>IF(SUM(C184:C186)=0,0,C186/SUM(C184:C186))</f>
        <v>1</v>
      </c>
    </row>
    <row r="184" spans="1:14" x14ac:dyDescent="0.3">
      <c r="A184">
        <v>3</v>
      </c>
      <c r="B184">
        <v>0</v>
      </c>
      <c r="C184">
        <v>0</v>
      </c>
      <c r="D184" s="14"/>
      <c r="E184" s="14"/>
      <c r="F184" s="14"/>
      <c r="G184" s="14"/>
      <c r="H184" s="14"/>
      <c r="I184" s="15"/>
      <c r="J184" s="14"/>
      <c r="K184" s="14"/>
      <c r="L184" s="14"/>
      <c r="M184" s="14"/>
    </row>
    <row r="185" spans="1:14" x14ac:dyDescent="0.3">
      <c r="A185">
        <v>0</v>
      </c>
      <c r="B185">
        <v>3</v>
      </c>
      <c r="C185">
        <v>0</v>
      </c>
      <c r="D185" s="14"/>
      <c r="E185" s="14"/>
      <c r="F185" s="14"/>
      <c r="G185" s="14"/>
      <c r="H185" s="14"/>
      <c r="I185" s="15"/>
      <c r="J185" s="14"/>
      <c r="K185" s="14"/>
      <c r="L185" s="14"/>
      <c r="M185" s="14"/>
    </row>
    <row r="186" spans="1:14" x14ac:dyDescent="0.3">
      <c r="A186">
        <v>0</v>
      </c>
      <c r="B186">
        <v>0</v>
      </c>
      <c r="C186">
        <v>3</v>
      </c>
      <c r="D186" s="14"/>
      <c r="E186" s="14"/>
      <c r="F186" s="14"/>
      <c r="G186" s="14"/>
      <c r="H186" s="14"/>
      <c r="I186" s="15"/>
      <c r="J186" s="14"/>
      <c r="K186" s="14"/>
      <c r="L186" s="14"/>
      <c r="M186" s="14"/>
    </row>
    <row r="187" spans="1:14" x14ac:dyDescent="0.3">
      <c r="A187" s="3" t="s">
        <v>6</v>
      </c>
      <c r="D187" s="13">
        <f>SUM(A188,B189,C190)/(SUM(A188:C190)+O196)</f>
        <v>0.68831168831168832</v>
      </c>
      <c r="E187" s="13">
        <f>A188/SUM(A188:C188)</f>
        <v>0.92682926829268297</v>
      </c>
      <c r="F187" s="13">
        <f>B189/SUM(A189:C189)</f>
        <v>0.3888888888888889</v>
      </c>
      <c r="G187" s="13">
        <f>C190/SUM(A190:C190)</f>
        <v>0.44444444444444442</v>
      </c>
      <c r="H187" s="14">
        <f>1-SUM(B189:C190)/(SUM(A188:C190)-SUM(A188:C188))</f>
        <v>0.36111111111111116</v>
      </c>
      <c r="I187" s="14">
        <f>1-SUM(A188,C188,C190,A190)/(SUM(A188:C190)-SUM(A189:C189))</f>
        <v>0.16949152542372881</v>
      </c>
      <c r="J187" s="14">
        <f>1-SUM(A188:B189)/(SUM(A188:C190)-SUM(A190:C190))</f>
        <v>1.6949152542372836E-2</v>
      </c>
      <c r="K187" s="13">
        <f>IF(SUM(A188:A190)=0,0,A188/SUM(A188:A190))</f>
        <v>0.74509803921568629</v>
      </c>
      <c r="L187" s="13">
        <f>IF(SUM(B188:B190)=0,0,B189/SUM(B188:B190))</f>
        <v>0.41176470588235292</v>
      </c>
      <c r="M187" s="13">
        <f>IF(SUM(C188:C190)=0,0,C190/SUM(C188:C190))</f>
        <v>0.88888888888888884</v>
      </c>
      <c r="N187" s="9"/>
    </row>
    <row r="188" spans="1:14" x14ac:dyDescent="0.3">
      <c r="A188">
        <v>38</v>
      </c>
      <c r="B188">
        <v>3</v>
      </c>
      <c r="C188">
        <v>0</v>
      </c>
      <c r="I188" s="5"/>
    </row>
    <row r="189" spans="1:14" x14ac:dyDescent="0.3">
      <c r="A189">
        <v>10</v>
      </c>
      <c r="B189">
        <v>7</v>
      </c>
      <c r="C189">
        <v>1</v>
      </c>
      <c r="I189" s="5"/>
    </row>
    <row r="190" spans="1:14" x14ac:dyDescent="0.3">
      <c r="A190">
        <v>3</v>
      </c>
      <c r="B190">
        <v>7</v>
      </c>
      <c r="C190">
        <v>8</v>
      </c>
      <c r="I190" s="5"/>
    </row>
    <row r="191" spans="1:14" x14ac:dyDescent="0.3">
      <c r="A191" s="6" t="s">
        <v>43</v>
      </c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>
        <v>8</v>
      </c>
    </row>
    <row r="192" spans="1:14" x14ac:dyDescent="0.3">
      <c r="A192" s="3" t="s">
        <v>5</v>
      </c>
      <c r="D192" s="13">
        <f>SUM(A193,B194,C195)/SUM(A193:C195)</f>
        <v>1</v>
      </c>
      <c r="E192" s="13">
        <f>A193/SUM(A193:C193)</f>
        <v>1</v>
      </c>
      <c r="F192" s="13">
        <f>B194/SUM(A194:C194)</f>
        <v>1</v>
      </c>
      <c r="G192" s="13">
        <f>C195/SUM(A195:C195)</f>
        <v>1</v>
      </c>
      <c r="H192" s="14">
        <f>1-SUM(B194:C195)/(SUM(A193:C195)-SUM(A193:C193))</f>
        <v>0</v>
      </c>
      <c r="I192" s="14">
        <f>1-SUM(A193,C193,C195,A195)/(SUM(A193:C195)-SUM(A194:C194))</f>
        <v>0</v>
      </c>
      <c r="J192" s="14">
        <f>1-SUM(A193:B194)/(SUM(A193:C195)-SUM(A195:C195))</f>
        <v>0</v>
      </c>
      <c r="K192" s="13">
        <f>IF(SUM(A193:A195)=0,0,A193/SUM(A193:A195))</f>
        <v>1</v>
      </c>
      <c r="L192" s="13">
        <f>IF(SUM(B193:B195)=0,0,B194/SUM(B193:B195))</f>
        <v>1</v>
      </c>
      <c r="M192" s="13">
        <f>IF(SUM(C193:C195)=0,0,C195/SUM(C193:C195))</f>
        <v>1</v>
      </c>
    </row>
    <row r="193" spans="1:14" x14ac:dyDescent="0.3">
      <c r="A193">
        <v>3</v>
      </c>
      <c r="B193">
        <v>0</v>
      </c>
      <c r="C193">
        <v>0</v>
      </c>
      <c r="D193" s="14"/>
      <c r="E193" s="14"/>
      <c r="F193" s="14"/>
      <c r="G193" s="14"/>
      <c r="H193" s="14"/>
      <c r="I193" s="15"/>
      <c r="J193" s="14"/>
      <c r="K193" s="14"/>
      <c r="L193" s="14"/>
      <c r="M193" s="14"/>
    </row>
    <row r="194" spans="1:14" x14ac:dyDescent="0.3">
      <c r="A194">
        <v>0</v>
      </c>
      <c r="B194">
        <v>3</v>
      </c>
      <c r="C194">
        <v>0</v>
      </c>
      <c r="D194" s="14"/>
      <c r="E194" s="14"/>
      <c r="F194" s="14"/>
      <c r="G194" s="14"/>
      <c r="H194" s="14"/>
      <c r="I194" s="15"/>
      <c r="J194" s="14"/>
      <c r="K194" s="14"/>
      <c r="L194" s="14"/>
      <c r="M194" s="14"/>
    </row>
    <row r="195" spans="1:14" x14ac:dyDescent="0.3">
      <c r="A195">
        <v>0</v>
      </c>
      <c r="B195">
        <v>0</v>
      </c>
      <c r="C195">
        <v>3</v>
      </c>
      <c r="D195" s="14"/>
      <c r="E195" s="14"/>
      <c r="F195" s="14"/>
      <c r="G195" s="14"/>
      <c r="H195" s="14"/>
      <c r="I195" s="15"/>
      <c r="J195" s="14"/>
      <c r="K195" s="14"/>
      <c r="L195" s="14"/>
      <c r="M195" s="14"/>
    </row>
    <row r="196" spans="1:14" x14ac:dyDescent="0.3">
      <c r="A196" s="3" t="s">
        <v>6</v>
      </c>
      <c r="D196" s="13">
        <f>SUM(A197,B198,C199)/(SUM(A197:C199)+O205)</f>
        <v>0.75324675324675328</v>
      </c>
      <c r="E196" s="13">
        <f>A197/SUM(A197:C197)</f>
        <v>0.97560975609756095</v>
      </c>
      <c r="F196" s="13">
        <f>B198/SUM(A198:C198)</f>
        <v>0.33333333333333331</v>
      </c>
      <c r="G196" s="13">
        <f>C199/SUM(A199:C199)</f>
        <v>0.66666666666666663</v>
      </c>
      <c r="H196" s="14">
        <f>1-SUM(B198:C199)/(SUM(A197:C199)-SUM(A197:C197))</f>
        <v>0.27777777777777779</v>
      </c>
      <c r="I196" s="14">
        <f>1-SUM(A197,C197,C199,A199)/(SUM(A197:C199)-SUM(A198:C198))</f>
        <v>0.10169491525423724</v>
      </c>
      <c r="J196" s="14">
        <f>1-SUM(A197:B198)/(SUM(A197:C199)-SUM(A199:C199))</f>
        <v>5.084745762711862E-2</v>
      </c>
      <c r="K196" s="13">
        <f>IF(SUM(A197:A199)=0,0,A197/SUM(A197:A199))</f>
        <v>0.8</v>
      </c>
      <c r="L196" s="13">
        <f>IF(SUM(B197:B199)=0,0,B198/SUM(B197:B199))</f>
        <v>0.5</v>
      </c>
      <c r="M196" s="13">
        <f>IF(SUM(C197:C199)=0,0,C199/SUM(C197:C199))</f>
        <v>0.8</v>
      </c>
      <c r="N196" s="9"/>
    </row>
    <row r="197" spans="1:14" x14ac:dyDescent="0.3">
      <c r="A197">
        <v>40</v>
      </c>
      <c r="B197">
        <v>1</v>
      </c>
      <c r="C197">
        <v>0</v>
      </c>
      <c r="I197" s="5"/>
    </row>
    <row r="198" spans="1:14" x14ac:dyDescent="0.3">
      <c r="A198">
        <v>9</v>
      </c>
      <c r="B198">
        <v>6</v>
      </c>
      <c r="C198">
        <v>3</v>
      </c>
      <c r="I198" s="5"/>
    </row>
    <row r="199" spans="1:14" x14ac:dyDescent="0.3">
      <c r="A199">
        <v>1</v>
      </c>
      <c r="B199">
        <v>5</v>
      </c>
      <c r="C199">
        <v>12</v>
      </c>
      <c r="I199" s="5"/>
    </row>
    <row r="200" spans="1:14" x14ac:dyDescent="0.3">
      <c r="A200" s="6" t="s">
        <v>44</v>
      </c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>
        <v>6</v>
      </c>
    </row>
    <row r="201" spans="1:14" x14ac:dyDescent="0.3">
      <c r="A201" s="3" t="s">
        <v>5</v>
      </c>
      <c r="D201" s="13">
        <f>SUM(A202,B203,C204)/SUM(A202:C204)</f>
        <v>1</v>
      </c>
      <c r="E201" s="13">
        <f>A202/SUM(A202:C202)</f>
        <v>1</v>
      </c>
      <c r="F201" s="13">
        <f>B203/SUM(A203:C203)</f>
        <v>1</v>
      </c>
      <c r="G201" s="13">
        <f>C204/SUM(A204:C204)</f>
        <v>1</v>
      </c>
      <c r="H201" s="14">
        <f>1-SUM(B203:C204)/(SUM(A202:C204)-SUM(A202:C202))</f>
        <v>0</v>
      </c>
      <c r="I201" s="14">
        <f>1-SUM(A202,C202,C204,A204)/(SUM(A202:C204)-SUM(A203:C203))</f>
        <v>0</v>
      </c>
      <c r="J201" s="14">
        <f>1-SUM(A202:B203)/(SUM(A202:C204)-SUM(A204:C204))</f>
        <v>0</v>
      </c>
      <c r="K201" s="13">
        <f>IF(SUM(A202:A204)=0,0,A202/SUM(A202:A204))</f>
        <v>1</v>
      </c>
      <c r="L201" s="13">
        <f>IF(SUM(B202:B204)=0,0,B203/SUM(B202:B204))</f>
        <v>1</v>
      </c>
      <c r="M201" s="13">
        <f>IF(SUM(C202:C204)=0,0,C204/SUM(C202:C204))</f>
        <v>1</v>
      </c>
    </row>
    <row r="202" spans="1:14" x14ac:dyDescent="0.3">
      <c r="A202">
        <v>3</v>
      </c>
      <c r="B202">
        <v>0</v>
      </c>
      <c r="C202">
        <v>0</v>
      </c>
      <c r="D202" s="14"/>
      <c r="E202" s="14"/>
      <c r="F202" s="14"/>
      <c r="G202" s="14"/>
      <c r="H202" s="14"/>
      <c r="I202" s="15"/>
      <c r="J202" s="14"/>
      <c r="K202" s="14"/>
      <c r="L202" s="14"/>
      <c r="M202" s="14"/>
    </row>
    <row r="203" spans="1:14" x14ac:dyDescent="0.3">
      <c r="A203">
        <v>0</v>
      </c>
      <c r="B203">
        <v>3</v>
      </c>
      <c r="C203">
        <v>0</v>
      </c>
      <c r="D203" s="14"/>
      <c r="E203" s="14"/>
      <c r="F203" s="14"/>
      <c r="G203" s="14"/>
      <c r="H203" s="14"/>
      <c r="I203" s="15"/>
      <c r="J203" s="14"/>
      <c r="K203" s="14"/>
      <c r="L203" s="14"/>
      <c r="M203" s="14"/>
    </row>
    <row r="204" spans="1:14" x14ac:dyDescent="0.3">
      <c r="A204">
        <v>0</v>
      </c>
      <c r="B204">
        <v>0</v>
      </c>
      <c r="C204">
        <v>3</v>
      </c>
      <c r="D204" s="14"/>
      <c r="E204" s="14"/>
      <c r="F204" s="14"/>
      <c r="G204" s="14"/>
      <c r="H204" s="14"/>
      <c r="I204" s="15"/>
      <c r="J204" s="14"/>
      <c r="K204" s="14"/>
      <c r="L204" s="14"/>
      <c r="M204" s="14"/>
    </row>
    <row r="205" spans="1:14" x14ac:dyDescent="0.3">
      <c r="A205" s="3" t="s">
        <v>6</v>
      </c>
      <c r="D205" s="13">
        <f>SUM(A206,B207,C208)/(SUM(A206:C208)+O214)</f>
        <v>0.59740259740259738</v>
      </c>
      <c r="E205" s="13">
        <f>A206/SUM(A206:C206)</f>
        <v>0.87804878048780488</v>
      </c>
      <c r="F205" s="13">
        <f>B207/SUM(A207:C207)</f>
        <v>0.27777777777777779</v>
      </c>
      <c r="G205" s="13">
        <f>C208/SUM(A208:C208)</f>
        <v>0.27777777777777779</v>
      </c>
      <c r="H205" s="14">
        <f>1-SUM(B207:C208)/(SUM(A206:C208)-SUM(A206:C206))</f>
        <v>0.30555555555555558</v>
      </c>
      <c r="I205" s="14">
        <f>1-SUM(A206,C206,C208,A208)/(SUM(A206:C208)-SUM(A207:C207))</f>
        <v>0.27118644067796616</v>
      </c>
      <c r="J205" s="14">
        <f>1-SUM(A206:B207)/(SUM(A206:C208)-SUM(A208:C208))</f>
        <v>6.7796610169491567E-2</v>
      </c>
      <c r="K205" s="13">
        <f>IF(SUM(A206:A208)=0,0,A206/SUM(A206:A208))</f>
        <v>0.76595744680851063</v>
      </c>
      <c r="L205" s="13">
        <f>IF(SUM(B206:B208)=0,0,B207/SUM(B206:B208))</f>
        <v>0.23809523809523808</v>
      </c>
      <c r="M205" s="13">
        <f>IF(SUM(C206:C208)=0,0,C208/SUM(C206:C208))</f>
        <v>0.55555555555555558</v>
      </c>
      <c r="N205" s="9"/>
    </row>
    <row r="206" spans="1:14" x14ac:dyDescent="0.3">
      <c r="A206">
        <v>36</v>
      </c>
      <c r="B206">
        <v>5</v>
      </c>
      <c r="C206">
        <v>0</v>
      </c>
      <c r="I206" s="5"/>
    </row>
    <row r="207" spans="1:14" x14ac:dyDescent="0.3">
      <c r="A207">
        <v>9</v>
      </c>
      <c r="B207">
        <v>5</v>
      </c>
      <c r="C207">
        <v>4</v>
      </c>
      <c r="I207" s="5"/>
    </row>
    <row r="208" spans="1:14" x14ac:dyDescent="0.3">
      <c r="A208">
        <v>2</v>
      </c>
      <c r="B208">
        <v>11</v>
      </c>
      <c r="C208">
        <v>5</v>
      </c>
      <c r="I208" s="5"/>
    </row>
    <row r="209" spans="1:14" x14ac:dyDescent="0.3">
      <c r="A209" s="6" t="s">
        <v>45</v>
      </c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>
        <v>6</v>
      </c>
    </row>
    <row r="210" spans="1:14" x14ac:dyDescent="0.3">
      <c r="A210" s="3" t="s">
        <v>5</v>
      </c>
      <c r="D210" s="13">
        <f>SUM(A211,B212,C213)/SUM(A211:C213)</f>
        <v>1</v>
      </c>
      <c r="E210" s="13">
        <f>A211/SUM(A211:C211)</f>
        <v>1</v>
      </c>
      <c r="F210" s="13">
        <f>B212/SUM(A212:C212)</f>
        <v>1</v>
      </c>
      <c r="G210" s="13">
        <f>C213/SUM(A213:C213)</f>
        <v>1</v>
      </c>
      <c r="H210" s="14">
        <f>1-SUM(B212:C213)/(SUM(A211:C213)-SUM(A211:C211))</f>
        <v>0</v>
      </c>
      <c r="I210" s="14">
        <f>1-SUM(A211,C211,C213,A213)/(SUM(A211:C213)-SUM(A212:C212))</f>
        <v>0</v>
      </c>
      <c r="J210" s="14">
        <f>1-SUM(A211:B212)/(SUM(A211:C213)-SUM(A213:C213))</f>
        <v>0</v>
      </c>
      <c r="K210" s="13">
        <f>IF(SUM(A211:A213)=0,0,A211/SUM(A211:A213))</f>
        <v>1</v>
      </c>
      <c r="L210" s="13">
        <f>IF(SUM(B211:B213)=0,0,B212/SUM(B211:B213))</f>
        <v>1</v>
      </c>
      <c r="M210" s="13">
        <f>IF(SUM(C211:C213)=0,0,C213/SUM(C211:C213))</f>
        <v>1</v>
      </c>
    </row>
    <row r="211" spans="1:14" x14ac:dyDescent="0.3">
      <c r="A211">
        <v>3</v>
      </c>
      <c r="B211">
        <v>0</v>
      </c>
      <c r="C211">
        <v>0</v>
      </c>
      <c r="D211" s="14"/>
      <c r="E211" s="14"/>
      <c r="F211" s="14"/>
      <c r="G211" s="14"/>
      <c r="H211" s="14"/>
      <c r="I211" s="15"/>
      <c r="J211" s="14"/>
      <c r="K211" s="14"/>
      <c r="L211" s="14"/>
      <c r="M211" s="14"/>
    </row>
    <row r="212" spans="1:14" x14ac:dyDescent="0.3">
      <c r="A212">
        <v>0</v>
      </c>
      <c r="B212">
        <v>3</v>
      </c>
      <c r="C212">
        <v>0</v>
      </c>
      <c r="D212" s="14"/>
      <c r="E212" s="14"/>
      <c r="F212" s="14"/>
      <c r="G212" s="14"/>
      <c r="H212" s="14"/>
      <c r="I212" s="15"/>
      <c r="J212" s="14"/>
      <c r="K212" s="14"/>
      <c r="L212" s="14"/>
      <c r="M212" s="14"/>
    </row>
    <row r="213" spans="1:14" x14ac:dyDescent="0.3">
      <c r="A213">
        <v>0</v>
      </c>
      <c r="B213">
        <v>0</v>
      </c>
      <c r="C213">
        <v>3</v>
      </c>
      <c r="D213" s="14"/>
      <c r="E213" s="14"/>
      <c r="F213" s="14"/>
      <c r="G213" s="14"/>
      <c r="H213" s="14"/>
      <c r="I213" s="15"/>
      <c r="J213" s="14"/>
      <c r="K213" s="14"/>
      <c r="L213" s="14"/>
      <c r="M213" s="14"/>
    </row>
    <row r="214" spans="1:14" x14ac:dyDescent="0.3">
      <c r="A214" s="3" t="s">
        <v>6</v>
      </c>
      <c r="D214" s="13">
        <f>SUM(A215,B216,C217)/(SUM(A215:C217)+O223)</f>
        <v>0.5714285714285714</v>
      </c>
      <c r="E214" s="13">
        <f>A215/SUM(A215:C215)</f>
        <v>0.82926829268292679</v>
      </c>
      <c r="F214" s="13">
        <f>B216/SUM(A216:C216)</f>
        <v>0.16666666666666666</v>
      </c>
      <c r="G214" s="13">
        <f>C217/SUM(A217:C217)</f>
        <v>0.3888888888888889</v>
      </c>
      <c r="H214" s="14">
        <f>1-SUM(B216:C217)/(SUM(A215:C217)-SUM(A215:C215))</f>
        <v>0.41666666666666663</v>
      </c>
      <c r="I214" s="14">
        <f>1-SUM(A215,C215,C217,A217)/(SUM(A215:C217)-SUM(A216:C216))</f>
        <v>0.20338983050847459</v>
      </c>
      <c r="J214" s="14">
        <f>1-SUM(A215:B216)/(SUM(A215:C217)-SUM(A217:C217))</f>
        <v>0.10169491525423724</v>
      </c>
      <c r="K214" s="13">
        <f>IF(SUM(A215:A217)=0,0,A215/SUM(A215:A217))</f>
        <v>0.69387755102040816</v>
      </c>
      <c r="L214" s="13">
        <f>IF(SUM(B215:B217)=0,0,B216/SUM(B215:B217))</f>
        <v>0.2</v>
      </c>
      <c r="M214" s="13">
        <f>IF(SUM(C215:C217)=0,0,C217/SUM(C215:C217))</f>
        <v>0.53846153846153844</v>
      </c>
      <c r="N214" s="9"/>
    </row>
    <row r="215" spans="1:14" x14ac:dyDescent="0.3">
      <c r="A215">
        <v>34</v>
      </c>
      <c r="B215">
        <v>4</v>
      </c>
      <c r="C215">
        <v>3</v>
      </c>
      <c r="I215" s="5"/>
    </row>
    <row r="216" spans="1:14" x14ac:dyDescent="0.3">
      <c r="A216">
        <v>12</v>
      </c>
      <c r="B216">
        <v>3</v>
      </c>
      <c r="C216">
        <v>3</v>
      </c>
      <c r="I216" s="5"/>
    </row>
    <row r="217" spans="1:14" x14ac:dyDescent="0.3">
      <c r="A217">
        <v>3</v>
      </c>
      <c r="B217">
        <v>8</v>
      </c>
      <c r="C217">
        <v>7</v>
      </c>
      <c r="I217" s="5"/>
    </row>
    <row r="218" spans="1:14" x14ac:dyDescent="0.3">
      <c r="A218" s="6" t="s">
        <v>51</v>
      </c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>
        <v>7</v>
      </c>
    </row>
    <row r="219" spans="1:14" x14ac:dyDescent="0.3">
      <c r="A219" s="3" t="s">
        <v>5</v>
      </c>
      <c r="D219" s="13">
        <f>SUM(A220,B221,C222)/SUM(A220:C222)</f>
        <v>1</v>
      </c>
      <c r="E219" s="13">
        <f>A220/SUM(A220:C220)</f>
        <v>1</v>
      </c>
      <c r="F219" s="13">
        <f>B221/SUM(A221:C221)</f>
        <v>1</v>
      </c>
      <c r="G219" s="13">
        <f>C222/SUM(A222:C222)</f>
        <v>1</v>
      </c>
      <c r="H219" s="14">
        <f>1-SUM(B221:C222)/(SUM(A220:C222)-SUM(A220:C220))</f>
        <v>0</v>
      </c>
      <c r="I219" s="14">
        <f>1-SUM(A220,C220,C222,A222)/(SUM(A220:C222)-SUM(A221:C221))</f>
        <v>0</v>
      </c>
      <c r="J219" s="14">
        <f>1-SUM(A220:B221)/(SUM(A220:C222)-SUM(A222:C222))</f>
        <v>0</v>
      </c>
      <c r="K219" s="13">
        <f>IF(SUM(A220:A222)=0,0,A220/SUM(A220:A222))</f>
        <v>1</v>
      </c>
      <c r="L219" s="13">
        <f>IF(SUM(B220:B222)=0,0,B221/SUM(B220:B222))</f>
        <v>1</v>
      </c>
      <c r="M219" s="13">
        <f>IF(SUM(C220:C222)=0,0,C222/SUM(C220:C222))</f>
        <v>1</v>
      </c>
    </row>
    <row r="220" spans="1:14" x14ac:dyDescent="0.3">
      <c r="A220">
        <v>3</v>
      </c>
      <c r="B220">
        <v>0</v>
      </c>
      <c r="C220">
        <v>0</v>
      </c>
      <c r="D220" s="14"/>
      <c r="E220" s="14"/>
      <c r="F220" s="14"/>
      <c r="G220" s="14"/>
      <c r="H220" s="14"/>
      <c r="I220" s="15"/>
      <c r="J220" s="14"/>
      <c r="K220" s="14"/>
      <c r="L220" s="14"/>
      <c r="M220" s="14"/>
    </row>
    <row r="221" spans="1:14" x14ac:dyDescent="0.3">
      <c r="A221">
        <v>0</v>
      </c>
      <c r="B221">
        <v>3</v>
      </c>
      <c r="C221">
        <v>0</v>
      </c>
      <c r="D221" s="14"/>
      <c r="E221" s="14"/>
      <c r="F221" s="14"/>
      <c r="G221" s="14"/>
      <c r="H221" s="14"/>
      <c r="I221" s="15"/>
      <c r="J221" s="14"/>
      <c r="K221" s="14"/>
      <c r="L221" s="14"/>
      <c r="M221" s="14"/>
    </row>
    <row r="222" spans="1:14" x14ac:dyDescent="0.3">
      <c r="A222">
        <v>0</v>
      </c>
      <c r="B222">
        <v>0</v>
      </c>
      <c r="C222">
        <v>3</v>
      </c>
      <c r="D222" s="14"/>
      <c r="E222" s="14"/>
      <c r="F222" s="14"/>
      <c r="G222" s="14"/>
      <c r="H222" s="14"/>
      <c r="I222" s="15"/>
      <c r="J222" s="14"/>
      <c r="K222" s="14"/>
      <c r="L222" s="14"/>
      <c r="M222" s="14"/>
    </row>
    <row r="223" spans="1:14" x14ac:dyDescent="0.3">
      <c r="A223" s="3" t="s">
        <v>6</v>
      </c>
      <c r="D223" s="13">
        <f>SUM(A224,B225,C226)/(SUM(A224:C226)+O232)</f>
        <v>0.59740259740259738</v>
      </c>
      <c r="E223" s="13">
        <f>A224/SUM(A224:C224)</f>
        <v>0.53658536585365857</v>
      </c>
      <c r="F223" s="13">
        <f>B225/SUM(A225:C225)</f>
        <v>0.61111111111111116</v>
      </c>
      <c r="G223" s="13">
        <f>C226/SUM(A226:C226)</f>
        <v>0.72222222222222221</v>
      </c>
      <c r="H223" s="14">
        <f>1-SUM(B225:C226)/(SUM(A224:C226)-SUM(A224:C224))</f>
        <v>0</v>
      </c>
      <c r="I223" s="14">
        <f>1-SUM(A224,C224,C226,A226)/(SUM(A224:C226)-SUM(A225:C225))</f>
        <v>0.38983050847457623</v>
      </c>
      <c r="J223" s="14">
        <f>1-SUM(A224:B225)/(SUM(A224:C226)-SUM(A226:C226))</f>
        <v>0.13559322033898302</v>
      </c>
      <c r="K223" s="13">
        <f>IF(SUM(A224:A226)=0,0,A224/SUM(A224:A226))</f>
        <v>1</v>
      </c>
      <c r="L223" s="13">
        <f>IF(SUM(B224:B226)=0,0,B225/SUM(B224:B226))</f>
        <v>0.3235294117647059</v>
      </c>
      <c r="M223" s="13">
        <f>IF(SUM(C224:C226)=0,0,C226/SUM(C224:C226))</f>
        <v>0.61904761904761907</v>
      </c>
      <c r="N223" s="9"/>
    </row>
    <row r="224" spans="1:14" x14ac:dyDescent="0.3">
      <c r="A224">
        <v>22</v>
      </c>
      <c r="B224">
        <v>18</v>
      </c>
      <c r="C224">
        <v>1</v>
      </c>
      <c r="I224" s="5"/>
    </row>
    <row r="225" spans="1:14" x14ac:dyDescent="0.3">
      <c r="A225">
        <v>0</v>
      </c>
      <c r="B225">
        <v>11</v>
      </c>
      <c r="C225">
        <v>7</v>
      </c>
      <c r="I225" s="5"/>
    </row>
    <row r="226" spans="1:14" x14ac:dyDescent="0.3">
      <c r="A226">
        <v>0</v>
      </c>
      <c r="B226">
        <v>5</v>
      </c>
      <c r="C226">
        <v>13</v>
      </c>
      <c r="I226" s="5"/>
    </row>
    <row r="227" spans="1:14" x14ac:dyDescent="0.3">
      <c r="A227" s="6" t="s">
        <v>52</v>
      </c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>
        <v>6</v>
      </c>
    </row>
    <row r="228" spans="1:14" x14ac:dyDescent="0.3">
      <c r="A228" s="3" t="s">
        <v>5</v>
      </c>
      <c r="D228" s="13">
        <f>SUM(A229,B230,C231)/SUM(A229:C231)</f>
        <v>1</v>
      </c>
      <c r="E228" s="13">
        <f>A229/SUM(A229:C229)</f>
        <v>1</v>
      </c>
      <c r="F228" s="13">
        <f>B230/SUM(A230:C230)</f>
        <v>1</v>
      </c>
      <c r="G228" s="13">
        <f>C231/SUM(A231:C231)</f>
        <v>1</v>
      </c>
      <c r="H228" s="14">
        <f>1-SUM(B230:C231)/(SUM(A229:C231)-SUM(A229:C229))</f>
        <v>0</v>
      </c>
      <c r="I228" s="14">
        <f>1-SUM(A229,C229,C231,A231)/(SUM(A229:C231)-SUM(A230:C230))</f>
        <v>0</v>
      </c>
      <c r="J228" s="14">
        <f>1-SUM(A229:B230)/(SUM(A229:C231)-SUM(A231:C231))</f>
        <v>0</v>
      </c>
      <c r="K228" s="13">
        <f>IF(SUM(A229:A231)=0,0,A229/SUM(A229:A231))</f>
        <v>1</v>
      </c>
      <c r="L228" s="13">
        <f>IF(SUM(B229:B231)=0,0,B230/SUM(B229:B231))</f>
        <v>1</v>
      </c>
      <c r="M228" s="13">
        <f>IF(SUM(C229:C231)=0,0,C231/SUM(C229:C231))</f>
        <v>1</v>
      </c>
    </row>
    <row r="229" spans="1:14" x14ac:dyDescent="0.3">
      <c r="A229">
        <v>3</v>
      </c>
      <c r="B229">
        <v>0</v>
      </c>
      <c r="C229">
        <v>0</v>
      </c>
      <c r="D229" s="14"/>
      <c r="E229" s="14"/>
      <c r="F229" s="14"/>
      <c r="G229" s="14"/>
      <c r="H229" s="14"/>
      <c r="I229" s="15"/>
      <c r="J229" s="14"/>
      <c r="K229" s="14"/>
      <c r="L229" s="14"/>
      <c r="M229" s="14"/>
    </row>
    <row r="230" spans="1:14" x14ac:dyDescent="0.3">
      <c r="A230">
        <v>0</v>
      </c>
      <c r="B230">
        <v>3</v>
      </c>
      <c r="C230">
        <v>0</v>
      </c>
      <c r="D230" s="14"/>
      <c r="E230" s="14"/>
      <c r="F230" s="14"/>
      <c r="G230" s="14"/>
      <c r="H230" s="14"/>
      <c r="I230" s="15"/>
      <c r="J230" s="14"/>
      <c r="K230" s="14"/>
      <c r="L230" s="14"/>
      <c r="M230" s="14"/>
    </row>
    <row r="231" spans="1:14" x14ac:dyDescent="0.3">
      <c r="A231">
        <v>0</v>
      </c>
      <c r="B231">
        <v>0</v>
      </c>
      <c r="C231">
        <v>3</v>
      </c>
      <c r="D231" s="14"/>
      <c r="E231" s="14"/>
      <c r="F231" s="14"/>
      <c r="G231" s="14"/>
      <c r="H231" s="14"/>
      <c r="I231" s="15"/>
      <c r="J231" s="14"/>
      <c r="K231" s="14"/>
      <c r="L231" s="14"/>
      <c r="M231" s="14"/>
    </row>
    <row r="232" spans="1:14" x14ac:dyDescent="0.3">
      <c r="A232" s="3" t="s">
        <v>6</v>
      </c>
      <c r="D232" s="13">
        <f>SUM(A233,B234,C235)/(SUM(A233:C235)+O241)</f>
        <v>0.62337662337662336</v>
      </c>
      <c r="E232" s="13">
        <f>A233/SUM(A233:C233)</f>
        <v>0.92682926829268297</v>
      </c>
      <c r="F232" s="13">
        <f>B234/SUM(A234:C234)</f>
        <v>0.33333333333333331</v>
      </c>
      <c r="G232" s="13">
        <f>C235/SUM(A235:C235)</f>
        <v>0.22222222222222221</v>
      </c>
      <c r="H232" s="14">
        <f>1-SUM(B234:C235)/(SUM(A233:C235)-SUM(A233:C233))</f>
        <v>0.47222222222222221</v>
      </c>
      <c r="I232" s="14">
        <f>1-SUM(A233,C233,C235,A235)/(SUM(A233:C235)-SUM(A234:C234))</f>
        <v>0.16949152542372881</v>
      </c>
      <c r="J232" s="14">
        <f>1-SUM(A233:B234)/(SUM(A233:C235)-SUM(A235:C235))</f>
        <v>3.3898305084745783E-2</v>
      </c>
      <c r="K232" s="13">
        <f>IF(SUM(A233:A235)=0,0,A233/SUM(A233:A235))</f>
        <v>0.69090909090909092</v>
      </c>
      <c r="L232" s="13">
        <f>IF(SUM(B233:B235)=0,0,B234/SUM(B233:B235))</f>
        <v>0.375</v>
      </c>
      <c r="M232" s="13">
        <f>IF(SUM(C233:C235)=0,0,C235/SUM(C233:C235))</f>
        <v>0.66666666666666663</v>
      </c>
      <c r="N232" s="9"/>
    </row>
    <row r="233" spans="1:14" x14ac:dyDescent="0.3">
      <c r="A233">
        <v>38</v>
      </c>
      <c r="B233">
        <v>3</v>
      </c>
      <c r="C233">
        <v>0</v>
      </c>
      <c r="I233" s="5"/>
    </row>
    <row r="234" spans="1:14" x14ac:dyDescent="0.3">
      <c r="A234">
        <v>10</v>
      </c>
      <c r="B234">
        <v>6</v>
      </c>
      <c r="C234">
        <v>2</v>
      </c>
      <c r="I234" s="5"/>
    </row>
    <row r="235" spans="1:14" x14ac:dyDescent="0.3">
      <c r="A235">
        <v>7</v>
      </c>
      <c r="B235">
        <v>7</v>
      </c>
      <c r="C235">
        <v>4</v>
      </c>
      <c r="I235" s="5"/>
    </row>
    <row r="236" spans="1:14" x14ac:dyDescent="0.3">
      <c r="A236" s="6" t="s">
        <v>53</v>
      </c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>
        <v>4</v>
      </c>
    </row>
    <row r="237" spans="1:14" x14ac:dyDescent="0.3">
      <c r="A237" s="3" t="s">
        <v>5</v>
      </c>
      <c r="D237" s="13">
        <f>SUM(A238,B239,C240)/SUM(A238:C240)</f>
        <v>1</v>
      </c>
      <c r="E237" s="13">
        <f>A238/SUM(A238:C238)</f>
        <v>1</v>
      </c>
      <c r="F237" s="13">
        <f>B239/SUM(A239:C239)</f>
        <v>1</v>
      </c>
      <c r="G237" s="13">
        <f>C240/SUM(A240:C240)</f>
        <v>1</v>
      </c>
      <c r="H237" s="14">
        <f>1-SUM(B239:C240)/(SUM(A238:C240)-SUM(A238:C238))</f>
        <v>0</v>
      </c>
      <c r="I237" s="14">
        <f>1-SUM(A238,C238,C240,A240)/(SUM(A238:C240)-SUM(A239:C239))</f>
        <v>0</v>
      </c>
      <c r="J237" s="14">
        <f>1-SUM(A238:B239)/(SUM(A238:C240)-SUM(A240:C240))</f>
        <v>0</v>
      </c>
      <c r="K237" s="13">
        <f>IF(SUM(A238:A240)=0,0,A238/SUM(A238:A240))</f>
        <v>1</v>
      </c>
      <c r="L237" s="13">
        <f>IF(SUM(B238:B240)=0,0,B239/SUM(B238:B240))</f>
        <v>1</v>
      </c>
      <c r="M237" s="13">
        <f>IF(SUM(C238:C240)=0,0,C240/SUM(C238:C240))</f>
        <v>1</v>
      </c>
    </row>
    <row r="238" spans="1:14" x14ac:dyDescent="0.3">
      <c r="A238">
        <v>3</v>
      </c>
      <c r="B238">
        <v>0</v>
      </c>
      <c r="C238">
        <v>0</v>
      </c>
      <c r="D238" s="14"/>
      <c r="E238" s="14"/>
      <c r="F238" s="14"/>
      <c r="G238" s="14"/>
      <c r="H238" s="14"/>
      <c r="I238" s="15"/>
      <c r="J238" s="14"/>
      <c r="K238" s="14"/>
      <c r="L238" s="14"/>
      <c r="M238" s="14"/>
    </row>
    <row r="239" spans="1:14" x14ac:dyDescent="0.3">
      <c r="A239">
        <v>0</v>
      </c>
      <c r="B239">
        <v>3</v>
      </c>
      <c r="C239">
        <v>0</v>
      </c>
      <c r="D239" s="14"/>
      <c r="E239" s="14"/>
      <c r="F239" s="14"/>
      <c r="G239" s="14"/>
      <c r="H239" s="14"/>
      <c r="I239" s="15"/>
      <c r="J239" s="14"/>
      <c r="K239" s="14"/>
      <c r="L239" s="14"/>
      <c r="M239" s="14"/>
    </row>
    <row r="240" spans="1:14" x14ac:dyDescent="0.3">
      <c r="A240">
        <v>0</v>
      </c>
      <c r="B240">
        <v>0</v>
      </c>
      <c r="C240">
        <v>3</v>
      </c>
      <c r="D240" s="14"/>
      <c r="E240" s="14"/>
      <c r="F240" s="14"/>
      <c r="G240" s="14"/>
      <c r="H240" s="14"/>
      <c r="I240" s="15"/>
      <c r="J240" s="14"/>
      <c r="K240" s="14"/>
      <c r="L240" s="14"/>
      <c r="M240" s="14"/>
    </row>
    <row r="241" spans="1:14" x14ac:dyDescent="0.3">
      <c r="A241" s="3" t="s">
        <v>6</v>
      </c>
      <c r="D241" s="13">
        <f>SUM(A242,B243,C244)/(SUM(A242:C244)+O250)</f>
        <v>0.68831168831168832</v>
      </c>
      <c r="E241" s="13">
        <f>A242/SUM(A242:C242)</f>
        <v>0.75609756097560976</v>
      </c>
      <c r="F241" s="13">
        <f>B243/SUM(A243:C243)</f>
        <v>0.3888888888888889</v>
      </c>
      <c r="G241" s="13">
        <f>C244/SUM(A244:C244)</f>
        <v>0.83333333333333337</v>
      </c>
      <c r="H241" s="14">
        <f>1-SUM(B243:C244)/(SUM(A242:C244)-SUM(A242:C242))</f>
        <v>0.13888888888888884</v>
      </c>
      <c r="I241" s="14">
        <f>1-SUM(A242,C242,C244,A244)/(SUM(A242:C244)-SUM(A243:C243))</f>
        <v>0.22033898305084743</v>
      </c>
      <c r="J241" s="14">
        <f>1-SUM(A242:B243)/(SUM(A242:C244)-SUM(A244:C244))</f>
        <v>0.10169491525423724</v>
      </c>
      <c r="K241" s="13">
        <f>IF(SUM(A242:A244)=0,0,A242/SUM(A242:A244))</f>
        <v>0.86111111111111116</v>
      </c>
      <c r="L241" s="13">
        <f>IF(SUM(B242:B244)=0,0,B243/SUM(B242:B244))</f>
        <v>0.35</v>
      </c>
      <c r="M241" s="13">
        <f>IF(SUM(C242:C244)=0,0,C244/SUM(C242:C244))</f>
        <v>0.7142857142857143</v>
      </c>
      <c r="N241" s="9"/>
    </row>
    <row r="242" spans="1:14" x14ac:dyDescent="0.3">
      <c r="A242">
        <v>31</v>
      </c>
      <c r="B242">
        <v>10</v>
      </c>
      <c r="C242">
        <v>0</v>
      </c>
      <c r="I242" s="5"/>
    </row>
    <row r="243" spans="1:14" x14ac:dyDescent="0.3">
      <c r="A243">
        <v>5</v>
      </c>
      <c r="B243">
        <v>7</v>
      </c>
      <c r="C243">
        <v>6</v>
      </c>
      <c r="I243" s="5"/>
    </row>
    <row r="244" spans="1:14" x14ac:dyDescent="0.3">
      <c r="A244">
        <v>0</v>
      </c>
      <c r="B244">
        <v>3</v>
      </c>
      <c r="C244">
        <v>15</v>
      </c>
      <c r="I244" s="5"/>
    </row>
    <row r="245" spans="1:14" x14ac:dyDescent="0.3">
      <c r="A245" s="6" t="s">
        <v>54</v>
      </c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>
        <v>4</v>
      </c>
    </row>
    <row r="246" spans="1:14" x14ac:dyDescent="0.3">
      <c r="A246" s="3" t="s">
        <v>5</v>
      </c>
      <c r="D246" s="13">
        <f>SUM(A247,B248,C249)/SUM(A247:C249)</f>
        <v>1</v>
      </c>
      <c r="E246" s="13">
        <f>A247/SUM(A247:C247)</f>
        <v>1</v>
      </c>
      <c r="F246" s="13">
        <f>B248/SUM(A248:C248)</f>
        <v>1</v>
      </c>
      <c r="G246" s="13">
        <f>C249/SUM(A249:C249)</f>
        <v>1</v>
      </c>
      <c r="H246" s="14">
        <f>1-SUM(B248:C249)/(SUM(A247:C249)-SUM(A247:C247))</f>
        <v>0</v>
      </c>
      <c r="I246" s="14">
        <f>1-SUM(A247,C247,C249,A249)/(SUM(A247:C249)-SUM(A248:C248))</f>
        <v>0</v>
      </c>
      <c r="J246" s="14">
        <f>1-SUM(A247:B248)/(SUM(A247:C249)-SUM(A249:C249))</f>
        <v>0</v>
      </c>
      <c r="K246" s="13">
        <f>IF(SUM(A247:A249)=0,0,A247/SUM(A247:A249))</f>
        <v>1</v>
      </c>
      <c r="L246" s="13">
        <f>IF(SUM(B247:B249)=0,0,B248/SUM(B247:B249))</f>
        <v>1</v>
      </c>
      <c r="M246" s="13">
        <f>IF(SUM(C247:C249)=0,0,C249/SUM(C247:C249))</f>
        <v>1</v>
      </c>
    </row>
    <row r="247" spans="1:14" x14ac:dyDescent="0.3">
      <c r="A247">
        <v>3</v>
      </c>
      <c r="B247">
        <v>0</v>
      </c>
      <c r="C247">
        <v>0</v>
      </c>
      <c r="D247" s="14"/>
      <c r="E247" s="14"/>
      <c r="F247" s="14"/>
      <c r="G247" s="14"/>
      <c r="H247" s="14"/>
      <c r="I247" s="15"/>
      <c r="J247" s="14"/>
      <c r="K247" s="14"/>
      <c r="L247" s="14"/>
      <c r="M247" s="14"/>
    </row>
    <row r="248" spans="1:14" x14ac:dyDescent="0.3">
      <c r="A248">
        <v>0</v>
      </c>
      <c r="B248">
        <v>3</v>
      </c>
      <c r="C248">
        <v>0</v>
      </c>
      <c r="D248" s="14"/>
      <c r="E248" s="14"/>
      <c r="F248" s="14"/>
      <c r="G248" s="14"/>
      <c r="H248" s="14"/>
      <c r="I248" s="15"/>
      <c r="J248" s="14"/>
      <c r="K248" s="14"/>
      <c r="L248" s="14"/>
      <c r="M248" s="14"/>
    </row>
    <row r="249" spans="1:14" x14ac:dyDescent="0.3">
      <c r="A249">
        <v>0</v>
      </c>
      <c r="B249">
        <v>0</v>
      </c>
      <c r="C249">
        <v>3</v>
      </c>
      <c r="D249" s="14"/>
      <c r="E249" s="14"/>
      <c r="F249" s="14"/>
      <c r="G249" s="14"/>
      <c r="H249" s="14"/>
      <c r="I249" s="15"/>
      <c r="J249" s="14"/>
      <c r="K249" s="14"/>
      <c r="L249" s="14"/>
      <c r="M249" s="14"/>
    </row>
    <row r="250" spans="1:14" x14ac:dyDescent="0.3">
      <c r="A250" s="3" t="s">
        <v>6</v>
      </c>
      <c r="D250" s="13">
        <f>SUM(A251,B252,C253)/(SUM(A251:C253)+O259)</f>
        <v>0.64935064935064934</v>
      </c>
      <c r="E250" s="13">
        <f>A251/SUM(A251:C251)</f>
        <v>0.82926829268292679</v>
      </c>
      <c r="F250" s="13">
        <f>B252/SUM(A252:C252)</f>
        <v>0.5</v>
      </c>
      <c r="G250" s="13">
        <f>C253/SUM(A253:C253)</f>
        <v>0.3888888888888889</v>
      </c>
      <c r="H250" s="14">
        <f>1-SUM(B252:C253)/(SUM(A251:C253)-SUM(A251:C251))</f>
        <v>0.25</v>
      </c>
      <c r="I250" s="14">
        <f>1-SUM(A251,C251,C253,A253)/(SUM(A251:C253)-SUM(A252:C252))</f>
        <v>0.23728813559322037</v>
      </c>
      <c r="J250" s="14">
        <f>1-SUM(A251:B252)/(SUM(A251:C253)-SUM(A253:C253))</f>
        <v>6.7796610169491567E-2</v>
      </c>
      <c r="K250" s="13">
        <f>IF(SUM(A251:A253)=0,0,A251/SUM(A251:A253))</f>
        <v>0.79069767441860461</v>
      </c>
      <c r="L250" s="13">
        <f>IF(SUM(B251:B253)=0,0,B252/SUM(B251:B253))</f>
        <v>0.39130434782608697</v>
      </c>
      <c r="M250" s="13">
        <f>IF(SUM(C251:C253)=0,0,C253/SUM(C251:C253))</f>
        <v>0.63636363636363635</v>
      </c>
      <c r="N250" s="9"/>
    </row>
    <row r="251" spans="1:14" x14ac:dyDescent="0.3">
      <c r="A251">
        <v>34</v>
      </c>
      <c r="B251">
        <v>5</v>
      </c>
      <c r="C251">
        <v>2</v>
      </c>
      <c r="I251" s="5"/>
    </row>
    <row r="252" spans="1:14" x14ac:dyDescent="0.3">
      <c r="A252">
        <v>7</v>
      </c>
      <c r="B252">
        <v>9</v>
      </c>
      <c r="C252">
        <v>2</v>
      </c>
      <c r="I252" s="5"/>
    </row>
    <row r="253" spans="1:14" x14ac:dyDescent="0.3">
      <c r="A253">
        <v>2</v>
      </c>
      <c r="B253">
        <v>9</v>
      </c>
      <c r="C253">
        <v>7</v>
      </c>
      <c r="I253" s="5"/>
    </row>
    <row r="254" spans="1:14" x14ac:dyDescent="0.3">
      <c r="A254" s="6" t="s">
        <v>55</v>
      </c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>
        <v>6</v>
      </c>
    </row>
    <row r="255" spans="1:14" x14ac:dyDescent="0.3">
      <c r="A255" s="3" t="s">
        <v>5</v>
      </c>
      <c r="D255" s="13">
        <f>SUM(A256,B257,C258)/SUM(A256:C258)</f>
        <v>1</v>
      </c>
      <c r="E255" s="13">
        <f>A256/SUM(A256:C256)</f>
        <v>1</v>
      </c>
      <c r="F255" s="13">
        <f>B257/SUM(A257:C257)</f>
        <v>1</v>
      </c>
      <c r="G255" s="13">
        <f>C258/SUM(A258:C258)</f>
        <v>1</v>
      </c>
      <c r="H255" s="14">
        <f>1-SUM(B257:C258)/(SUM(A256:C258)-SUM(A256:C256))</f>
        <v>0</v>
      </c>
      <c r="I255" s="14">
        <f>1-SUM(A256,C256,C258,A258)/(SUM(A256:C258)-SUM(A257:C257))</f>
        <v>0</v>
      </c>
      <c r="J255" s="14">
        <f>1-SUM(A256:B257)/(SUM(A256:C258)-SUM(A258:C258))</f>
        <v>0</v>
      </c>
      <c r="K255" s="13">
        <f>IF(SUM(A256:A258)=0,0,A256/SUM(A256:A258))</f>
        <v>1</v>
      </c>
      <c r="L255" s="13">
        <f>IF(SUM(B256:B258)=0,0,B257/SUM(B256:B258))</f>
        <v>1</v>
      </c>
      <c r="M255" s="13">
        <f>IF(SUM(C256:C258)=0,0,C258/SUM(C256:C258))</f>
        <v>1</v>
      </c>
    </row>
    <row r="256" spans="1:14" x14ac:dyDescent="0.3">
      <c r="A256">
        <v>3</v>
      </c>
      <c r="B256">
        <v>0</v>
      </c>
      <c r="C256">
        <v>0</v>
      </c>
      <c r="D256" s="14"/>
      <c r="E256" s="14"/>
      <c r="F256" s="14"/>
      <c r="G256" s="14"/>
      <c r="H256" s="14"/>
      <c r="I256" s="15"/>
      <c r="J256" s="14"/>
      <c r="K256" s="14"/>
      <c r="L256" s="14"/>
      <c r="M256" s="14"/>
    </row>
    <row r="257" spans="1:14" x14ac:dyDescent="0.3">
      <c r="A257">
        <v>0</v>
      </c>
      <c r="B257">
        <v>3</v>
      </c>
      <c r="C257">
        <v>0</v>
      </c>
      <c r="D257" s="14"/>
      <c r="E257" s="14"/>
      <c r="F257" s="14"/>
      <c r="G257" s="14"/>
      <c r="H257" s="14"/>
      <c r="I257" s="15"/>
      <c r="J257" s="14"/>
      <c r="K257" s="14"/>
      <c r="L257" s="14"/>
      <c r="M257" s="14"/>
    </row>
    <row r="258" spans="1:14" x14ac:dyDescent="0.3">
      <c r="A258">
        <v>0</v>
      </c>
      <c r="B258">
        <v>0</v>
      </c>
      <c r="C258">
        <v>3</v>
      </c>
      <c r="D258" s="14"/>
      <c r="E258" s="14"/>
      <c r="F258" s="14"/>
      <c r="G258" s="14"/>
      <c r="H258" s="14"/>
      <c r="I258" s="15"/>
      <c r="J258" s="14"/>
      <c r="K258" s="14"/>
      <c r="L258" s="14"/>
      <c r="M258" s="14"/>
    </row>
    <row r="259" spans="1:14" x14ac:dyDescent="0.3">
      <c r="A259" s="3" t="s">
        <v>6</v>
      </c>
      <c r="D259" s="13">
        <f>SUM(A260,B261,C262)/(SUM(A260:C262)+O268)</f>
        <v>0.59740259740259738</v>
      </c>
      <c r="E259" s="13">
        <f>A260/SUM(A260:C260)</f>
        <v>0.82926829268292679</v>
      </c>
      <c r="F259" s="13">
        <f>B261/SUM(A261:C261)</f>
        <v>0.3888888888888889</v>
      </c>
      <c r="G259" s="13">
        <f>C262/SUM(A262:C262)</f>
        <v>0.27777777777777779</v>
      </c>
      <c r="H259" s="14">
        <f>1-SUM(B261:C262)/(SUM(A260:C262)-SUM(A260:C260))</f>
        <v>0.30555555555555558</v>
      </c>
      <c r="I259" s="14">
        <f>1-SUM(A260,C260,C262,A262)/(SUM(A260:C262)-SUM(A261:C261))</f>
        <v>0.28813559322033899</v>
      </c>
      <c r="J259" s="14">
        <f>1-SUM(A260:B261)/(SUM(A260:C262)-SUM(A262:C262))</f>
        <v>5.084745762711862E-2</v>
      </c>
      <c r="K259" s="13">
        <f>IF(SUM(A260:A262)=0,0,A260/SUM(A260:A262))</f>
        <v>0.75555555555555554</v>
      </c>
      <c r="L259" s="13">
        <f>IF(SUM(B260:B262)=0,0,B261/SUM(B260:B262))</f>
        <v>0.29166666666666669</v>
      </c>
      <c r="M259" s="13">
        <f>IF(SUM(C260:C262)=0,0,C262/SUM(C260:C262))</f>
        <v>0.625</v>
      </c>
      <c r="N259" s="9"/>
    </row>
    <row r="260" spans="1:14" x14ac:dyDescent="0.3">
      <c r="A260">
        <v>34</v>
      </c>
      <c r="B260">
        <v>6</v>
      </c>
      <c r="C260">
        <v>1</v>
      </c>
      <c r="I260" s="5"/>
    </row>
    <row r="261" spans="1:14" x14ac:dyDescent="0.3">
      <c r="A261">
        <v>9</v>
      </c>
      <c r="B261">
        <v>7</v>
      </c>
      <c r="C261">
        <v>2</v>
      </c>
      <c r="I261" s="5"/>
    </row>
    <row r="262" spans="1:14" x14ac:dyDescent="0.3">
      <c r="A262">
        <v>2</v>
      </c>
      <c r="B262">
        <v>11</v>
      </c>
      <c r="C262">
        <v>5</v>
      </c>
      <c r="I262" s="5"/>
    </row>
    <row r="263" spans="1:14" x14ac:dyDescent="0.3">
      <c r="A263" s="6" t="s">
        <v>56</v>
      </c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>
        <v>6</v>
      </c>
    </row>
    <row r="264" spans="1:14" x14ac:dyDescent="0.3">
      <c r="A264" s="3" t="s">
        <v>5</v>
      </c>
      <c r="D264" s="13">
        <f>SUM(A265,B266,C267)/SUM(A265:C267)</f>
        <v>1</v>
      </c>
      <c r="E264" s="13">
        <f>A265/SUM(A265:C265)</f>
        <v>1</v>
      </c>
      <c r="F264" s="13">
        <f>B266/SUM(A266:C266)</f>
        <v>1</v>
      </c>
      <c r="G264" s="13">
        <f>C267/SUM(A267:C267)</f>
        <v>1</v>
      </c>
      <c r="H264" s="14">
        <f>1-SUM(B266:C267)/(SUM(A265:C267)-SUM(A265:C265))</f>
        <v>0</v>
      </c>
      <c r="I264" s="14">
        <f>1-SUM(A265,C265,C267,A267)/(SUM(A265:C267)-SUM(A266:C266))</f>
        <v>0</v>
      </c>
      <c r="J264" s="14">
        <f>1-SUM(A265:B266)/(SUM(A265:C267)-SUM(A267:C267))</f>
        <v>0</v>
      </c>
      <c r="K264" s="13">
        <f>IF(SUM(A265:A267)=0,0,A265/SUM(A265:A267))</f>
        <v>1</v>
      </c>
      <c r="L264" s="13">
        <f>IF(SUM(B265:B267)=0,0,B266/SUM(B265:B267))</f>
        <v>1</v>
      </c>
      <c r="M264" s="13">
        <f>IF(SUM(C265:C267)=0,0,C267/SUM(C265:C267))</f>
        <v>1</v>
      </c>
    </row>
    <row r="265" spans="1:14" x14ac:dyDescent="0.3">
      <c r="A265">
        <v>3</v>
      </c>
      <c r="B265">
        <v>0</v>
      </c>
      <c r="C265">
        <v>0</v>
      </c>
      <c r="D265" s="14"/>
      <c r="E265" s="14"/>
      <c r="F265" s="14"/>
      <c r="G265" s="14"/>
      <c r="H265" s="14"/>
      <c r="I265" s="15"/>
      <c r="J265" s="14"/>
      <c r="K265" s="14"/>
      <c r="L265" s="14"/>
      <c r="M265" s="14"/>
    </row>
    <row r="266" spans="1:14" x14ac:dyDescent="0.3">
      <c r="A266">
        <v>0</v>
      </c>
      <c r="B266">
        <v>3</v>
      </c>
      <c r="C266">
        <v>0</v>
      </c>
      <c r="D266" s="14"/>
      <c r="E266" s="14"/>
      <c r="F266" s="14"/>
      <c r="G266" s="14"/>
      <c r="H266" s="14"/>
      <c r="I266" s="15"/>
      <c r="J266" s="14"/>
      <c r="K266" s="14"/>
      <c r="L266" s="14"/>
      <c r="M266" s="14"/>
    </row>
    <row r="267" spans="1:14" x14ac:dyDescent="0.3">
      <c r="A267">
        <v>0</v>
      </c>
      <c r="B267">
        <v>0</v>
      </c>
      <c r="C267">
        <v>3</v>
      </c>
      <c r="D267" s="14"/>
      <c r="E267" s="14"/>
      <c r="F267" s="14"/>
      <c r="G267" s="14"/>
      <c r="H267" s="14"/>
      <c r="I267" s="15"/>
      <c r="J267" s="14"/>
      <c r="K267" s="14"/>
      <c r="L267" s="14"/>
      <c r="M267" s="14"/>
    </row>
    <row r="268" spans="1:14" x14ac:dyDescent="0.3">
      <c r="A268" s="3" t="s">
        <v>6</v>
      </c>
      <c r="D268" s="13">
        <f>SUM(A269,B270,C271)/(SUM(A269:C271)+O268)</f>
        <v>0.67532467532467533</v>
      </c>
      <c r="E268" s="13">
        <f>A269/SUM(A269:C269)</f>
        <v>0.75609756097560976</v>
      </c>
      <c r="F268" s="13">
        <f>B270/SUM(A270:C270)</f>
        <v>0.44444444444444442</v>
      </c>
      <c r="G268" s="13">
        <f>C271/SUM(A271:C271)</f>
        <v>0.72222222222222221</v>
      </c>
      <c r="H268" s="14">
        <f>1-SUM(B270:C271)/(SUM(A269:C271)-SUM(A269:C269))</f>
        <v>0.19444444444444442</v>
      </c>
      <c r="I268" s="14">
        <f>1-SUM(A269,C269,C271,A271)/(SUM(A269:C271)-SUM(A270:C270))</f>
        <v>0.22033898305084743</v>
      </c>
      <c r="J268" s="14">
        <f>1-SUM(A269:B270)/(SUM(A269:C271)-SUM(A271:C271))</f>
        <v>8.4745762711864403E-2</v>
      </c>
      <c r="K268" s="13">
        <f>IF(SUM(A269:A271)=0,0,A269/SUM(A269:A271))</f>
        <v>0.81578947368421051</v>
      </c>
      <c r="L268" s="13">
        <f>IF(SUM(B269:B271)=0,0,B270/SUM(B269:B271))</f>
        <v>0.38095238095238093</v>
      </c>
      <c r="M268" s="13">
        <f>IF(SUM(C269:C271)=0,0,C271/SUM(C269:C271))</f>
        <v>0.72222222222222221</v>
      </c>
      <c r="N268" s="9"/>
    </row>
    <row r="269" spans="1:14" x14ac:dyDescent="0.3">
      <c r="A269">
        <v>31</v>
      </c>
      <c r="B269">
        <v>10</v>
      </c>
      <c r="C269">
        <v>0</v>
      </c>
      <c r="I269" s="5"/>
    </row>
    <row r="270" spans="1:14" x14ac:dyDescent="0.3">
      <c r="A270">
        <v>5</v>
      </c>
      <c r="B270">
        <v>8</v>
      </c>
      <c r="C270">
        <v>5</v>
      </c>
      <c r="I270" s="5"/>
    </row>
    <row r="271" spans="1:14" x14ac:dyDescent="0.3">
      <c r="A271">
        <v>2</v>
      </c>
      <c r="B271">
        <v>3</v>
      </c>
      <c r="C271">
        <v>13</v>
      </c>
      <c r="I271" s="5"/>
    </row>
    <row r="274" spans="3:15" x14ac:dyDescent="0.3">
      <c r="C274" s="18" t="s">
        <v>48</v>
      </c>
      <c r="D274" s="19" t="s">
        <v>57</v>
      </c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</row>
    <row r="275" spans="3:15" x14ac:dyDescent="0.3">
      <c r="C275" s="9">
        <v>1</v>
      </c>
      <c r="D275" s="13">
        <f t="shared" ref="D275:M275" si="0">D7</f>
        <v>0.62337662337662336</v>
      </c>
      <c r="E275" s="13">
        <f t="shared" si="0"/>
        <v>0.68292682926829273</v>
      </c>
      <c r="F275" s="13">
        <f t="shared" si="0"/>
        <v>0.77777777777777779</v>
      </c>
      <c r="G275" s="13">
        <f t="shared" si="0"/>
        <v>0.33333333333333331</v>
      </c>
      <c r="H275" s="13">
        <f t="shared" si="0"/>
        <v>8.333333333333337E-2</v>
      </c>
      <c r="I275" s="13">
        <f t="shared" si="0"/>
        <v>0.42372881355932202</v>
      </c>
      <c r="J275" s="13">
        <f t="shared" si="0"/>
        <v>1.6949152542372836E-2</v>
      </c>
      <c r="K275" s="13">
        <f t="shared" si="0"/>
        <v>0.90322580645161288</v>
      </c>
      <c r="L275" s="13">
        <f t="shared" si="0"/>
        <v>0.35897435897435898</v>
      </c>
      <c r="M275" s="13">
        <f t="shared" si="0"/>
        <v>0.8571428571428571</v>
      </c>
      <c r="N275" s="33">
        <f>N2</f>
        <v>4</v>
      </c>
      <c r="O275" s="33">
        <f>O7</f>
        <v>0</v>
      </c>
    </row>
    <row r="276" spans="3:15" x14ac:dyDescent="0.3">
      <c r="C276" s="9">
        <v>2</v>
      </c>
      <c r="D276" s="13">
        <f t="shared" ref="D276:M276" si="1">D16</f>
        <v>0.64935064935064934</v>
      </c>
      <c r="E276" s="13">
        <f t="shared" si="1"/>
        <v>0.82926829268292679</v>
      </c>
      <c r="F276" s="13">
        <f t="shared" si="1"/>
        <v>0.55555555555555558</v>
      </c>
      <c r="G276" s="13">
        <f t="shared" si="1"/>
        <v>0.33333333333333331</v>
      </c>
      <c r="H276" s="13">
        <f t="shared" si="1"/>
        <v>0.19444444444444442</v>
      </c>
      <c r="I276" s="13">
        <f t="shared" si="1"/>
        <v>0.32203389830508478</v>
      </c>
      <c r="J276" s="13">
        <f t="shared" si="1"/>
        <v>1.6949152542372836E-2</v>
      </c>
      <c r="K276" s="13">
        <f t="shared" si="1"/>
        <v>0.82926829268292679</v>
      </c>
      <c r="L276" s="13">
        <f t="shared" si="1"/>
        <v>0.34482758620689657</v>
      </c>
      <c r="M276" s="13">
        <f t="shared" si="1"/>
        <v>0.8571428571428571</v>
      </c>
      <c r="N276" s="33">
        <f>N11</f>
        <v>6</v>
      </c>
      <c r="O276" s="33">
        <f>O16</f>
        <v>0</v>
      </c>
    </row>
    <row r="277" spans="3:15" x14ac:dyDescent="0.3">
      <c r="C277" s="9">
        <v>3</v>
      </c>
      <c r="D277" s="13">
        <f t="shared" ref="D277:M277" si="2">D25</f>
        <v>0.5714285714285714</v>
      </c>
      <c r="E277" s="13">
        <f t="shared" si="2"/>
        <v>0.68292682926829273</v>
      </c>
      <c r="F277" s="13">
        <f t="shared" si="2"/>
        <v>0.83333333333333337</v>
      </c>
      <c r="G277" s="13">
        <f t="shared" si="2"/>
        <v>5.5555555555555552E-2</v>
      </c>
      <c r="H277" s="13">
        <f t="shared" si="2"/>
        <v>8.333333333333337E-2</v>
      </c>
      <c r="I277" s="13">
        <f t="shared" si="2"/>
        <v>0.50847457627118642</v>
      </c>
      <c r="J277" s="13">
        <f t="shared" si="2"/>
        <v>0</v>
      </c>
      <c r="K277" s="13">
        <f t="shared" si="2"/>
        <v>0.90322580645161288</v>
      </c>
      <c r="L277" s="13">
        <f t="shared" si="2"/>
        <v>0.33333333333333331</v>
      </c>
      <c r="M277" s="13">
        <f t="shared" si="2"/>
        <v>1</v>
      </c>
      <c r="N277" s="33">
        <f>N20</f>
        <v>6</v>
      </c>
      <c r="O277" s="33">
        <f>O25</f>
        <v>0</v>
      </c>
    </row>
    <row r="278" spans="3:15" x14ac:dyDescent="0.3">
      <c r="C278" s="9">
        <v>4</v>
      </c>
      <c r="D278" s="13">
        <f t="shared" ref="D278:M278" si="3">D34</f>
        <v>0.62337662337662336</v>
      </c>
      <c r="E278" s="13">
        <f t="shared" si="3"/>
        <v>0.80487804878048785</v>
      </c>
      <c r="F278" s="13">
        <f t="shared" si="3"/>
        <v>0.61111111111111116</v>
      </c>
      <c r="G278" s="13">
        <f t="shared" si="3"/>
        <v>0.22222222222222221</v>
      </c>
      <c r="H278" s="13">
        <f t="shared" si="3"/>
        <v>0.13888888888888884</v>
      </c>
      <c r="I278" s="13">
        <f t="shared" si="3"/>
        <v>0.28813559322033899</v>
      </c>
      <c r="J278" s="13">
        <f t="shared" si="3"/>
        <v>0.11864406779661019</v>
      </c>
      <c r="K278" s="13">
        <f t="shared" si="3"/>
        <v>0.86842105263157898</v>
      </c>
      <c r="L278" s="13">
        <f t="shared" si="3"/>
        <v>0.39285714285714285</v>
      </c>
      <c r="M278" s="13">
        <f t="shared" si="3"/>
        <v>0.36363636363636365</v>
      </c>
      <c r="N278" s="33">
        <f>N29</f>
        <v>6</v>
      </c>
      <c r="O278" s="33">
        <f>O34</f>
        <v>0</v>
      </c>
    </row>
    <row r="279" spans="3:15" x14ac:dyDescent="0.3">
      <c r="C279" s="9">
        <v>5</v>
      </c>
      <c r="D279" s="13">
        <f t="shared" ref="D279:M279" si="4">D43</f>
        <v>0.44155844155844154</v>
      </c>
      <c r="E279" s="13">
        <f t="shared" si="4"/>
        <v>0.3902439024390244</v>
      </c>
      <c r="F279" s="13">
        <f t="shared" si="4"/>
        <v>0.5</v>
      </c>
      <c r="G279" s="13">
        <f t="shared" si="4"/>
        <v>0.5</v>
      </c>
      <c r="H279" s="13">
        <f t="shared" si="4"/>
        <v>0.16666666666666663</v>
      </c>
      <c r="I279" s="13">
        <f t="shared" si="4"/>
        <v>0.55932203389830515</v>
      </c>
      <c r="J279" s="13">
        <f t="shared" si="4"/>
        <v>6.7796610169491567E-2</v>
      </c>
      <c r="K279" s="13">
        <f t="shared" si="4"/>
        <v>0.72727272727272729</v>
      </c>
      <c r="L279" s="13">
        <f t="shared" si="4"/>
        <v>0.21428571428571427</v>
      </c>
      <c r="M279" s="13">
        <f t="shared" si="4"/>
        <v>0.69230769230769229</v>
      </c>
      <c r="N279" s="33">
        <f>N38</f>
        <v>6</v>
      </c>
      <c r="O279" s="33">
        <f>O43</f>
        <v>0</v>
      </c>
    </row>
    <row r="280" spans="3:15" x14ac:dyDescent="0.3">
      <c r="C280" s="9">
        <v>6</v>
      </c>
      <c r="D280" s="13">
        <f t="shared" ref="D280:M280" si="5">D52</f>
        <v>0.41558441558441561</v>
      </c>
      <c r="E280" s="13">
        <f t="shared" si="5"/>
        <v>0.56097560975609762</v>
      </c>
      <c r="F280" s="13">
        <f t="shared" si="5"/>
        <v>0.3888888888888889</v>
      </c>
      <c r="G280" s="13">
        <f t="shared" si="5"/>
        <v>0.1111111111111111</v>
      </c>
      <c r="H280" s="13">
        <f t="shared" si="5"/>
        <v>0.52777777777777779</v>
      </c>
      <c r="I280" s="13">
        <f t="shared" si="5"/>
        <v>0.44067796610169496</v>
      </c>
      <c r="J280" s="13">
        <f t="shared" si="5"/>
        <v>0</v>
      </c>
      <c r="K280" s="13">
        <f t="shared" si="5"/>
        <v>0.54761904761904767</v>
      </c>
      <c r="L280" s="13">
        <f t="shared" si="5"/>
        <v>0.21212121212121213</v>
      </c>
      <c r="M280" s="13">
        <f t="shared" si="5"/>
        <v>1</v>
      </c>
      <c r="N280" s="33">
        <f>N47</f>
        <v>4</v>
      </c>
      <c r="O280" s="33">
        <f>O52</f>
        <v>0</v>
      </c>
    </row>
    <row r="281" spans="3:15" x14ac:dyDescent="0.3">
      <c r="C281" s="9">
        <v>7</v>
      </c>
      <c r="D281" s="13">
        <f t="shared" ref="D281:M281" si="6">D61</f>
        <v>0.67532467532467533</v>
      </c>
      <c r="E281" s="13">
        <f t="shared" si="6"/>
        <v>0.97560975609756095</v>
      </c>
      <c r="F281" s="13">
        <f t="shared" si="6"/>
        <v>0.33333333333333331</v>
      </c>
      <c r="G281" s="13">
        <f t="shared" si="6"/>
        <v>0.33333333333333331</v>
      </c>
      <c r="H281" s="13">
        <f t="shared" si="6"/>
        <v>0.41666666666666663</v>
      </c>
      <c r="I281" s="13">
        <f t="shared" si="6"/>
        <v>0.16949152542372881</v>
      </c>
      <c r="J281" s="13">
        <f t="shared" si="6"/>
        <v>0</v>
      </c>
      <c r="K281" s="13">
        <f t="shared" si="6"/>
        <v>0.72727272727272729</v>
      </c>
      <c r="L281" s="13">
        <f t="shared" si="6"/>
        <v>0.375</v>
      </c>
      <c r="M281" s="13">
        <f t="shared" si="6"/>
        <v>1</v>
      </c>
      <c r="N281" s="33">
        <f>N56</f>
        <v>6</v>
      </c>
      <c r="O281" s="33">
        <f>O61</f>
        <v>0</v>
      </c>
    </row>
    <row r="282" spans="3:15" x14ac:dyDescent="0.3">
      <c r="C282" s="9">
        <v>8</v>
      </c>
      <c r="D282" s="13">
        <f t="shared" ref="D282:M282" si="7">D70</f>
        <v>0.63636363636363635</v>
      </c>
      <c r="E282" s="13">
        <f t="shared" si="7"/>
        <v>0.87804878048780488</v>
      </c>
      <c r="F282" s="13">
        <f t="shared" si="7"/>
        <v>0.22222222222222221</v>
      </c>
      <c r="G282" s="13">
        <f t="shared" si="7"/>
        <v>0.5</v>
      </c>
      <c r="H282" s="13">
        <f t="shared" si="7"/>
        <v>0.36111111111111116</v>
      </c>
      <c r="I282" s="13">
        <f t="shared" si="7"/>
        <v>0.20338983050847459</v>
      </c>
      <c r="J282" s="13">
        <f t="shared" si="7"/>
        <v>5.084745762711862E-2</v>
      </c>
      <c r="K282" s="13">
        <f t="shared" si="7"/>
        <v>0.73469387755102045</v>
      </c>
      <c r="L282" s="13">
        <f t="shared" si="7"/>
        <v>0.25</v>
      </c>
      <c r="M282" s="13">
        <f t="shared" si="7"/>
        <v>0.75</v>
      </c>
      <c r="N282" s="33">
        <f>N65</f>
        <v>4</v>
      </c>
      <c r="O282" s="33">
        <f>O70</f>
        <v>0</v>
      </c>
    </row>
    <row r="283" spans="3:15" x14ac:dyDescent="0.3">
      <c r="C283" s="9">
        <v>9</v>
      </c>
      <c r="D283" s="13">
        <f t="shared" ref="D283:M283" si="8">D79</f>
        <v>0.67532467532467533</v>
      </c>
      <c r="E283" s="13">
        <f t="shared" si="8"/>
        <v>0.85365853658536583</v>
      </c>
      <c r="F283" s="13">
        <f t="shared" si="8"/>
        <v>0.44444444444444442</v>
      </c>
      <c r="G283" s="13">
        <f t="shared" si="8"/>
        <v>0.5</v>
      </c>
      <c r="H283" s="13">
        <f t="shared" si="8"/>
        <v>0.30555555555555558</v>
      </c>
      <c r="I283" s="13">
        <f t="shared" si="8"/>
        <v>0.22033898305084743</v>
      </c>
      <c r="J283" s="13">
        <f t="shared" si="8"/>
        <v>1.6949152542372836E-2</v>
      </c>
      <c r="K283" s="13">
        <f t="shared" si="8"/>
        <v>0.76086956521739135</v>
      </c>
      <c r="L283" s="13">
        <f t="shared" si="8"/>
        <v>0.38095238095238093</v>
      </c>
      <c r="M283" s="13">
        <f t="shared" si="8"/>
        <v>0.9</v>
      </c>
      <c r="N283" s="33">
        <f>N74</f>
        <v>4</v>
      </c>
      <c r="O283" s="33">
        <f>O79</f>
        <v>0</v>
      </c>
    </row>
    <row r="284" spans="3:15" x14ac:dyDescent="0.3">
      <c r="C284" s="9">
        <v>10</v>
      </c>
      <c r="D284" s="13">
        <f t="shared" ref="D284:M284" si="9">D88</f>
        <v>0.62337662337662336</v>
      </c>
      <c r="E284" s="13">
        <f t="shared" si="9"/>
        <v>0.87804878048780488</v>
      </c>
      <c r="F284" s="13">
        <f t="shared" si="9"/>
        <v>0.33333333333333331</v>
      </c>
      <c r="G284" s="13">
        <f t="shared" si="9"/>
        <v>0.33333333333333331</v>
      </c>
      <c r="H284" s="13">
        <f t="shared" si="9"/>
        <v>0.33333333333333337</v>
      </c>
      <c r="I284" s="13">
        <f t="shared" si="9"/>
        <v>0.23728813559322037</v>
      </c>
      <c r="J284" s="13">
        <f t="shared" si="9"/>
        <v>5.084745762711862E-2</v>
      </c>
      <c r="K284" s="13">
        <f t="shared" si="9"/>
        <v>0.75</v>
      </c>
      <c r="L284" s="13">
        <f t="shared" si="9"/>
        <v>0.3</v>
      </c>
      <c r="M284" s="13">
        <f t="shared" si="9"/>
        <v>0.66666666666666663</v>
      </c>
      <c r="N284" s="33">
        <f>N83</f>
        <v>4</v>
      </c>
      <c r="O284" s="33">
        <f>O88</f>
        <v>0</v>
      </c>
    </row>
    <row r="285" spans="3:15" x14ac:dyDescent="0.3">
      <c r="C285" s="9">
        <v>11</v>
      </c>
      <c r="D285" s="13">
        <f t="shared" ref="D285:M285" si="10">D97</f>
        <v>0.68831168831168832</v>
      </c>
      <c r="E285" s="13">
        <f t="shared" si="10"/>
        <v>0.82926829268292679</v>
      </c>
      <c r="F285" s="13">
        <f t="shared" si="10"/>
        <v>0.44444444444444442</v>
      </c>
      <c r="G285" s="13">
        <f t="shared" si="10"/>
        <v>0.61111111111111116</v>
      </c>
      <c r="H285" s="13">
        <f t="shared" si="10"/>
        <v>0.33333333333333337</v>
      </c>
      <c r="I285" s="13">
        <f t="shared" si="10"/>
        <v>0.16949152542372881</v>
      </c>
      <c r="J285" s="13">
        <f t="shared" si="10"/>
        <v>3.3898305084745783E-2</v>
      </c>
      <c r="K285" s="13">
        <f t="shared" si="10"/>
        <v>0.73913043478260865</v>
      </c>
      <c r="L285" s="13">
        <f t="shared" si="10"/>
        <v>0.44444444444444442</v>
      </c>
      <c r="M285" s="13">
        <f t="shared" si="10"/>
        <v>0.84615384615384615</v>
      </c>
      <c r="N285" s="33">
        <f>N92</f>
        <v>4</v>
      </c>
      <c r="O285" s="33">
        <f>O97</f>
        <v>0</v>
      </c>
    </row>
    <row r="286" spans="3:15" x14ac:dyDescent="0.3">
      <c r="C286" s="9">
        <v>12</v>
      </c>
      <c r="D286" s="13">
        <f t="shared" ref="D286:M286" si="11">D106</f>
        <v>0.70129870129870131</v>
      </c>
      <c r="E286" s="13">
        <f t="shared" si="11"/>
        <v>0.85365853658536583</v>
      </c>
      <c r="F286" s="13">
        <f t="shared" si="11"/>
        <v>0.5</v>
      </c>
      <c r="G286" s="13">
        <f t="shared" si="11"/>
        <v>0.55555555555555558</v>
      </c>
      <c r="H286" s="13">
        <f t="shared" si="11"/>
        <v>0.27777777777777779</v>
      </c>
      <c r="I286" s="13">
        <f t="shared" si="11"/>
        <v>0.20338983050847459</v>
      </c>
      <c r="J286" s="13">
        <f t="shared" si="11"/>
        <v>1.6949152542372836E-2</v>
      </c>
      <c r="K286" s="13">
        <f t="shared" si="11"/>
        <v>0.77777777777777779</v>
      </c>
      <c r="L286" s="13">
        <f t="shared" si="11"/>
        <v>0.42857142857142855</v>
      </c>
      <c r="M286" s="13">
        <f t="shared" si="11"/>
        <v>0.90909090909090906</v>
      </c>
      <c r="N286" s="33">
        <f>N101</f>
        <v>4</v>
      </c>
      <c r="O286" s="33">
        <f>O106</f>
        <v>0</v>
      </c>
    </row>
    <row r="287" spans="3:15" x14ac:dyDescent="0.3">
      <c r="C287" s="9">
        <v>13</v>
      </c>
      <c r="D287" s="13">
        <f t="shared" ref="D287:M287" si="12">D115</f>
        <v>0.7142857142857143</v>
      </c>
      <c r="E287" s="13">
        <f t="shared" si="12"/>
        <v>0.75609756097560976</v>
      </c>
      <c r="F287" s="13">
        <f t="shared" si="12"/>
        <v>0.55555555555555558</v>
      </c>
      <c r="G287" s="13">
        <f t="shared" si="12"/>
        <v>0.77777777777777779</v>
      </c>
      <c r="H287" s="13">
        <f t="shared" si="12"/>
        <v>0.11111111111111116</v>
      </c>
      <c r="I287" s="13">
        <f t="shared" si="12"/>
        <v>0.23728813559322037</v>
      </c>
      <c r="J287" s="13">
        <f t="shared" si="12"/>
        <v>6.7796610169491567E-2</v>
      </c>
      <c r="K287" s="13">
        <f t="shared" si="12"/>
        <v>0.88571428571428568</v>
      </c>
      <c r="L287" s="13">
        <f t="shared" si="12"/>
        <v>0.41666666666666669</v>
      </c>
      <c r="M287" s="13">
        <f t="shared" si="12"/>
        <v>0.77777777777777779</v>
      </c>
      <c r="N287" s="33">
        <f>N110</f>
        <v>4</v>
      </c>
      <c r="O287" s="33">
        <f>O115</f>
        <v>0</v>
      </c>
    </row>
    <row r="288" spans="3:15" x14ac:dyDescent="0.3">
      <c r="C288" s="9">
        <v>14</v>
      </c>
      <c r="D288" s="13">
        <f t="shared" ref="D288:M288" si="13">D124</f>
        <v>0.58441558441558439</v>
      </c>
      <c r="E288" s="13">
        <f t="shared" si="13"/>
        <v>0.85365853658536583</v>
      </c>
      <c r="F288" s="13">
        <f t="shared" si="13"/>
        <v>0.55555555555555558</v>
      </c>
      <c r="G288" s="13">
        <f t="shared" si="13"/>
        <v>0</v>
      </c>
      <c r="H288" s="13">
        <f t="shared" si="13"/>
        <v>0.22222222222222221</v>
      </c>
      <c r="I288" s="13">
        <f t="shared" si="13"/>
        <v>0.40677966101694918</v>
      </c>
      <c r="J288" s="13">
        <f t="shared" si="13"/>
        <v>0</v>
      </c>
      <c r="K288" s="13">
        <f t="shared" si="13"/>
        <v>0.81395348837209303</v>
      </c>
      <c r="L288" s="13">
        <f t="shared" si="13"/>
        <v>0.29411764705882354</v>
      </c>
      <c r="M288" s="13">
        <f t="shared" si="13"/>
        <v>0</v>
      </c>
      <c r="N288" s="33">
        <f>N119</f>
        <v>5</v>
      </c>
      <c r="O288" s="33">
        <f>O124</f>
        <v>0</v>
      </c>
    </row>
    <row r="289" spans="3:15" x14ac:dyDescent="0.3">
      <c r="C289" s="9">
        <v>15</v>
      </c>
      <c r="D289" s="13">
        <f t="shared" ref="D289:M289" si="14">D133</f>
        <v>0.58441558441558439</v>
      </c>
      <c r="E289" s="13">
        <f t="shared" si="14"/>
        <v>0.58536585365853655</v>
      </c>
      <c r="F289" s="13">
        <f t="shared" si="14"/>
        <v>0.22222222222222221</v>
      </c>
      <c r="G289" s="13">
        <f t="shared" si="14"/>
        <v>0.94444444444444442</v>
      </c>
      <c r="H289" s="13">
        <f t="shared" si="14"/>
        <v>0.19444444444444442</v>
      </c>
      <c r="I289" s="13">
        <f t="shared" si="14"/>
        <v>0.22033898305084743</v>
      </c>
      <c r="J289" s="13">
        <f t="shared" si="14"/>
        <v>0.20338983050847459</v>
      </c>
      <c r="K289" s="13">
        <f t="shared" si="14"/>
        <v>0.77419354838709675</v>
      </c>
      <c r="L289" s="13">
        <f t="shared" si="14"/>
        <v>0.23529411764705882</v>
      </c>
      <c r="M289" s="13">
        <f t="shared" si="14"/>
        <v>0.58620689655172409</v>
      </c>
      <c r="N289" s="33">
        <f>N128</f>
        <v>4</v>
      </c>
      <c r="O289" s="33">
        <f>O133</f>
        <v>0</v>
      </c>
    </row>
    <row r="290" spans="3:15" x14ac:dyDescent="0.3">
      <c r="C290" s="9">
        <v>16</v>
      </c>
      <c r="D290" s="13">
        <f t="shared" ref="D290:M290" si="15">D142</f>
        <v>0.68831168831168832</v>
      </c>
      <c r="E290" s="13">
        <f t="shared" si="15"/>
        <v>0.75609756097560976</v>
      </c>
      <c r="F290" s="13">
        <f t="shared" si="15"/>
        <v>0.3888888888888889</v>
      </c>
      <c r="G290" s="13">
        <f t="shared" si="15"/>
        <v>0.83333333333333337</v>
      </c>
      <c r="H290" s="13">
        <f t="shared" si="15"/>
        <v>0.13888888888888884</v>
      </c>
      <c r="I290" s="13">
        <f t="shared" si="15"/>
        <v>0.22033898305084743</v>
      </c>
      <c r="J290" s="13">
        <f t="shared" si="15"/>
        <v>0.10169491525423724</v>
      </c>
      <c r="K290" s="13">
        <f t="shared" si="15"/>
        <v>0.86111111111111116</v>
      </c>
      <c r="L290" s="13">
        <f t="shared" si="15"/>
        <v>0.35</v>
      </c>
      <c r="M290" s="13">
        <f t="shared" si="15"/>
        <v>0.7142857142857143</v>
      </c>
      <c r="N290" s="33">
        <f>N137</f>
        <v>4</v>
      </c>
      <c r="O290" s="33">
        <f>O142</f>
        <v>0</v>
      </c>
    </row>
    <row r="291" spans="3:15" x14ac:dyDescent="0.3">
      <c r="C291" s="9">
        <v>17</v>
      </c>
      <c r="D291" s="13">
        <f t="shared" ref="D291:M291" si="16">D151</f>
        <v>0.66233766233766234</v>
      </c>
      <c r="E291" s="13">
        <f t="shared" si="16"/>
        <v>0.90243902439024393</v>
      </c>
      <c r="F291" s="13">
        <f t="shared" si="16"/>
        <v>0.22222222222222221</v>
      </c>
      <c r="G291" s="13">
        <f t="shared" si="16"/>
        <v>0.55555555555555558</v>
      </c>
      <c r="H291" s="13">
        <f t="shared" si="16"/>
        <v>0.19444444444444442</v>
      </c>
      <c r="I291" s="13">
        <f t="shared" si="16"/>
        <v>0.16949152542372881</v>
      </c>
      <c r="J291" s="13">
        <f t="shared" si="16"/>
        <v>0.15254237288135597</v>
      </c>
      <c r="K291" s="13">
        <f t="shared" si="16"/>
        <v>0.84090909090909094</v>
      </c>
      <c r="L291" s="13">
        <f t="shared" si="16"/>
        <v>0.2857142857142857</v>
      </c>
      <c r="M291" s="13">
        <f t="shared" si="16"/>
        <v>0.52631578947368418</v>
      </c>
      <c r="N291" s="33">
        <f>N146</f>
        <v>6</v>
      </c>
      <c r="O291" s="33">
        <f>O151</f>
        <v>0</v>
      </c>
    </row>
    <row r="292" spans="3:15" x14ac:dyDescent="0.3">
      <c r="C292" s="9">
        <v>18</v>
      </c>
      <c r="D292" s="13">
        <f t="shared" ref="D292:M292" si="17">D160</f>
        <v>0.59740259740259738</v>
      </c>
      <c r="E292" s="13">
        <f t="shared" si="17"/>
        <v>0.78048780487804881</v>
      </c>
      <c r="F292" s="13">
        <f t="shared" si="17"/>
        <v>0.66666666666666663</v>
      </c>
      <c r="G292" s="13">
        <f t="shared" si="17"/>
        <v>0.1111111111111111</v>
      </c>
      <c r="H292" s="13">
        <f t="shared" si="17"/>
        <v>0.19444444444444442</v>
      </c>
      <c r="I292" s="13">
        <f t="shared" si="17"/>
        <v>0.40677966101694918</v>
      </c>
      <c r="J292" s="13">
        <f t="shared" si="17"/>
        <v>0</v>
      </c>
      <c r="K292" s="13">
        <f t="shared" si="17"/>
        <v>0.82051282051282048</v>
      </c>
      <c r="L292" s="13">
        <f t="shared" si="17"/>
        <v>0.33333333333333331</v>
      </c>
      <c r="M292" s="13">
        <f t="shared" si="17"/>
        <v>1</v>
      </c>
      <c r="N292" s="33">
        <f>N155</f>
        <v>8</v>
      </c>
      <c r="O292" s="33">
        <f>O160</f>
        <v>0</v>
      </c>
    </row>
    <row r="293" spans="3:15" x14ac:dyDescent="0.3">
      <c r="C293" s="9">
        <v>19</v>
      </c>
      <c r="D293" s="13">
        <f t="shared" ref="D293:M293" si="18">D169</f>
        <v>0.54545454545454541</v>
      </c>
      <c r="E293" s="13">
        <f t="shared" si="18"/>
        <v>0.68292682926829273</v>
      </c>
      <c r="F293" s="13">
        <f t="shared" si="18"/>
        <v>0.77777777777777779</v>
      </c>
      <c r="G293" s="13">
        <f t="shared" si="18"/>
        <v>0</v>
      </c>
      <c r="H293" s="13">
        <f t="shared" si="18"/>
        <v>0.13888888888888884</v>
      </c>
      <c r="I293" s="13">
        <f t="shared" si="18"/>
        <v>0.50847457627118642</v>
      </c>
      <c r="J293" s="13">
        <f t="shared" si="18"/>
        <v>0</v>
      </c>
      <c r="K293" s="13">
        <f t="shared" si="18"/>
        <v>0.84848484848484851</v>
      </c>
      <c r="L293" s="13">
        <f t="shared" si="18"/>
        <v>0.31818181818181818</v>
      </c>
      <c r="M293" s="13">
        <f t="shared" si="18"/>
        <v>0</v>
      </c>
      <c r="N293" s="33">
        <f>N164</f>
        <v>8</v>
      </c>
      <c r="O293" s="33">
        <f>O169</f>
        <v>0</v>
      </c>
    </row>
    <row r="294" spans="3:15" x14ac:dyDescent="0.3">
      <c r="C294" s="9">
        <v>20</v>
      </c>
      <c r="D294" s="13">
        <f t="shared" ref="D294:M294" si="19">D178</f>
        <v>0.5714285714285714</v>
      </c>
      <c r="E294" s="13">
        <f t="shared" si="19"/>
        <v>0.78048780487804881</v>
      </c>
      <c r="F294" s="13">
        <f t="shared" si="19"/>
        <v>0.5</v>
      </c>
      <c r="G294" s="13">
        <f t="shared" si="19"/>
        <v>0.16666666666666666</v>
      </c>
      <c r="H294" s="13">
        <f t="shared" si="19"/>
        <v>0.30555555555555558</v>
      </c>
      <c r="I294" s="13">
        <f t="shared" si="19"/>
        <v>0.35593220338983056</v>
      </c>
      <c r="J294" s="13">
        <f t="shared" si="19"/>
        <v>1.6949152542372836E-2</v>
      </c>
      <c r="K294" s="13">
        <f t="shared" si="19"/>
        <v>0.7441860465116279</v>
      </c>
      <c r="L294" s="13">
        <f t="shared" si="19"/>
        <v>0.3</v>
      </c>
      <c r="M294" s="13">
        <f t="shared" si="19"/>
        <v>0.75</v>
      </c>
      <c r="N294" s="33">
        <f>N173</f>
        <v>6</v>
      </c>
      <c r="O294" s="33">
        <f>O178</f>
        <v>0</v>
      </c>
    </row>
    <row r="295" spans="3:15" x14ac:dyDescent="0.3">
      <c r="C295" s="9">
        <v>21</v>
      </c>
      <c r="D295" s="13">
        <f t="shared" ref="D295:M295" si="20">D187</f>
        <v>0.68831168831168832</v>
      </c>
      <c r="E295" s="13">
        <f t="shared" si="20"/>
        <v>0.92682926829268297</v>
      </c>
      <c r="F295" s="13">
        <f t="shared" si="20"/>
        <v>0.3888888888888889</v>
      </c>
      <c r="G295" s="13">
        <f t="shared" si="20"/>
        <v>0.44444444444444442</v>
      </c>
      <c r="H295" s="13">
        <f t="shared" si="20"/>
        <v>0.36111111111111116</v>
      </c>
      <c r="I295" s="13">
        <f t="shared" si="20"/>
        <v>0.16949152542372881</v>
      </c>
      <c r="J295" s="13">
        <f t="shared" si="20"/>
        <v>1.6949152542372836E-2</v>
      </c>
      <c r="K295" s="13">
        <f t="shared" si="20"/>
        <v>0.74509803921568629</v>
      </c>
      <c r="L295" s="13">
        <f t="shared" si="20"/>
        <v>0.41176470588235292</v>
      </c>
      <c r="M295" s="13">
        <f t="shared" si="20"/>
        <v>0.88888888888888884</v>
      </c>
      <c r="N295" s="33">
        <f>N182</f>
        <v>8</v>
      </c>
      <c r="O295" s="33">
        <f>O187</f>
        <v>0</v>
      </c>
    </row>
    <row r="296" spans="3:15" x14ac:dyDescent="0.3">
      <c r="C296" s="9">
        <v>22</v>
      </c>
      <c r="D296" s="17">
        <f t="shared" ref="D296:M296" si="21">D196</f>
        <v>0.75324675324675328</v>
      </c>
      <c r="E296" s="17">
        <f t="shared" si="21"/>
        <v>0.97560975609756095</v>
      </c>
      <c r="F296" s="17">
        <f t="shared" si="21"/>
        <v>0.33333333333333331</v>
      </c>
      <c r="G296" s="17">
        <f t="shared" si="21"/>
        <v>0.66666666666666663</v>
      </c>
      <c r="H296" s="17">
        <f t="shared" si="21"/>
        <v>0.27777777777777779</v>
      </c>
      <c r="I296" s="17">
        <f t="shared" si="21"/>
        <v>0.10169491525423724</v>
      </c>
      <c r="J296" s="17">
        <f t="shared" si="21"/>
        <v>5.084745762711862E-2</v>
      </c>
      <c r="K296" s="17">
        <f t="shared" si="21"/>
        <v>0.8</v>
      </c>
      <c r="L296" s="17">
        <f t="shared" si="21"/>
        <v>0.5</v>
      </c>
      <c r="M296" s="17">
        <f t="shared" si="21"/>
        <v>0.8</v>
      </c>
      <c r="N296" s="34">
        <f>N191</f>
        <v>8</v>
      </c>
      <c r="O296" s="34">
        <f>O196</f>
        <v>0</v>
      </c>
    </row>
    <row r="297" spans="3:15" x14ac:dyDescent="0.3">
      <c r="C297" s="9">
        <v>23</v>
      </c>
      <c r="D297" s="17">
        <f t="shared" ref="D297:M297" si="22">D205</f>
        <v>0.59740259740259738</v>
      </c>
      <c r="E297" s="17">
        <f t="shared" si="22"/>
        <v>0.87804878048780488</v>
      </c>
      <c r="F297" s="17">
        <f t="shared" si="22"/>
        <v>0.27777777777777779</v>
      </c>
      <c r="G297" s="17">
        <f t="shared" si="22"/>
        <v>0.27777777777777779</v>
      </c>
      <c r="H297" s="17">
        <f t="shared" si="22"/>
        <v>0.30555555555555558</v>
      </c>
      <c r="I297" s="17">
        <f t="shared" si="22"/>
        <v>0.27118644067796616</v>
      </c>
      <c r="J297" s="17">
        <f t="shared" si="22"/>
        <v>6.7796610169491567E-2</v>
      </c>
      <c r="K297" s="17">
        <f t="shared" si="22"/>
        <v>0.76595744680851063</v>
      </c>
      <c r="L297" s="17">
        <f t="shared" si="22"/>
        <v>0.23809523809523808</v>
      </c>
      <c r="M297" s="17">
        <f t="shared" si="22"/>
        <v>0.55555555555555558</v>
      </c>
      <c r="N297" s="34">
        <f>N200</f>
        <v>6</v>
      </c>
      <c r="O297" s="34">
        <f>O205</f>
        <v>0</v>
      </c>
    </row>
    <row r="298" spans="3:15" x14ac:dyDescent="0.3">
      <c r="C298" s="9">
        <v>24</v>
      </c>
      <c r="D298" s="17">
        <f t="shared" ref="D298:M298" si="23">D214</f>
        <v>0.5714285714285714</v>
      </c>
      <c r="E298" s="17">
        <f t="shared" si="23"/>
        <v>0.82926829268292679</v>
      </c>
      <c r="F298" s="17">
        <f t="shared" si="23"/>
        <v>0.16666666666666666</v>
      </c>
      <c r="G298" s="17">
        <f t="shared" si="23"/>
        <v>0.3888888888888889</v>
      </c>
      <c r="H298" s="17">
        <f t="shared" si="23"/>
        <v>0.41666666666666663</v>
      </c>
      <c r="I298" s="17">
        <f t="shared" si="23"/>
        <v>0.20338983050847459</v>
      </c>
      <c r="J298" s="17">
        <f t="shared" si="23"/>
        <v>0.10169491525423724</v>
      </c>
      <c r="K298" s="17">
        <f t="shared" si="23"/>
        <v>0.69387755102040816</v>
      </c>
      <c r="L298" s="17">
        <f t="shared" si="23"/>
        <v>0.2</v>
      </c>
      <c r="M298" s="17">
        <f t="shared" si="23"/>
        <v>0.53846153846153844</v>
      </c>
      <c r="N298" s="34">
        <f>N209</f>
        <v>6</v>
      </c>
      <c r="O298" s="34">
        <f>O214</f>
        <v>0</v>
      </c>
    </row>
    <row r="299" spans="3:15" x14ac:dyDescent="0.3">
      <c r="C299" s="9">
        <v>25</v>
      </c>
      <c r="D299" s="17">
        <f t="shared" ref="D299:M299" si="24">D223</f>
        <v>0.59740259740259738</v>
      </c>
      <c r="E299" s="17">
        <f t="shared" si="24"/>
        <v>0.53658536585365857</v>
      </c>
      <c r="F299" s="17">
        <f t="shared" si="24"/>
        <v>0.61111111111111116</v>
      </c>
      <c r="G299" s="17">
        <f t="shared" si="24"/>
        <v>0.72222222222222221</v>
      </c>
      <c r="H299" s="17">
        <f t="shared" si="24"/>
        <v>0</v>
      </c>
      <c r="I299" s="17">
        <f t="shared" si="24"/>
        <v>0.38983050847457623</v>
      </c>
      <c r="J299" s="17">
        <f t="shared" si="24"/>
        <v>0.13559322033898302</v>
      </c>
      <c r="K299" s="17">
        <f t="shared" si="24"/>
        <v>1</v>
      </c>
      <c r="L299" s="17">
        <f t="shared" si="24"/>
        <v>0.3235294117647059</v>
      </c>
      <c r="M299" s="17">
        <f t="shared" si="24"/>
        <v>0.61904761904761907</v>
      </c>
      <c r="N299" s="34">
        <f>N218</f>
        <v>7</v>
      </c>
      <c r="O299" s="34">
        <f>O223</f>
        <v>0</v>
      </c>
    </row>
    <row r="300" spans="3:15" x14ac:dyDescent="0.3">
      <c r="C300" s="9">
        <v>26</v>
      </c>
      <c r="D300" s="17">
        <f t="shared" ref="D300:M300" si="25">D232</f>
        <v>0.62337662337662336</v>
      </c>
      <c r="E300" s="17">
        <f t="shared" si="25"/>
        <v>0.92682926829268297</v>
      </c>
      <c r="F300" s="17">
        <f t="shared" si="25"/>
        <v>0.33333333333333331</v>
      </c>
      <c r="G300" s="17">
        <f t="shared" si="25"/>
        <v>0.22222222222222221</v>
      </c>
      <c r="H300" s="17">
        <f t="shared" si="25"/>
        <v>0.47222222222222221</v>
      </c>
      <c r="I300" s="17">
        <f t="shared" si="25"/>
        <v>0.16949152542372881</v>
      </c>
      <c r="J300" s="17">
        <f t="shared" si="25"/>
        <v>3.3898305084745783E-2</v>
      </c>
      <c r="K300" s="17">
        <f t="shared" si="25"/>
        <v>0.69090909090909092</v>
      </c>
      <c r="L300" s="17">
        <f t="shared" si="25"/>
        <v>0.375</v>
      </c>
      <c r="M300" s="17">
        <f t="shared" si="25"/>
        <v>0.66666666666666663</v>
      </c>
      <c r="N300" s="34">
        <f>N227</f>
        <v>6</v>
      </c>
      <c r="O300" s="34">
        <f>O232</f>
        <v>0</v>
      </c>
    </row>
    <row r="301" spans="3:15" x14ac:dyDescent="0.3">
      <c r="C301" s="9">
        <v>27</v>
      </c>
      <c r="D301" s="17">
        <f t="shared" ref="D301:M301" si="26">D241</f>
        <v>0.68831168831168832</v>
      </c>
      <c r="E301" s="17">
        <f t="shared" si="26"/>
        <v>0.75609756097560976</v>
      </c>
      <c r="F301" s="17">
        <f t="shared" si="26"/>
        <v>0.3888888888888889</v>
      </c>
      <c r="G301" s="17">
        <f t="shared" si="26"/>
        <v>0.83333333333333337</v>
      </c>
      <c r="H301" s="17">
        <f t="shared" si="26"/>
        <v>0.13888888888888884</v>
      </c>
      <c r="I301" s="17">
        <f t="shared" si="26"/>
        <v>0.22033898305084743</v>
      </c>
      <c r="J301" s="17">
        <f t="shared" si="26"/>
        <v>0.10169491525423724</v>
      </c>
      <c r="K301" s="17">
        <f t="shared" si="26"/>
        <v>0.86111111111111116</v>
      </c>
      <c r="L301" s="17">
        <f t="shared" si="26"/>
        <v>0.35</v>
      </c>
      <c r="M301" s="17">
        <f t="shared" si="26"/>
        <v>0.7142857142857143</v>
      </c>
      <c r="N301" s="34">
        <f>N236</f>
        <v>4</v>
      </c>
      <c r="O301" s="34">
        <f>O241</f>
        <v>0</v>
      </c>
    </row>
    <row r="302" spans="3:15" x14ac:dyDescent="0.3">
      <c r="C302" s="9">
        <v>28</v>
      </c>
      <c r="D302" s="17">
        <f t="shared" ref="D302:M302" si="27">D250</f>
        <v>0.64935064935064934</v>
      </c>
      <c r="E302" s="17">
        <f t="shared" si="27"/>
        <v>0.82926829268292679</v>
      </c>
      <c r="F302" s="17">
        <f t="shared" si="27"/>
        <v>0.5</v>
      </c>
      <c r="G302" s="17">
        <f t="shared" si="27"/>
        <v>0.3888888888888889</v>
      </c>
      <c r="H302" s="17">
        <f t="shared" si="27"/>
        <v>0.25</v>
      </c>
      <c r="I302" s="17">
        <f t="shared" si="27"/>
        <v>0.23728813559322037</v>
      </c>
      <c r="J302" s="17">
        <f t="shared" si="27"/>
        <v>6.7796610169491567E-2</v>
      </c>
      <c r="K302" s="17">
        <f t="shared" si="27"/>
        <v>0.79069767441860461</v>
      </c>
      <c r="L302" s="17">
        <f t="shared" si="27"/>
        <v>0.39130434782608697</v>
      </c>
      <c r="M302" s="17">
        <f t="shared" si="27"/>
        <v>0.63636363636363635</v>
      </c>
      <c r="N302" s="34">
        <f>N245</f>
        <v>4</v>
      </c>
      <c r="O302" s="34">
        <f>O250</f>
        <v>0</v>
      </c>
    </row>
    <row r="303" spans="3:15" x14ac:dyDescent="0.3">
      <c r="C303" s="9">
        <v>29</v>
      </c>
      <c r="D303" s="17">
        <f t="shared" ref="D303:M303" si="28">D259</f>
        <v>0.59740259740259738</v>
      </c>
      <c r="E303" s="17">
        <f t="shared" si="28"/>
        <v>0.82926829268292679</v>
      </c>
      <c r="F303" s="17">
        <f t="shared" si="28"/>
        <v>0.3888888888888889</v>
      </c>
      <c r="G303" s="17">
        <f t="shared" si="28"/>
        <v>0.27777777777777779</v>
      </c>
      <c r="H303" s="17">
        <f t="shared" si="28"/>
        <v>0.30555555555555558</v>
      </c>
      <c r="I303" s="17">
        <f t="shared" si="28"/>
        <v>0.28813559322033899</v>
      </c>
      <c r="J303" s="17">
        <f t="shared" si="28"/>
        <v>5.084745762711862E-2</v>
      </c>
      <c r="K303" s="17">
        <f t="shared" si="28"/>
        <v>0.75555555555555554</v>
      </c>
      <c r="L303" s="17">
        <f t="shared" si="28"/>
        <v>0.29166666666666669</v>
      </c>
      <c r="M303" s="17">
        <f t="shared" si="28"/>
        <v>0.625</v>
      </c>
      <c r="N303" s="34">
        <f>N254</f>
        <v>6</v>
      </c>
      <c r="O303" s="34">
        <f>O259</f>
        <v>0</v>
      </c>
    </row>
    <row r="304" spans="3:15" x14ac:dyDescent="0.3">
      <c r="C304" s="9">
        <v>30</v>
      </c>
      <c r="D304" s="17">
        <f t="shared" ref="D304:M304" si="29">D268</f>
        <v>0.67532467532467533</v>
      </c>
      <c r="E304" s="17">
        <f t="shared" si="29"/>
        <v>0.75609756097560976</v>
      </c>
      <c r="F304" s="17">
        <f t="shared" si="29"/>
        <v>0.44444444444444442</v>
      </c>
      <c r="G304" s="17">
        <f t="shared" si="29"/>
        <v>0.72222222222222221</v>
      </c>
      <c r="H304" s="17">
        <f t="shared" si="29"/>
        <v>0.19444444444444442</v>
      </c>
      <c r="I304" s="17">
        <f t="shared" si="29"/>
        <v>0.22033898305084743</v>
      </c>
      <c r="J304" s="17">
        <f t="shared" si="29"/>
        <v>8.4745762711864403E-2</v>
      </c>
      <c r="K304" s="17">
        <f t="shared" si="29"/>
        <v>0.81578947368421051</v>
      </c>
      <c r="L304" s="17">
        <f t="shared" si="29"/>
        <v>0.38095238095238093</v>
      </c>
      <c r="M304" s="17">
        <f t="shared" si="29"/>
        <v>0.72222222222222221</v>
      </c>
      <c r="N304" s="34">
        <f>N263</f>
        <v>6</v>
      </c>
      <c r="O304" s="34">
        <f>O268</f>
        <v>0</v>
      </c>
    </row>
    <row r="305" spans="3:15" x14ac:dyDescent="0.3">
      <c r="C305" s="21" t="s">
        <v>46</v>
      </c>
      <c r="D305" s="22">
        <f>AVERAGE(D275:D304)</f>
        <v>0.62380952380952381</v>
      </c>
      <c r="E305" s="27">
        <f t="shared" ref="E305:O305" si="30">AVERAGE(E275:E304)</f>
        <v>0.78536585365853662</v>
      </c>
      <c r="F305" s="25">
        <f t="shared" si="30"/>
        <v>0.45555555555555566</v>
      </c>
      <c r="G305" s="25">
        <f t="shared" si="30"/>
        <v>0.42407407407407405</v>
      </c>
      <c r="H305" s="22">
        <f t="shared" si="30"/>
        <v>0.24814814814814809</v>
      </c>
      <c r="I305" s="29">
        <f t="shared" si="30"/>
        <v>0.28474576271186436</v>
      </c>
      <c r="J305" s="22">
        <f t="shared" si="30"/>
        <v>5.4802259887005628E-2</v>
      </c>
      <c r="K305" s="27">
        <f t="shared" si="30"/>
        <v>0.79256127661457276</v>
      </c>
      <c r="L305" s="25">
        <f t="shared" si="30"/>
        <v>0.334366274051211</v>
      </c>
      <c r="M305" s="25">
        <f t="shared" si="30"/>
        <v>0.69877397372406469</v>
      </c>
      <c r="N305" s="31">
        <f t="shared" si="30"/>
        <v>5.4666666666666668</v>
      </c>
      <c r="O305" s="31">
        <f t="shared" si="30"/>
        <v>0</v>
      </c>
    </row>
    <row r="306" spans="3:15" x14ac:dyDescent="0.3">
      <c r="C306" s="23" t="s">
        <v>47</v>
      </c>
      <c r="D306" s="24">
        <f>MAX(D276:D305)</f>
        <v>0.75324675324675328</v>
      </c>
      <c r="E306" s="28">
        <f t="shared" ref="E306:O306" si="31">MAX(E276:E305)</f>
        <v>0.97560975609756095</v>
      </c>
      <c r="F306" s="26">
        <f t="shared" si="31"/>
        <v>0.83333333333333337</v>
      </c>
      <c r="G306" s="26">
        <f t="shared" si="31"/>
        <v>0.94444444444444442</v>
      </c>
      <c r="H306" s="24">
        <f t="shared" si="31"/>
        <v>0.52777777777777779</v>
      </c>
      <c r="I306" s="30">
        <f t="shared" si="31"/>
        <v>0.55932203389830515</v>
      </c>
      <c r="J306" s="24">
        <f t="shared" si="31"/>
        <v>0.20338983050847459</v>
      </c>
      <c r="K306" s="28">
        <f t="shared" si="31"/>
        <v>1</v>
      </c>
      <c r="L306" s="26">
        <f t="shared" si="31"/>
        <v>0.5</v>
      </c>
      <c r="M306" s="26">
        <f t="shared" si="31"/>
        <v>1</v>
      </c>
      <c r="N306" s="32">
        <f t="shared" si="31"/>
        <v>8</v>
      </c>
      <c r="O306" s="32">
        <f t="shared" si="31"/>
        <v>0</v>
      </c>
    </row>
    <row r="307" spans="3:15" x14ac:dyDescent="0.3">
      <c r="C307" s="23" t="s">
        <v>49</v>
      </c>
      <c r="D307" s="24">
        <f>MIN(D277:D306)</f>
        <v>0.41558441558441561</v>
      </c>
      <c r="E307" s="28">
        <f t="shared" ref="E307:O307" si="32">MIN(E277:E306)</f>
        <v>0.3902439024390244</v>
      </c>
      <c r="F307" s="26">
        <f t="shared" si="32"/>
        <v>0.16666666666666666</v>
      </c>
      <c r="G307" s="26">
        <f t="shared" si="32"/>
        <v>0</v>
      </c>
      <c r="H307" s="24">
        <f t="shared" si="32"/>
        <v>0</v>
      </c>
      <c r="I307" s="30">
        <f t="shared" si="32"/>
        <v>0.10169491525423724</v>
      </c>
      <c r="J307" s="24">
        <f t="shared" si="32"/>
        <v>0</v>
      </c>
      <c r="K307" s="28">
        <f t="shared" si="32"/>
        <v>0.54761904761904767</v>
      </c>
      <c r="L307" s="26">
        <f t="shared" si="32"/>
        <v>0.2</v>
      </c>
      <c r="M307" s="26">
        <f t="shared" si="32"/>
        <v>0</v>
      </c>
      <c r="N307" s="32">
        <f t="shared" si="32"/>
        <v>4</v>
      </c>
      <c r="O307" s="32">
        <f t="shared" si="32"/>
        <v>0</v>
      </c>
    </row>
    <row r="308" spans="3:15" x14ac:dyDescent="0.3">
      <c r="C308" s="23" t="s">
        <v>50</v>
      </c>
      <c r="D308" s="24">
        <f>_xlfn.STDEV.S(D278:D307)</f>
        <v>8.5492382655468296E-2</v>
      </c>
      <c r="E308" s="26">
        <f t="shared" ref="E308:O308" si="33">_xlfn.STDEV.S(E278:E307)</f>
        <v>0.15408793647133107</v>
      </c>
      <c r="F308" s="26">
        <f t="shared" si="33"/>
        <v>0.16554496953306644</v>
      </c>
      <c r="G308" s="28">
        <f t="shared" si="33"/>
        <v>0.27894793265979195</v>
      </c>
      <c r="H308" s="30">
        <f t="shared" si="33"/>
        <v>0.13405662105426627</v>
      </c>
      <c r="I308" s="24">
        <f t="shared" si="33"/>
        <v>0.1244118066030379</v>
      </c>
      <c r="J308" s="24">
        <f t="shared" si="33"/>
        <v>5.738321067991186E-2</v>
      </c>
      <c r="K308" s="26">
        <f t="shared" si="33"/>
        <v>9.8105915244169575E-2</v>
      </c>
      <c r="L308" s="26">
        <f t="shared" si="33"/>
        <v>8.3798770320613919E-2</v>
      </c>
      <c r="M308" s="28">
        <f t="shared" si="33"/>
        <v>0.27402019201596628</v>
      </c>
      <c r="N308" s="32">
        <f t="shared" si="33"/>
        <v>1.4767608058348725</v>
      </c>
      <c r="O308" s="32">
        <f t="shared" si="3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Consolidated</vt:lpstr>
      <vt:lpstr>size9-DRSAClsfMethV2</vt:lpstr>
      <vt:lpstr>size9-VCDRSAClsfMethV2</vt:lpstr>
      <vt:lpstr>size18-VCDRSAClsfMethV2</vt:lpstr>
      <vt:lpstr>size36-VCDRSAClsfMethV2</vt:lpstr>
      <vt:lpstr>template-VCDRSAClsfMethV2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Cezar</dc:creator>
  <cp:lastModifiedBy>Julio Cezar</cp:lastModifiedBy>
  <dcterms:created xsi:type="dcterms:W3CDTF">2015-06-05T18:19:34Z</dcterms:created>
  <dcterms:modified xsi:type="dcterms:W3CDTF">2020-04-18T00:44:19Z</dcterms:modified>
</cp:coreProperties>
</file>