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ulio\Google Drive\1stRev DRSA_4OR\data\inputData\drsa\simulation_wrt_RefSetSize\"/>
    </mc:Choice>
  </mc:AlternateContent>
  <xr:revisionPtr revIDLastSave="0" documentId="13_ncr:1_{BD510194-DD65-4FE2-B029-9BE39EA817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lidated" sheetId="15" r:id="rId1"/>
    <sheet name="CountryVariation" sheetId="19" r:id="rId2"/>
    <sheet name="size9-VCDRSAClsfMethV2" sheetId="10" r:id="rId3"/>
    <sheet name="size18-VCDRSAClsfMethV2" sheetId="16" r:id="rId4"/>
    <sheet name="size36-VCDRSAClsfMethV2" sheetId="17" r:id="rId5"/>
    <sheet name="template-VCDRSAClsfMethV2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9" l="1"/>
  <c r="C7" i="19"/>
  <c r="C4" i="19"/>
  <c r="C6" i="19"/>
  <c r="D150" i="16"/>
  <c r="M388" i="18" l="1"/>
  <c r="M496" i="18" s="1"/>
  <c r="L388" i="18"/>
  <c r="L496" i="18" s="1"/>
  <c r="K388" i="18"/>
  <c r="K496" i="18" s="1"/>
  <c r="J388" i="18"/>
  <c r="J496" i="18" s="1"/>
  <c r="I388" i="18"/>
  <c r="I496" i="18" s="1"/>
  <c r="H388" i="18"/>
  <c r="H496" i="18" s="1"/>
  <c r="G388" i="18"/>
  <c r="G496" i="18" s="1"/>
  <c r="F388" i="18"/>
  <c r="F496" i="18" s="1"/>
  <c r="E388" i="18"/>
  <c r="E496" i="18" s="1"/>
  <c r="D388" i="18"/>
  <c r="D496" i="18" s="1"/>
  <c r="M384" i="18"/>
  <c r="M460" i="18" s="1"/>
  <c r="L384" i="18"/>
  <c r="L460" i="18" s="1"/>
  <c r="K384" i="18"/>
  <c r="K460" i="18" s="1"/>
  <c r="J384" i="18"/>
  <c r="J460" i="18" s="1"/>
  <c r="I384" i="18"/>
  <c r="I460" i="18" s="1"/>
  <c r="H384" i="18"/>
  <c r="H460" i="18" s="1"/>
  <c r="G384" i="18"/>
  <c r="G460" i="18" s="1"/>
  <c r="F384" i="18"/>
  <c r="F460" i="18" s="1"/>
  <c r="E384" i="18"/>
  <c r="E460" i="18" s="1"/>
  <c r="D384" i="18"/>
  <c r="D460" i="18" s="1"/>
  <c r="M380" i="18"/>
  <c r="M424" i="18" s="1"/>
  <c r="L380" i="18"/>
  <c r="L424" i="18" s="1"/>
  <c r="K380" i="18"/>
  <c r="K424" i="18" s="1"/>
  <c r="J380" i="18"/>
  <c r="J424" i="18" s="1"/>
  <c r="I380" i="18"/>
  <c r="I424" i="18" s="1"/>
  <c r="H380" i="18"/>
  <c r="H424" i="18" s="1"/>
  <c r="G380" i="18"/>
  <c r="G424" i="18" s="1"/>
  <c r="F380" i="18"/>
  <c r="F424" i="18" s="1"/>
  <c r="E380" i="18"/>
  <c r="E424" i="18" s="1"/>
  <c r="D380" i="18"/>
  <c r="D424" i="18" s="1"/>
  <c r="M375" i="18"/>
  <c r="M495" i="18" s="1"/>
  <c r="L375" i="18"/>
  <c r="L495" i="18" s="1"/>
  <c r="K375" i="18"/>
  <c r="K495" i="18" s="1"/>
  <c r="J375" i="18"/>
  <c r="J495" i="18" s="1"/>
  <c r="I375" i="18"/>
  <c r="I495" i="18" s="1"/>
  <c r="H375" i="18"/>
  <c r="H495" i="18" s="1"/>
  <c r="G375" i="18"/>
  <c r="G495" i="18" s="1"/>
  <c r="F375" i="18"/>
  <c r="F495" i="18" s="1"/>
  <c r="E375" i="18"/>
  <c r="E495" i="18" s="1"/>
  <c r="D375" i="18"/>
  <c r="D495" i="18" s="1"/>
  <c r="M371" i="18"/>
  <c r="M459" i="18" s="1"/>
  <c r="L371" i="18"/>
  <c r="L459" i="18" s="1"/>
  <c r="K371" i="18"/>
  <c r="K459" i="18" s="1"/>
  <c r="J371" i="18"/>
  <c r="J459" i="18" s="1"/>
  <c r="I371" i="18"/>
  <c r="I459" i="18" s="1"/>
  <c r="H371" i="18"/>
  <c r="H459" i="18" s="1"/>
  <c r="G371" i="18"/>
  <c r="G459" i="18" s="1"/>
  <c r="F371" i="18"/>
  <c r="F459" i="18" s="1"/>
  <c r="E371" i="18"/>
  <c r="E459" i="18" s="1"/>
  <c r="D371" i="18"/>
  <c r="D459" i="18" s="1"/>
  <c r="M367" i="18"/>
  <c r="M423" i="18" s="1"/>
  <c r="L367" i="18"/>
  <c r="L423" i="18" s="1"/>
  <c r="K367" i="18"/>
  <c r="K423" i="18" s="1"/>
  <c r="J367" i="18"/>
  <c r="J423" i="18" s="1"/>
  <c r="I367" i="18"/>
  <c r="I423" i="18" s="1"/>
  <c r="H367" i="18"/>
  <c r="H423" i="18" s="1"/>
  <c r="G367" i="18"/>
  <c r="G423" i="18" s="1"/>
  <c r="F367" i="18"/>
  <c r="F423" i="18" s="1"/>
  <c r="E367" i="18"/>
  <c r="E423" i="18" s="1"/>
  <c r="D367" i="18"/>
  <c r="D423" i="18" s="1"/>
  <c r="M362" i="18"/>
  <c r="M494" i="18" s="1"/>
  <c r="L362" i="18"/>
  <c r="L494" i="18" s="1"/>
  <c r="K362" i="18"/>
  <c r="K494" i="18" s="1"/>
  <c r="J362" i="18"/>
  <c r="J494" i="18" s="1"/>
  <c r="I362" i="18"/>
  <c r="I494" i="18" s="1"/>
  <c r="H362" i="18"/>
  <c r="H494" i="18" s="1"/>
  <c r="G362" i="18"/>
  <c r="G494" i="18" s="1"/>
  <c r="F362" i="18"/>
  <c r="F494" i="18" s="1"/>
  <c r="E362" i="18"/>
  <c r="E494" i="18" s="1"/>
  <c r="D362" i="18"/>
  <c r="D494" i="18" s="1"/>
  <c r="M358" i="18"/>
  <c r="M458" i="18" s="1"/>
  <c r="L358" i="18"/>
  <c r="L458" i="18" s="1"/>
  <c r="K358" i="18"/>
  <c r="K458" i="18" s="1"/>
  <c r="J358" i="18"/>
  <c r="J458" i="18" s="1"/>
  <c r="I358" i="18"/>
  <c r="I458" i="18" s="1"/>
  <c r="H358" i="18"/>
  <c r="H458" i="18" s="1"/>
  <c r="G358" i="18"/>
  <c r="G458" i="18" s="1"/>
  <c r="F358" i="18"/>
  <c r="F458" i="18" s="1"/>
  <c r="E358" i="18"/>
  <c r="E458" i="18" s="1"/>
  <c r="D358" i="18"/>
  <c r="D458" i="18" s="1"/>
  <c r="M354" i="18"/>
  <c r="M422" i="18" s="1"/>
  <c r="L354" i="18"/>
  <c r="L422" i="18" s="1"/>
  <c r="K354" i="18"/>
  <c r="K422" i="18" s="1"/>
  <c r="J354" i="18"/>
  <c r="J422" i="18" s="1"/>
  <c r="I354" i="18"/>
  <c r="I422" i="18" s="1"/>
  <c r="H354" i="18"/>
  <c r="H422" i="18" s="1"/>
  <c r="G354" i="18"/>
  <c r="G422" i="18" s="1"/>
  <c r="F354" i="18"/>
  <c r="F422" i="18" s="1"/>
  <c r="E354" i="18"/>
  <c r="E422" i="18" s="1"/>
  <c r="D354" i="18"/>
  <c r="D422" i="18" s="1"/>
  <c r="M349" i="18"/>
  <c r="M493" i="18" s="1"/>
  <c r="L349" i="18"/>
  <c r="L493" i="18" s="1"/>
  <c r="K349" i="18"/>
  <c r="K493" i="18" s="1"/>
  <c r="J349" i="18"/>
  <c r="J493" i="18" s="1"/>
  <c r="I349" i="18"/>
  <c r="I493" i="18" s="1"/>
  <c r="H349" i="18"/>
  <c r="H493" i="18" s="1"/>
  <c r="G349" i="18"/>
  <c r="G493" i="18" s="1"/>
  <c r="F349" i="18"/>
  <c r="F493" i="18" s="1"/>
  <c r="E349" i="18"/>
  <c r="E493" i="18" s="1"/>
  <c r="D349" i="18"/>
  <c r="D493" i="18" s="1"/>
  <c r="M345" i="18"/>
  <c r="M457" i="18" s="1"/>
  <c r="L345" i="18"/>
  <c r="L457" i="18" s="1"/>
  <c r="K345" i="18"/>
  <c r="K457" i="18" s="1"/>
  <c r="J345" i="18"/>
  <c r="J457" i="18" s="1"/>
  <c r="I345" i="18"/>
  <c r="I457" i="18" s="1"/>
  <c r="H345" i="18"/>
  <c r="H457" i="18" s="1"/>
  <c r="G345" i="18"/>
  <c r="G457" i="18" s="1"/>
  <c r="F345" i="18"/>
  <c r="F457" i="18" s="1"/>
  <c r="E345" i="18"/>
  <c r="E457" i="18" s="1"/>
  <c r="D345" i="18"/>
  <c r="D457" i="18" s="1"/>
  <c r="M341" i="18"/>
  <c r="M421" i="18" s="1"/>
  <c r="L341" i="18"/>
  <c r="L421" i="18" s="1"/>
  <c r="K341" i="18"/>
  <c r="K421" i="18" s="1"/>
  <c r="J341" i="18"/>
  <c r="J421" i="18" s="1"/>
  <c r="I341" i="18"/>
  <c r="I421" i="18" s="1"/>
  <c r="H341" i="18"/>
  <c r="H421" i="18" s="1"/>
  <c r="G341" i="18"/>
  <c r="G421" i="18" s="1"/>
  <c r="F341" i="18"/>
  <c r="F421" i="18" s="1"/>
  <c r="E341" i="18"/>
  <c r="E421" i="18" s="1"/>
  <c r="D341" i="18"/>
  <c r="D421" i="18" s="1"/>
  <c r="M336" i="18"/>
  <c r="M492" i="18" s="1"/>
  <c r="L336" i="18"/>
  <c r="L492" i="18" s="1"/>
  <c r="K336" i="18"/>
  <c r="K492" i="18" s="1"/>
  <c r="J336" i="18"/>
  <c r="J492" i="18" s="1"/>
  <c r="I336" i="18"/>
  <c r="I492" i="18" s="1"/>
  <c r="H336" i="18"/>
  <c r="H492" i="18" s="1"/>
  <c r="G336" i="18"/>
  <c r="G492" i="18" s="1"/>
  <c r="F336" i="18"/>
  <c r="F492" i="18" s="1"/>
  <c r="E336" i="18"/>
  <c r="E492" i="18" s="1"/>
  <c r="D336" i="18"/>
  <c r="D492" i="18" s="1"/>
  <c r="M332" i="18"/>
  <c r="M456" i="18" s="1"/>
  <c r="L332" i="18"/>
  <c r="L456" i="18" s="1"/>
  <c r="K332" i="18"/>
  <c r="K456" i="18" s="1"/>
  <c r="J332" i="18"/>
  <c r="J456" i="18" s="1"/>
  <c r="I332" i="18"/>
  <c r="I456" i="18" s="1"/>
  <c r="H332" i="18"/>
  <c r="H456" i="18" s="1"/>
  <c r="G332" i="18"/>
  <c r="G456" i="18" s="1"/>
  <c r="F332" i="18"/>
  <c r="F456" i="18" s="1"/>
  <c r="E332" i="18"/>
  <c r="E456" i="18" s="1"/>
  <c r="D332" i="18"/>
  <c r="D456" i="18" s="1"/>
  <c r="M328" i="18"/>
  <c r="M420" i="18" s="1"/>
  <c r="L328" i="18"/>
  <c r="L420" i="18" s="1"/>
  <c r="K328" i="18"/>
  <c r="K420" i="18" s="1"/>
  <c r="J328" i="18"/>
  <c r="J420" i="18" s="1"/>
  <c r="I328" i="18"/>
  <c r="I420" i="18" s="1"/>
  <c r="H328" i="18"/>
  <c r="H420" i="18" s="1"/>
  <c r="G328" i="18"/>
  <c r="G420" i="18" s="1"/>
  <c r="F328" i="18"/>
  <c r="F420" i="18" s="1"/>
  <c r="E328" i="18"/>
  <c r="E420" i="18" s="1"/>
  <c r="D328" i="18"/>
  <c r="D420" i="18" s="1"/>
  <c r="M323" i="18"/>
  <c r="M491" i="18" s="1"/>
  <c r="L323" i="18"/>
  <c r="L491" i="18" s="1"/>
  <c r="K323" i="18"/>
  <c r="K491" i="18" s="1"/>
  <c r="J323" i="18"/>
  <c r="J491" i="18" s="1"/>
  <c r="I323" i="18"/>
  <c r="I491" i="18" s="1"/>
  <c r="H323" i="18"/>
  <c r="H491" i="18" s="1"/>
  <c r="G323" i="18"/>
  <c r="G491" i="18" s="1"/>
  <c r="F323" i="18"/>
  <c r="F491" i="18" s="1"/>
  <c r="E323" i="18"/>
  <c r="E491" i="18" s="1"/>
  <c r="D323" i="18"/>
  <c r="D491" i="18" s="1"/>
  <c r="M319" i="18"/>
  <c r="M455" i="18" s="1"/>
  <c r="L319" i="18"/>
  <c r="L455" i="18" s="1"/>
  <c r="K319" i="18"/>
  <c r="K455" i="18" s="1"/>
  <c r="J319" i="18"/>
  <c r="J455" i="18" s="1"/>
  <c r="I319" i="18"/>
  <c r="I455" i="18" s="1"/>
  <c r="H319" i="18"/>
  <c r="H455" i="18" s="1"/>
  <c r="G319" i="18"/>
  <c r="G455" i="18" s="1"/>
  <c r="F319" i="18"/>
  <c r="F455" i="18" s="1"/>
  <c r="E319" i="18"/>
  <c r="E455" i="18" s="1"/>
  <c r="D319" i="18"/>
  <c r="D455" i="18" s="1"/>
  <c r="M315" i="18"/>
  <c r="M419" i="18" s="1"/>
  <c r="L315" i="18"/>
  <c r="L419" i="18" s="1"/>
  <c r="K315" i="18"/>
  <c r="K419" i="18" s="1"/>
  <c r="J315" i="18"/>
  <c r="J419" i="18" s="1"/>
  <c r="I315" i="18"/>
  <c r="I419" i="18" s="1"/>
  <c r="H315" i="18"/>
  <c r="H419" i="18" s="1"/>
  <c r="G315" i="18"/>
  <c r="G419" i="18" s="1"/>
  <c r="F315" i="18"/>
  <c r="F419" i="18" s="1"/>
  <c r="E315" i="18"/>
  <c r="E419" i="18" s="1"/>
  <c r="D315" i="18"/>
  <c r="D419" i="18" s="1"/>
  <c r="M310" i="18"/>
  <c r="M490" i="18" s="1"/>
  <c r="L310" i="18"/>
  <c r="L490" i="18" s="1"/>
  <c r="K310" i="18"/>
  <c r="K490" i="18" s="1"/>
  <c r="J310" i="18"/>
  <c r="J490" i="18" s="1"/>
  <c r="I310" i="18"/>
  <c r="I490" i="18" s="1"/>
  <c r="H310" i="18"/>
  <c r="H490" i="18" s="1"/>
  <c r="G310" i="18"/>
  <c r="G490" i="18" s="1"/>
  <c r="F310" i="18"/>
  <c r="F490" i="18" s="1"/>
  <c r="E310" i="18"/>
  <c r="E490" i="18" s="1"/>
  <c r="D310" i="18"/>
  <c r="D490" i="18" s="1"/>
  <c r="M306" i="18"/>
  <c r="M454" i="18" s="1"/>
  <c r="L306" i="18"/>
  <c r="L454" i="18" s="1"/>
  <c r="K306" i="18"/>
  <c r="K454" i="18" s="1"/>
  <c r="J306" i="18"/>
  <c r="J454" i="18" s="1"/>
  <c r="I306" i="18"/>
  <c r="I454" i="18" s="1"/>
  <c r="H306" i="18"/>
  <c r="H454" i="18" s="1"/>
  <c r="G306" i="18"/>
  <c r="G454" i="18" s="1"/>
  <c r="F306" i="18"/>
  <c r="F454" i="18" s="1"/>
  <c r="E306" i="18"/>
  <c r="E454" i="18" s="1"/>
  <c r="D306" i="18"/>
  <c r="D454" i="18" s="1"/>
  <c r="M302" i="18"/>
  <c r="M418" i="18" s="1"/>
  <c r="L302" i="18"/>
  <c r="L418" i="18" s="1"/>
  <c r="K302" i="18"/>
  <c r="K418" i="18" s="1"/>
  <c r="J302" i="18"/>
  <c r="J418" i="18" s="1"/>
  <c r="I302" i="18"/>
  <c r="I418" i="18" s="1"/>
  <c r="H302" i="18"/>
  <c r="H418" i="18" s="1"/>
  <c r="G302" i="18"/>
  <c r="G418" i="18" s="1"/>
  <c r="F302" i="18"/>
  <c r="F418" i="18" s="1"/>
  <c r="E302" i="18"/>
  <c r="E418" i="18" s="1"/>
  <c r="D302" i="18"/>
  <c r="D418" i="18" s="1"/>
  <c r="M297" i="18"/>
  <c r="M489" i="18" s="1"/>
  <c r="L297" i="18"/>
  <c r="L489" i="18" s="1"/>
  <c r="K297" i="18"/>
  <c r="K489" i="18" s="1"/>
  <c r="J297" i="18"/>
  <c r="J489" i="18" s="1"/>
  <c r="I297" i="18"/>
  <c r="I489" i="18" s="1"/>
  <c r="H297" i="18"/>
  <c r="H489" i="18" s="1"/>
  <c r="G297" i="18"/>
  <c r="G489" i="18" s="1"/>
  <c r="F297" i="18"/>
  <c r="F489" i="18" s="1"/>
  <c r="E297" i="18"/>
  <c r="E489" i="18" s="1"/>
  <c r="D297" i="18"/>
  <c r="D489" i="18" s="1"/>
  <c r="M293" i="18"/>
  <c r="M453" i="18" s="1"/>
  <c r="L293" i="18"/>
  <c r="L453" i="18" s="1"/>
  <c r="K293" i="18"/>
  <c r="K453" i="18" s="1"/>
  <c r="J293" i="18"/>
  <c r="J453" i="18" s="1"/>
  <c r="I293" i="18"/>
  <c r="I453" i="18" s="1"/>
  <c r="H293" i="18"/>
  <c r="H453" i="18" s="1"/>
  <c r="G293" i="18"/>
  <c r="G453" i="18" s="1"/>
  <c r="F293" i="18"/>
  <c r="F453" i="18" s="1"/>
  <c r="E293" i="18"/>
  <c r="E453" i="18" s="1"/>
  <c r="D293" i="18"/>
  <c r="D453" i="18" s="1"/>
  <c r="M289" i="18"/>
  <c r="M417" i="18" s="1"/>
  <c r="L289" i="18"/>
  <c r="L417" i="18" s="1"/>
  <c r="K289" i="18"/>
  <c r="K417" i="18" s="1"/>
  <c r="J289" i="18"/>
  <c r="J417" i="18" s="1"/>
  <c r="I289" i="18"/>
  <c r="I417" i="18" s="1"/>
  <c r="H289" i="18"/>
  <c r="H417" i="18" s="1"/>
  <c r="G289" i="18"/>
  <c r="G417" i="18" s="1"/>
  <c r="F289" i="18"/>
  <c r="F417" i="18" s="1"/>
  <c r="E289" i="18"/>
  <c r="E417" i="18" s="1"/>
  <c r="D289" i="18"/>
  <c r="D417" i="18" s="1"/>
  <c r="M284" i="18"/>
  <c r="M488" i="18" s="1"/>
  <c r="L284" i="18"/>
  <c r="L488" i="18" s="1"/>
  <c r="K284" i="18"/>
  <c r="K488" i="18" s="1"/>
  <c r="J284" i="18"/>
  <c r="J488" i="18" s="1"/>
  <c r="I284" i="18"/>
  <c r="I488" i="18" s="1"/>
  <c r="H284" i="18"/>
  <c r="H488" i="18" s="1"/>
  <c r="G284" i="18"/>
  <c r="G488" i="18" s="1"/>
  <c r="F284" i="18"/>
  <c r="F488" i="18" s="1"/>
  <c r="E284" i="18"/>
  <c r="E488" i="18" s="1"/>
  <c r="D284" i="18"/>
  <c r="D488" i="18" s="1"/>
  <c r="M280" i="18"/>
  <c r="M452" i="18" s="1"/>
  <c r="L280" i="18"/>
  <c r="L452" i="18" s="1"/>
  <c r="K280" i="18"/>
  <c r="K452" i="18" s="1"/>
  <c r="J280" i="18"/>
  <c r="J452" i="18" s="1"/>
  <c r="I280" i="18"/>
  <c r="I452" i="18" s="1"/>
  <c r="H280" i="18"/>
  <c r="H452" i="18" s="1"/>
  <c r="G280" i="18"/>
  <c r="G452" i="18" s="1"/>
  <c r="F280" i="18"/>
  <c r="F452" i="18" s="1"/>
  <c r="E280" i="18"/>
  <c r="E452" i="18" s="1"/>
  <c r="D280" i="18"/>
  <c r="D452" i="18" s="1"/>
  <c r="M276" i="18"/>
  <c r="M416" i="18" s="1"/>
  <c r="L276" i="18"/>
  <c r="L416" i="18" s="1"/>
  <c r="K276" i="18"/>
  <c r="K416" i="18" s="1"/>
  <c r="J276" i="18"/>
  <c r="J416" i="18" s="1"/>
  <c r="I276" i="18"/>
  <c r="I416" i="18" s="1"/>
  <c r="H276" i="18"/>
  <c r="H416" i="18" s="1"/>
  <c r="G276" i="18"/>
  <c r="G416" i="18" s="1"/>
  <c r="F276" i="18"/>
  <c r="F416" i="18" s="1"/>
  <c r="E276" i="18"/>
  <c r="E416" i="18" s="1"/>
  <c r="D276" i="18"/>
  <c r="D416" i="18" s="1"/>
  <c r="M271" i="18"/>
  <c r="M487" i="18" s="1"/>
  <c r="L271" i="18"/>
  <c r="L487" i="18" s="1"/>
  <c r="K271" i="18"/>
  <c r="K487" i="18" s="1"/>
  <c r="J271" i="18"/>
  <c r="J487" i="18" s="1"/>
  <c r="I271" i="18"/>
  <c r="I487" i="18" s="1"/>
  <c r="H271" i="18"/>
  <c r="H487" i="18" s="1"/>
  <c r="G271" i="18"/>
  <c r="G487" i="18" s="1"/>
  <c r="F271" i="18"/>
  <c r="F487" i="18" s="1"/>
  <c r="E271" i="18"/>
  <c r="E487" i="18" s="1"/>
  <c r="D271" i="18"/>
  <c r="D487" i="18" s="1"/>
  <c r="M267" i="18"/>
  <c r="M451" i="18" s="1"/>
  <c r="L267" i="18"/>
  <c r="L451" i="18" s="1"/>
  <c r="K267" i="18"/>
  <c r="K451" i="18" s="1"/>
  <c r="J267" i="18"/>
  <c r="J451" i="18" s="1"/>
  <c r="I267" i="18"/>
  <c r="I451" i="18" s="1"/>
  <c r="H267" i="18"/>
  <c r="H451" i="18" s="1"/>
  <c r="G267" i="18"/>
  <c r="G451" i="18" s="1"/>
  <c r="F267" i="18"/>
  <c r="F451" i="18" s="1"/>
  <c r="E267" i="18"/>
  <c r="E451" i="18" s="1"/>
  <c r="D267" i="18"/>
  <c r="D451" i="18" s="1"/>
  <c r="M263" i="18"/>
  <c r="M415" i="18" s="1"/>
  <c r="L263" i="18"/>
  <c r="L415" i="18" s="1"/>
  <c r="K263" i="18"/>
  <c r="K415" i="18" s="1"/>
  <c r="J263" i="18"/>
  <c r="J415" i="18" s="1"/>
  <c r="I263" i="18"/>
  <c r="I415" i="18" s="1"/>
  <c r="H263" i="18"/>
  <c r="H415" i="18" s="1"/>
  <c r="G263" i="18"/>
  <c r="G415" i="18" s="1"/>
  <c r="F263" i="18"/>
  <c r="F415" i="18" s="1"/>
  <c r="E263" i="18"/>
  <c r="E415" i="18" s="1"/>
  <c r="D263" i="18"/>
  <c r="D415" i="18" s="1"/>
  <c r="M258" i="18"/>
  <c r="M486" i="18" s="1"/>
  <c r="L258" i="18"/>
  <c r="L486" i="18" s="1"/>
  <c r="K258" i="18"/>
  <c r="K486" i="18" s="1"/>
  <c r="J258" i="18"/>
  <c r="J486" i="18" s="1"/>
  <c r="I258" i="18"/>
  <c r="I486" i="18" s="1"/>
  <c r="H258" i="18"/>
  <c r="H486" i="18" s="1"/>
  <c r="G258" i="18"/>
  <c r="G486" i="18" s="1"/>
  <c r="F258" i="18"/>
  <c r="F486" i="18" s="1"/>
  <c r="E258" i="18"/>
  <c r="E486" i="18" s="1"/>
  <c r="D258" i="18"/>
  <c r="D486" i="18" s="1"/>
  <c r="M254" i="18"/>
  <c r="M450" i="18" s="1"/>
  <c r="L254" i="18"/>
  <c r="L450" i="18" s="1"/>
  <c r="K254" i="18"/>
  <c r="K450" i="18" s="1"/>
  <c r="J254" i="18"/>
  <c r="J450" i="18" s="1"/>
  <c r="I254" i="18"/>
  <c r="I450" i="18" s="1"/>
  <c r="H254" i="18"/>
  <c r="H450" i="18" s="1"/>
  <c r="G254" i="18"/>
  <c r="G450" i="18" s="1"/>
  <c r="F254" i="18"/>
  <c r="F450" i="18" s="1"/>
  <c r="E254" i="18"/>
  <c r="E450" i="18" s="1"/>
  <c r="D254" i="18"/>
  <c r="D450" i="18" s="1"/>
  <c r="M250" i="18"/>
  <c r="M414" i="18" s="1"/>
  <c r="L250" i="18"/>
  <c r="L414" i="18" s="1"/>
  <c r="K250" i="18"/>
  <c r="K414" i="18" s="1"/>
  <c r="J250" i="18"/>
  <c r="J414" i="18" s="1"/>
  <c r="I250" i="18"/>
  <c r="I414" i="18" s="1"/>
  <c r="H250" i="18"/>
  <c r="H414" i="18" s="1"/>
  <c r="G250" i="18"/>
  <c r="G414" i="18" s="1"/>
  <c r="F250" i="18"/>
  <c r="F414" i="18" s="1"/>
  <c r="E250" i="18"/>
  <c r="E414" i="18" s="1"/>
  <c r="D250" i="18"/>
  <c r="D414" i="18" s="1"/>
  <c r="M245" i="18"/>
  <c r="M485" i="18" s="1"/>
  <c r="L245" i="18"/>
  <c r="L485" i="18" s="1"/>
  <c r="K245" i="18"/>
  <c r="K485" i="18" s="1"/>
  <c r="J245" i="18"/>
  <c r="J485" i="18" s="1"/>
  <c r="I245" i="18"/>
  <c r="I485" i="18" s="1"/>
  <c r="H245" i="18"/>
  <c r="H485" i="18" s="1"/>
  <c r="G245" i="18"/>
  <c r="G485" i="18" s="1"/>
  <c r="F245" i="18"/>
  <c r="F485" i="18" s="1"/>
  <c r="E245" i="18"/>
  <c r="E485" i="18" s="1"/>
  <c r="D245" i="18"/>
  <c r="D485" i="18" s="1"/>
  <c r="M241" i="18"/>
  <c r="M449" i="18" s="1"/>
  <c r="L241" i="18"/>
  <c r="L449" i="18" s="1"/>
  <c r="K241" i="18"/>
  <c r="K449" i="18" s="1"/>
  <c r="J241" i="18"/>
  <c r="J449" i="18" s="1"/>
  <c r="I241" i="18"/>
  <c r="I449" i="18" s="1"/>
  <c r="H241" i="18"/>
  <c r="H449" i="18" s="1"/>
  <c r="G241" i="18"/>
  <c r="G449" i="18" s="1"/>
  <c r="F241" i="18"/>
  <c r="F449" i="18" s="1"/>
  <c r="E241" i="18"/>
  <c r="E449" i="18" s="1"/>
  <c r="D241" i="18"/>
  <c r="D449" i="18" s="1"/>
  <c r="M237" i="18"/>
  <c r="M413" i="18" s="1"/>
  <c r="L237" i="18"/>
  <c r="L413" i="18" s="1"/>
  <c r="K237" i="18"/>
  <c r="K413" i="18" s="1"/>
  <c r="J237" i="18"/>
  <c r="J413" i="18" s="1"/>
  <c r="I237" i="18"/>
  <c r="I413" i="18" s="1"/>
  <c r="H237" i="18"/>
  <c r="H413" i="18" s="1"/>
  <c r="G237" i="18"/>
  <c r="G413" i="18" s="1"/>
  <c r="F237" i="18"/>
  <c r="F413" i="18" s="1"/>
  <c r="E237" i="18"/>
  <c r="E413" i="18" s="1"/>
  <c r="D237" i="18"/>
  <c r="D413" i="18" s="1"/>
  <c r="M232" i="18"/>
  <c r="M484" i="18" s="1"/>
  <c r="L232" i="18"/>
  <c r="L484" i="18" s="1"/>
  <c r="K232" i="18"/>
  <c r="K484" i="18" s="1"/>
  <c r="J232" i="18"/>
  <c r="J484" i="18" s="1"/>
  <c r="I232" i="18"/>
  <c r="I484" i="18" s="1"/>
  <c r="H232" i="18"/>
  <c r="H484" i="18" s="1"/>
  <c r="G232" i="18"/>
  <c r="G484" i="18" s="1"/>
  <c r="F232" i="18"/>
  <c r="F484" i="18" s="1"/>
  <c r="E232" i="18"/>
  <c r="E484" i="18" s="1"/>
  <c r="D232" i="18"/>
  <c r="D484" i="18" s="1"/>
  <c r="M228" i="18"/>
  <c r="M448" i="18" s="1"/>
  <c r="L228" i="18"/>
  <c r="L448" i="18" s="1"/>
  <c r="K228" i="18"/>
  <c r="K448" i="18" s="1"/>
  <c r="J228" i="18"/>
  <c r="J448" i="18" s="1"/>
  <c r="I228" i="18"/>
  <c r="I448" i="18" s="1"/>
  <c r="H228" i="18"/>
  <c r="H448" i="18" s="1"/>
  <c r="G228" i="18"/>
  <c r="G448" i="18" s="1"/>
  <c r="F228" i="18"/>
  <c r="F448" i="18" s="1"/>
  <c r="E228" i="18"/>
  <c r="E448" i="18" s="1"/>
  <c r="D228" i="18"/>
  <c r="D448" i="18" s="1"/>
  <c r="M224" i="18"/>
  <c r="M412" i="18" s="1"/>
  <c r="L224" i="18"/>
  <c r="L412" i="18" s="1"/>
  <c r="K224" i="18"/>
  <c r="K412" i="18" s="1"/>
  <c r="J224" i="18"/>
  <c r="J412" i="18" s="1"/>
  <c r="I224" i="18"/>
  <c r="I412" i="18" s="1"/>
  <c r="H224" i="18"/>
  <c r="H412" i="18" s="1"/>
  <c r="G224" i="18"/>
  <c r="G412" i="18" s="1"/>
  <c r="F224" i="18"/>
  <c r="F412" i="18" s="1"/>
  <c r="E224" i="18"/>
  <c r="E412" i="18" s="1"/>
  <c r="D224" i="18"/>
  <c r="D412" i="18" s="1"/>
  <c r="M219" i="18"/>
  <c r="M483" i="18" s="1"/>
  <c r="L219" i="18"/>
  <c r="L483" i="18" s="1"/>
  <c r="K219" i="18"/>
  <c r="K483" i="18" s="1"/>
  <c r="J219" i="18"/>
  <c r="J483" i="18" s="1"/>
  <c r="I219" i="18"/>
  <c r="I483" i="18" s="1"/>
  <c r="H219" i="18"/>
  <c r="H483" i="18" s="1"/>
  <c r="G219" i="18"/>
  <c r="G483" i="18" s="1"/>
  <c r="F219" i="18"/>
  <c r="F483" i="18" s="1"/>
  <c r="E219" i="18"/>
  <c r="E483" i="18" s="1"/>
  <c r="D219" i="18"/>
  <c r="D483" i="18" s="1"/>
  <c r="M215" i="18"/>
  <c r="M447" i="18" s="1"/>
  <c r="L215" i="18"/>
  <c r="L447" i="18" s="1"/>
  <c r="K215" i="18"/>
  <c r="K447" i="18" s="1"/>
  <c r="J215" i="18"/>
  <c r="J447" i="18" s="1"/>
  <c r="I215" i="18"/>
  <c r="I447" i="18" s="1"/>
  <c r="H215" i="18"/>
  <c r="H447" i="18" s="1"/>
  <c r="G215" i="18"/>
  <c r="G447" i="18" s="1"/>
  <c r="F215" i="18"/>
  <c r="F447" i="18" s="1"/>
  <c r="E215" i="18"/>
  <c r="E447" i="18" s="1"/>
  <c r="D215" i="18"/>
  <c r="D447" i="18" s="1"/>
  <c r="M211" i="18"/>
  <c r="M411" i="18" s="1"/>
  <c r="L211" i="18"/>
  <c r="L411" i="18" s="1"/>
  <c r="K211" i="18"/>
  <c r="K411" i="18" s="1"/>
  <c r="J211" i="18"/>
  <c r="J411" i="18" s="1"/>
  <c r="I211" i="18"/>
  <c r="I411" i="18" s="1"/>
  <c r="H211" i="18"/>
  <c r="H411" i="18" s="1"/>
  <c r="G211" i="18"/>
  <c r="G411" i="18" s="1"/>
  <c r="F211" i="18"/>
  <c r="F411" i="18" s="1"/>
  <c r="E211" i="18"/>
  <c r="E411" i="18" s="1"/>
  <c r="D211" i="18"/>
  <c r="D411" i="18" s="1"/>
  <c r="M206" i="18"/>
  <c r="M482" i="18" s="1"/>
  <c r="L206" i="18"/>
  <c r="L482" i="18" s="1"/>
  <c r="K206" i="18"/>
  <c r="K482" i="18" s="1"/>
  <c r="J206" i="18"/>
  <c r="J482" i="18" s="1"/>
  <c r="I206" i="18"/>
  <c r="I482" i="18" s="1"/>
  <c r="H206" i="18"/>
  <c r="H482" i="18" s="1"/>
  <c r="G206" i="18"/>
  <c r="G482" i="18" s="1"/>
  <c r="F206" i="18"/>
  <c r="F482" i="18" s="1"/>
  <c r="E206" i="18"/>
  <c r="E482" i="18" s="1"/>
  <c r="D206" i="18"/>
  <c r="D482" i="18" s="1"/>
  <c r="M202" i="18"/>
  <c r="M446" i="18" s="1"/>
  <c r="L202" i="18"/>
  <c r="L446" i="18" s="1"/>
  <c r="K202" i="18"/>
  <c r="K446" i="18" s="1"/>
  <c r="J202" i="18"/>
  <c r="J446" i="18" s="1"/>
  <c r="I202" i="18"/>
  <c r="I446" i="18" s="1"/>
  <c r="H202" i="18"/>
  <c r="H446" i="18" s="1"/>
  <c r="G202" i="18"/>
  <c r="G446" i="18" s="1"/>
  <c r="F202" i="18"/>
  <c r="F446" i="18" s="1"/>
  <c r="E202" i="18"/>
  <c r="E446" i="18" s="1"/>
  <c r="D202" i="18"/>
  <c r="D446" i="18" s="1"/>
  <c r="M198" i="18"/>
  <c r="M410" i="18" s="1"/>
  <c r="L198" i="18"/>
  <c r="L410" i="18" s="1"/>
  <c r="K198" i="18"/>
  <c r="K410" i="18" s="1"/>
  <c r="J198" i="18"/>
  <c r="J410" i="18" s="1"/>
  <c r="I198" i="18"/>
  <c r="I410" i="18" s="1"/>
  <c r="H198" i="18"/>
  <c r="H410" i="18" s="1"/>
  <c r="G198" i="18"/>
  <c r="G410" i="18" s="1"/>
  <c r="F198" i="18"/>
  <c r="F410" i="18" s="1"/>
  <c r="E198" i="18"/>
  <c r="E410" i="18" s="1"/>
  <c r="D198" i="18"/>
  <c r="D410" i="18" s="1"/>
  <c r="M193" i="18"/>
  <c r="M481" i="18" s="1"/>
  <c r="L193" i="18"/>
  <c r="L481" i="18" s="1"/>
  <c r="K193" i="18"/>
  <c r="K481" i="18" s="1"/>
  <c r="J193" i="18"/>
  <c r="J481" i="18" s="1"/>
  <c r="I193" i="18"/>
  <c r="I481" i="18" s="1"/>
  <c r="H193" i="18"/>
  <c r="H481" i="18" s="1"/>
  <c r="G193" i="18"/>
  <c r="G481" i="18" s="1"/>
  <c r="F193" i="18"/>
  <c r="F481" i="18" s="1"/>
  <c r="E193" i="18"/>
  <c r="E481" i="18" s="1"/>
  <c r="D193" i="18"/>
  <c r="D481" i="18" s="1"/>
  <c r="M189" i="18"/>
  <c r="M445" i="18" s="1"/>
  <c r="L189" i="18"/>
  <c r="L445" i="18" s="1"/>
  <c r="K189" i="18"/>
  <c r="K445" i="18" s="1"/>
  <c r="J189" i="18"/>
  <c r="J445" i="18" s="1"/>
  <c r="I189" i="18"/>
  <c r="I445" i="18" s="1"/>
  <c r="H189" i="18"/>
  <c r="H445" i="18" s="1"/>
  <c r="G189" i="18"/>
  <c r="G445" i="18" s="1"/>
  <c r="F189" i="18"/>
  <c r="F445" i="18" s="1"/>
  <c r="E189" i="18"/>
  <c r="E445" i="18" s="1"/>
  <c r="D189" i="18"/>
  <c r="D445" i="18" s="1"/>
  <c r="M185" i="18"/>
  <c r="M409" i="18" s="1"/>
  <c r="L185" i="18"/>
  <c r="L409" i="18" s="1"/>
  <c r="K185" i="18"/>
  <c r="K409" i="18" s="1"/>
  <c r="J185" i="18"/>
  <c r="J409" i="18" s="1"/>
  <c r="I185" i="18"/>
  <c r="I409" i="18" s="1"/>
  <c r="H185" i="18"/>
  <c r="H409" i="18" s="1"/>
  <c r="G185" i="18"/>
  <c r="G409" i="18" s="1"/>
  <c r="F185" i="18"/>
  <c r="F409" i="18" s="1"/>
  <c r="E185" i="18"/>
  <c r="E409" i="18" s="1"/>
  <c r="D185" i="18"/>
  <c r="D409" i="18" s="1"/>
  <c r="M180" i="18"/>
  <c r="M480" i="18" s="1"/>
  <c r="L180" i="18"/>
  <c r="L480" i="18" s="1"/>
  <c r="K180" i="18"/>
  <c r="K480" i="18" s="1"/>
  <c r="J180" i="18"/>
  <c r="J480" i="18" s="1"/>
  <c r="I180" i="18"/>
  <c r="I480" i="18" s="1"/>
  <c r="H180" i="18"/>
  <c r="H480" i="18" s="1"/>
  <c r="G180" i="18"/>
  <c r="G480" i="18" s="1"/>
  <c r="F180" i="18"/>
  <c r="F480" i="18" s="1"/>
  <c r="E180" i="18"/>
  <c r="E480" i="18" s="1"/>
  <c r="D180" i="18"/>
  <c r="D480" i="18" s="1"/>
  <c r="M176" i="18"/>
  <c r="M444" i="18" s="1"/>
  <c r="L176" i="18"/>
  <c r="L444" i="18" s="1"/>
  <c r="K176" i="18"/>
  <c r="K444" i="18" s="1"/>
  <c r="J176" i="18"/>
  <c r="J444" i="18" s="1"/>
  <c r="I176" i="18"/>
  <c r="I444" i="18" s="1"/>
  <c r="H176" i="18"/>
  <c r="H444" i="18" s="1"/>
  <c r="G176" i="18"/>
  <c r="G444" i="18" s="1"/>
  <c r="F176" i="18"/>
  <c r="F444" i="18" s="1"/>
  <c r="E176" i="18"/>
  <c r="E444" i="18" s="1"/>
  <c r="D176" i="18"/>
  <c r="D444" i="18" s="1"/>
  <c r="M172" i="18"/>
  <c r="M408" i="18" s="1"/>
  <c r="L172" i="18"/>
  <c r="L408" i="18" s="1"/>
  <c r="K172" i="18"/>
  <c r="K408" i="18" s="1"/>
  <c r="J172" i="18"/>
  <c r="J408" i="18" s="1"/>
  <c r="I172" i="18"/>
  <c r="I408" i="18" s="1"/>
  <c r="H172" i="18"/>
  <c r="H408" i="18" s="1"/>
  <c r="G172" i="18"/>
  <c r="G408" i="18" s="1"/>
  <c r="F172" i="18"/>
  <c r="F408" i="18" s="1"/>
  <c r="E172" i="18"/>
  <c r="E408" i="18" s="1"/>
  <c r="D172" i="18"/>
  <c r="D408" i="18" s="1"/>
  <c r="M167" i="18"/>
  <c r="M479" i="18" s="1"/>
  <c r="L167" i="18"/>
  <c r="L479" i="18" s="1"/>
  <c r="K167" i="18"/>
  <c r="K479" i="18" s="1"/>
  <c r="J167" i="18"/>
  <c r="J479" i="18" s="1"/>
  <c r="I167" i="18"/>
  <c r="I479" i="18" s="1"/>
  <c r="H167" i="18"/>
  <c r="H479" i="18" s="1"/>
  <c r="G167" i="18"/>
  <c r="G479" i="18" s="1"/>
  <c r="F167" i="18"/>
  <c r="F479" i="18" s="1"/>
  <c r="E167" i="18"/>
  <c r="E479" i="18" s="1"/>
  <c r="D167" i="18"/>
  <c r="D479" i="18" s="1"/>
  <c r="M163" i="18"/>
  <c r="M443" i="18" s="1"/>
  <c r="L163" i="18"/>
  <c r="L443" i="18" s="1"/>
  <c r="K163" i="18"/>
  <c r="K443" i="18" s="1"/>
  <c r="J163" i="18"/>
  <c r="J443" i="18" s="1"/>
  <c r="I163" i="18"/>
  <c r="I443" i="18" s="1"/>
  <c r="H163" i="18"/>
  <c r="H443" i="18" s="1"/>
  <c r="G163" i="18"/>
  <c r="G443" i="18" s="1"/>
  <c r="F163" i="18"/>
  <c r="F443" i="18" s="1"/>
  <c r="E163" i="18"/>
  <c r="E443" i="18" s="1"/>
  <c r="D163" i="18"/>
  <c r="D443" i="18" s="1"/>
  <c r="M159" i="18"/>
  <c r="M407" i="18" s="1"/>
  <c r="L159" i="18"/>
  <c r="L407" i="18" s="1"/>
  <c r="K159" i="18"/>
  <c r="K407" i="18" s="1"/>
  <c r="J159" i="18"/>
  <c r="J407" i="18" s="1"/>
  <c r="I159" i="18"/>
  <c r="I407" i="18" s="1"/>
  <c r="H159" i="18"/>
  <c r="H407" i="18" s="1"/>
  <c r="G159" i="18"/>
  <c r="G407" i="18" s="1"/>
  <c r="F159" i="18"/>
  <c r="F407" i="18" s="1"/>
  <c r="E159" i="18"/>
  <c r="E407" i="18" s="1"/>
  <c r="D159" i="18"/>
  <c r="D407" i="18" s="1"/>
  <c r="M154" i="18"/>
  <c r="M478" i="18" s="1"/>
  <c r="L154" i="18"/>
  <c r="L478" i="18" s="1"/>
  <c r="K154" i="18"/>
  <c r="K478" i="18" s="1"/>
  <c r="J154" i="18"/>
  <c r="J478" i="18" s="1"/>
  <c r="I154" i="18"/>
  <c r="I478" i="18" s="1"/>
  <c r="H154" i="18"/>
  <c r="H478" i="18" s="1"/>
  <c r="G154" i="18"/>
  <c r="G478" i="18" s="1"/>
  <c r="F154" i="18"/>
  <c r="F478" i="18" s="1"/>
  <c r="E154" i="18"/>
  <c r="E478" i="18" s="1"/>
  <c r="D154" i="18"/>
  <c r="D478" i="18" s="1"/>
  <c r="M150" i="18"/>
  <c r="M442" i="18" s="1"/>
  <c r="L150" i="18"/>
  <c r="L442" i="18" s="1"/>
  <c r="K150" i="18"/>
  <c r="K442" i="18" s="1"/>
  <c r="J150" i="18"/>
  <c r="J442" i="18" s="1"/>
  <c r="I150" i="18"/>
  <c r="I442" i="18" s="1"/>
  <c r="H150" i="18"/>
  <c r="H442" i="18" s="1"/>
  <c r="G150" i="18"/>
  <c r="G442" i="18" s="1"/>
  <c r="F150" i="18"/>
  <c r="F442" i="18" s="1"/>
  <c r="E150" i="18"/>
  <c r="E442" i="18" s="1"/>
  <c r="D150" i="18"/>
  <c r="D442" i="18" s="1"/>
  <c r="M146" i="18"/>
  <c r="M406" i="18" s="1"/>
  <c r="L146" i="18"/>
  <c r="L406" i="18" s="1"/>
  <c r="K146" i="18"/>
  <c r="K406" i="18" s="1"/>
  <c r="J146" i="18"/>
  <c r="J406" i="18" s="1"/>
  <c r="I146" i="18"/>
  <c r="I406" i="18" s="1"/>
  <c r="H146" i="18"/>
  <c r="H406" i="18" s="1"/>
  <c r="G146" i="18"/>
  <c r="G406" i="18" s="1"/>
  <c r="F146" i="18"/>
  <c r="F406" i="18" s="1"/>
  <c r="E146" i="18"/>
  <c r="E406" i="18" s="1"/>
  <c r="D146" i="18"/>
  <c r="D406" i="18" s="1"/>
  <c r="M141" i="18"/>
  <c r="M477" i="18" s="1"/>
  <c r="L141" i="18"/>
  <c r="L477" i="18" s="1"/>
  <c r="K141" i="18"/>
  <c r="K477" i="18" s="1"/>
  <c r="J141" i="18"/>
  <c r="J477" i="18" s="1"/>
  <c r="I141" i="18"/>
  <c r="I477" i="18" s="1"/>
  <c r="H141" i="18"/>
  <c r="H477" i="18" s="1"/>
  <c r="G141" i="18"/>
  <c r="G477" i="18" s="1"/>
  <c r="F141" i="18"/>
  <c r="F477" i="18" s="1"/>
  <c r="E141" i="18"/>
  <c r="E477" i="18" s="1"/>
  <c r="D141" i="18"/>
  <c r="D477" i="18" s="1"/>
  <c r="M137" i="18"/>
  <c r="M441" i="18" s="1"/>
  <c r="L137" i="18"/>
  <c r="L441" i="18" s="1"/>
  <c r="K137" i="18"/>
  <c r="K441" i="18" s="1"/>
  <c r="J137" i="18"/>
  <c r="J441" i="18" s="1"/>
  <c r="I137" i="18"/>
  <c r="I441" i="18" s="1"/>
  <c r="H137" i="18"/>
  <c r="H441" i="18" s="1"/>
  <c r="G137" i="18"/>
  <c r="G441" i="18" s="1"/>
  <c r="F137" i="18"/>
  <c r="F441" i="18" s="1"/>
  <c r="E137" i="18"/>
  <c r="E441" i="18" s="1"/>
  <c r="D137" i="18"/>
  <c r="D441" i="18" s="1"/>
  <c r="M133" i="18"/>
  <c r="M405" i="18" s="1"/>
  <c r="L133" i="18"/>
  <c r="L405" i="18" s="1"/>
  <c r="K133" i="18"/>
  <c r="K405" i="18" s="1"/>
  <c r="J133" i="18"/>
  <c r="J405" i="18" s="1"/>
  <c r="I133" i="18"/>
  <c r="I405" i="18" s="1"/>
  <c r="H133" i="18"/>
  <c r="H405" i="18" s="1"/>
  <c r="G133" i="18"/>
  <c r="G405" i="18" s="1"/>
  <c r="F133" i="18"/>
  <c r="F405" i="18" s="1"/>
  <c r="E133" i="18"/>
  <c r="E405" i="18" s="1"/>
  <c r="D133" i="18"/>
  <c r="D405" i="18" s="1"/>
  <c r="M128" i="18"/>
  <c r="M476" i="18" s="1"/>
  <c r="L128" i="18"/>
  <c r="L476" i="18" s="1"/>
  <c r="K128" i="18"/>
  <c r="K476" i="18" s="1"/>
  <c r="J128" i="18"/>
  <c r="J476" i="18" s="1"/>
  <c r="I128" i="18"/>
  <c r="I476" i="18" s="1"/>
  <c r="H128" i="18"/>
  <c r="H476" i="18" s="1"/>
  <c r="G128" i="18"/>
  <c r="G476" i="18" s="1"/>
  <c r="F128" i="18"/>
  <c r="F476" i="18" s="1"/>
  <c r="E128" i="18"/>
  <c r="E476" i="18" s="1"/>
  <c r="D128" i="18"/>
  <c r="D476" i="18" s="1"/>
  <c r="M124" i="18"/>
  <c r="M440" i="18" s="1"/>
  <c r="L124" i="18"/>
  <c r="L440" i="18" s="1"/>
  <c r="K124" i="18"/>
  <c r="K440" i="18" s="1"/>
  <c r="J124" i="18"/>
  <c r="J440" i="18" s="1"/>
  <c r="I124" i="18"/>
  <c r="I440" i="18" s="1"/>
  <c r="H124" i="18"/>
  <c r="H440" i="18" s="1"/>
  <c r="G124" i="18"/>
  <c r="G440" i="18" s="1"/>
  <c r="F124" i="18"/>
  <c r="F440" i="18" s="1"/>
  <c r="E124" i="18"/>
  <c r="E440" i="18" s="1"/>
  <c r="D124" i="18"/>
  <c r="D440" i="18" s="1"/>
  <c r="M120" i="18"/>
  <c r="M404" i="18" s="1"/>
  <c r="L120" i="18"/>
  <c r="L404" i="18" s="1"/>
  <c r="K120" i="18"/>
  <c r="K404" i="18" s="1"/>
  <c r="J120" i="18"/>
  <c r="J404" i="18" s="1"/>
  <c r="I120" i="18"/>
  <c r="I404" i="18" s="1"/>
  <c r="H120" i="18"/>
  <c r="H404" i="18" s="1"/>
  <c r="G120" i="18"/>
  <c r="G404" i="18" s="1"/>
  <c r="F120" i="18"/>
  <c r="F404" i="18" s="1"/>
  <c r="E120" i="18"/>
  <c r="E404" i="18" s="1"/>
  <c r="D120" i="18"/>
  <c r="D404" i="18" s="1"/>
  <c r="M115" i="18"/>
  <c r="M475" i="18" s="1"/>
  <c r="L115" i="18"/>
  <c r="L475" i="18" s="1"/>
  <c r="K115" i="18"/>
  <c r="K475" i="18" s="1"/>
  <c r="J115" i="18"/>
  <c r="J475" i="18" s="1"/>
  <c r="I115" i="18"/>
  <c r="I475" i="18" s="1"/>
  <c r="H115" i="18"/>
  <c r="H475" i="18" s="1"/>
  <c r="G115" i="18"/>
  <c r="G475" i="18" s="1"/>
  <c r="F115" i="18"/>
  <c r="F475" i="18" s="1"/>
  <c r="E115" i="18"/>
  <c r="E475" i="18" s="1"/>
  <c r="D115" i="18"/>
  <c r="D475" i="18" s="1"/>
  <c r="M111" i="18"/>
  <c r="M439" i="18" s="1"/>
  <c r="L111" i="18"/>
  <c r="L439" i="18" s="1"/>
  <c r="K111" i="18"/>
  <c r="K439" i="18" s="1"/>
  <c r="J111" i="18"/>
  <c r="J439" i="18" s="1"/>
  <c r="I111" i="18"/>
  <c r="I439" i="18" s="1"/>
  <c r="H111" i="18"/>
  <c r="H439" i="18" s="1"/>
  <c r="G111" i="18"/>
  <c r="G439" i="18" s="1"/>
  <c r="F111" i="18"/>
  <c r="F439" i="18" s="1"/>
  <c r="E111" i="18"/>
  <c r="E439" i="18" s="1"/>
  <c r="D111" i="18"/>
  <c r="D439" i="18" s="1"/>
  <c r="M107" i="18"/>
  <c r="M403" i="18" s="1"/>
  <c r="L107" i="18"/>
  <c r="L403" i="18" s="1"/>
  <c r="K107" i="18"/>
  <c r="K403" i="18" s="1"/>
  <c r="J107" i="18"/>
  <c r="J403" i="18" s="1"/>
  <c r="I107" i="18"/>
  <c r="I403" i="18" s="1"/>
  <c r="H107" i="18"/>
  <c r="H403" i="18" s="1"/>
  <c r="G107" i="18"/>
  <c r="G403" i="18" s="1"/>
  <c r="F107" i="18"/>
  <c r="F403" i="18" s="1"/>
  <c r="E107" i="18"/>
  <c r="E403" i="18" s="1"/>
  <c r="D107" i="18"/>
  <c r="D403" i="18" s="1"/>
  <c r="M102" i="18"/>
  <c r="M474" i="18" s="1"/>
  <c r="L102" i="18"/>
  <c r="L474" i="18" s="1"/>
  <c r="K102" i="18"/>
  <c r="K474" i="18" s="1"/>
  <c r="J102" i="18"/>
  <c r="J474" i="18" s="1"/>
  <c r="I102" i="18"/>
  <c r="I474" i="18" s="1"/>
  <c r="H102" i="18"/>
  <c r="H474" i="18" s="1"/>
  <c r="G102" i="18"/>
  <c r="G474" i="18" s="1"/>
  <c r="F102" i="18"/>
  <c r="F474" i="18" s="1"/>
  <c r="E102" i="18"/>
  <c r="E474" i="18" s="1"/>
  <c r="D102" i="18"/>
  <c r="D474" i="18" s="1"/>
  <c r="M98" i="18"/>
  <c r="M438" i="18" s="1"/>
  <c r="L98" i="18"/>
  <c r="L438" i="18" s="1"/>
  <c r="K98" i="18"/>
  <c r="K438" i="18" s="1"/>
  <c r="J98" i="18"/>
  <c r="J438" i="18" s="1"/>
  <c r="I98" i="18"/>
  <c r="I438" i="18" s="1"/>
  <c r="H98" i="18"/>
  <c r="H438" i="18" s="1"/>
  <c r="G98" i="18"/>
  <c r="G438" i="18" s="1"/>
  <c r="F98" i="18"/>
  <c r="F438" i="18" s="1"/>
  <c r="E98" i="18"/>
  <c r="E438" i="18" s="1"/>
  <c r="D98" i="18"/>
  <c r="D438" i="18" s="1"/>
  <c r="M94" i="18"/>
  <c r="M402" i="18" s="1"/>
  <c r="L94" i="18"/>
  <c r="L402" i="18" s="1"/>
  <c r="K94" i="18"/>
  <c r="K402" i="18" s="1"/>
  <c r="J94" i="18"/>
  <c r="J402" i="18" s="1"/>
  <c r="I94" i="18"/>
  <c r="I402" i="18" s="1"/>
  <c r="H94" i="18"/>
  <c r="H402" i="18" s="1"/>
  <c r="G94" i="18"/>
  <c r="G402" i="18" s="1"/>
  <c r="F94" i="18"/>
  <c r="F402" i="18" s="1"/>
  <c r="E94" i="18"/>
  <c r="E402" i="18" s="1"/>
  <c r="D94" i="18"/>
  <c r="D402" i="18" s="1"/>
  <c r="M89" i="18"/>
  <c r="M473" i="18" s="1"/>
  <c r="L89" i="18"/>
  <c r="L473" i="18" s="1"/>
  <c r="K89" i="18"/>
  <c r="K473" i="18" s="1"/>
  <c r="J89" i="18"/>
  <c r="J473" i="18" s="1"/>
  <c r="I89" i="18"/>
  <c r="I473" i="18" s="1"/>
  <c r="H89" i="18"/>
  <c r="H473" i="18" s="1"/>
  <c r="G89" i="18"/>
  <c r="G473" i="18" s="1"/>
  <c r="F89" i="18"/>
  <c r="F473" i="18" s="1"/>
  <c r="E89" i="18"/>
  <c r="E473" i="18" s="1"/>
  <c r="D89" i="18"/>
  <c r="D473" i="18" s="1"/>
  <c r="M85" i="18"/>
  <c r="M437" i="18" s="1"/>
  <c r="L85" i="18"/>
  <c r="L437" i="18" s="1"/>
  <c r="K85" i="18"/>
  <c r="K437" i="18" s="1"/>
  <c r="J85" i="18"/>
  <c r="J437" i="18" s="1"/>
  <c r="I85" i="18"/>
  <c r="I437" i="18" s="1"/>
  <c r="H85" i="18"/>
  <c r="H437" i="18" s="1"/>
  <c r="G85" i="18"/>
  <c r="G437" i="18" s="1"/>
  <c r="F85" i="18"/>
  <c r="F437" i="18" s="1"/>
  <c r="E85" i="18"/>
  <c r="E437" i="18" s="1"/>
  <c r="D85" i="18"/>
  <c r="D437" i="18" s="1"/>
  <c r="M81" i="18"/>
  <c r="M401" i="18" s="1"/>
  <c r="L81" i="18"/>
  <c r="L401" i="18" s="1"/>
  <c r="K81" i="18"/>
  <c r="K401" i="18" s="1"/>
  <c r="J81" i="18"/>
  <c r="J401" i="18" s="1"/>
  <c r="I81" i="18"/>
  <c r="I401" i="18" s="1"/>
  <c r="H81" i="18"/>
  <c r="H401" i="18" s="1"/>
  <c r="G81" i="18"/>
  <c r="G401" i="18" s="1"/>
  <c r="F81" i="18"/>
  <c r="F401" i="18" s="1"/>
  <c r="E81" i="18"/>
  <c r="E401" i="18" s="1"/>
  <c r="D81" i="18"/>
  <c r="D401" i="18" s="1"/>
  <c r="M76" i="18"/>
  <c r="M472" i="18" s="1"/>
  <c r="L76" i="18"/>
  <c r="L472" i="18" s="1"/>
  <c r="K76" i="18"/>
  <c r="K472" i="18" s="1"/>
  <c r="J76" i="18"/>
  <c r="J472" i="18" s="1"/>
  <c r="I76" i="18"/>
  <c r="I472" i="18" s="1"/>
  <c r="H76" i="18"/>
  <c r="H472" i="18" s="1"/>
  <c r="G76" i="18"/>
  <c r="G472" i="18" s="1"/>
  <c r="F76" i="18"/>
  <c r="F472" i="18" s="1"/>
  <c r="E76" i="18"/>
  <c r="E472" i="18" s="1"/>
  <c r="D76" i="18"/>
  <c r="D472" i="18" s="1"/>
  <c r="M72" i="18"/>
  <c r="M436" i="18" s="1"/>
  <c r="L72" i="18"/>
  <c r="L436" i="18" s="1"/>
  <c r="K72" i="18"/>
  <c r="K436" i="18" s="1"/>
  <c r="J72" i="18"/>
  <c r="J436" i="18" s="1"/>
  <c r="I72" i="18"/>
  <c r="I436" i="18" s="1"/>
  <c r="H72" i="18"/>
  <c r="H436" i="18" s="1"/>
  <c r="G72" i="18"/>
  <c r="G436" i="18" s="1"/>
  <c r="F72" i="18"/>
  <c r="F436" i="18" s="1"/>
  <c r="E72" i="18"/>
  <c r="E436" i="18" s="1"/>
  <c r="D72" i="18"/>
  <c r="D436" i="18" s="1"/>
  <c r="M68" i="18"/>
  <c r="M400" i="18" s="1"/>
  <c r="L68" i="18"/>
  <c r="L400" i="18" s="1"/>
  <c r="K68" i="18"/>
  <c r="K400" i="18" s="1"/>
  <c r="J68" i="18"/>
  <c r="J400" i="18" s="1"/>
  <c r="I68" i="18"/>
  <c r="I400" i="18" s="1"/>
  <c r="H68" i="18"/>
  <c r="H400" i="18" s="1"/>
  <c r="G68" i="18"/>
  <c r="G400" i="18" s="1"/>
  <c r="F68" i="18"/>
  <c r="F400" i="18" s="1"/>
  <c r="E68" i="18"/>
  <c r="E400" i="18" s="1"/>
  <c r="D68" i="18"/>
  <c r="D400" i="18" s="1"/>
  <c r="M63" i="18"/>
  <c r="M471" i="18" s="1"/>
  <c r="L63" i="18"/>
  <c r="L471" i="18" s="1"/>
  <c r="K63" i="18"/>
  <c r="K471" i="18" s="1"/>
  <c r="J63" i="18"/>
  <c r="J471" i="18" s="1"/>
  <c r="I63" i="18"/>
  <c r="I471" i="18" s="1"/>
  <c r="H63" i="18"/>
  <c r="H471" i="18" s="1"/>
  <c r="G63" i="18"/>
  <c r="G471" i="18" s="1"/>
  <c r="F63" i="18"/>
  <c r="F471" i="18" s="1"/>
  <c r="E63" i="18"/>
  <c r="E471" i="18" s="1"/>
  <c r="D63" i="18"/>
  <c r="D471" i="18" s="1"/>
  <c r="M59" i="18"/>
  <c r="M435" i="18" s="1"/>
  <c r="L59" i="18"/>
  <c r="L435" i="18" s="1"/>
  <c r="K59" i="18"/>
  <c r="K435" i="18" s="1"/>
  <c r="J59" i="18"/>
  <c r="J435" i="18" s="1"/>
  <c r="I59" i="18"/>
  <c r="I435" i="18" s="1"/>
  <c r="H59" i="18"/>
  <c r="H435" i="18" s="1"/>
  <c r="G59" i="18"/>
  <c r="G435" i="18" s="1"/>
  <c r="F59" i="18"/>
  <c r="F435" i="18" s="1"/>
  <c r="E59" i="18"/>
  <c r="E435" i="18" s="1"/>
  <c r="D59" i="18"/>
  <c r="D435" i="18" s="1"/>
  <c r="M55" i="18"/>
  <c r="M399" i="18" s="1"/>
  <c r="L55" i="18"/>
  <c r="L399" i="18" s="1"/>
  <c r="K55" i="18"/>
  <c r="K399" i="18" s="1"/>
  <c r="J55" i="18"/>
  <c r="J399" i="18" s="1"/>
  <c r="I55" i="18"/>
  <c r="I399" i="18" s="1"/>
  <c r="H55" i="18"/>
  <c r="H399" i="18" s="1"/>
  <c r="G55" i="18"/>
  <c r="G399" i="18" s="1"/>
  <c r="F55" i="18"/>
  <c r="F399" i="18" s="1"/>
  <c r="E55" i="18"/>
  <c r="E399" i="18" s="1"/>
  <c r="D55" i="18"/>
  <c r="D399" i="18" s="1"/>
  <c r="M50" i="18"/>
  <c r="M470" i="18" s="1"/>
  <c r="L50" i="18"/>
  <c r="L470" i="18" s="1"/>
  <c r="K50" i="18"/>
  <c r="K470" i="18" s="1"/>
  <c r="J50" i="18"/>
  <c r="J470" i="18" s="1"/>
  <c r="I50" i="18"/>
  <c r="I470" i="18" s="1"/>
  <c r="H50" i="18"/>
  <c r="H470" i="18" s="1"/>
  <c r="G50" i="18"/>
  <c r="G470" i="18" s="1"/>
  <c r="F50" i="18"/>
  <c r="F470" i="18" s="1"/>
  <c r="E50" i="18"/>
  <c r="E470" i="18" s="1"/>
  <c r="D50" i="18"/>
  <c r="D470" i="18" s="1"/>
  <c r="M46" i="18"/>
  <c r="M434" i="18" s="1"/>
  <c r="L46" i="18"/>
  <c r="L434" i="18" s="1"/>
  <c r="K46" i="18"/>
  <c r="K434" i="18" s="1"/>
  <c r="J46" i="18"/>
  <c r="J434" i="18" s="1"/>
  <c r="I46" i="18"/>
  <c r="I434" i="18" s="1"/>
  <c r="H46" i="18"/>
  <c r="H434" i="18" s="1"/>
  <c r="G46" i="18"/>
  <c r="G434" i="18" s="1"/>
  <c r="F46" i="18"/>
  <c r="F434" i="18" s="1"/>
  <c r="E46" i="18"/>
  <c r="E434" i="18" s="1"/>
  <c r="D46" i="18"/>
  <c r="D434" i="18" s="1"/>
  <c r="M42" i="18"/>
  <c r="M398" i="18" s="1"/>
  <c r="L42" i="18"/>
  <c r="L398" i="18" s="1"/>
  <c r="K42" i="18"/>
  <c r="K398" i="18" s="1"/>
  <c r="J42" i="18"/>
  <c r="J398" i="18" s="1"/>
  <c r="I42" i="18"/>
  <c r="I398" i="18" s="1"/>
  <c r="H42" i="18"/>
  <c r="H398" i="18" s="1"/>
  <c r="G42" i="18"/>
  <c r="G398" i="18" s="1"/>
  <c r="F42" i="18"/>
  <c r="F398" i="18" s="1"/>
  <c r="E42" i="18"/>
  <c r="E398" i="18" s="1"/>
  <c r="D42" i="18"/>
  <c r="D398" i="18" s="1"/>
  <c r="M37" i="18"/>
  <c r="M469" i="18" s="1"/>
  <c r="L37" i="18"/>
  <c r="L469" i="18" s="1"/>
  <c r="K37" i="18"/>
  <c r="K469" i="18" s="1"/>
  <c r="J37" i="18"/>
  <c r="J469" i="18" s="1"/>
  <c r="I37" i="18"/>
  <c r="I469" i="18" s="1"/>
  <c r="H37" i="18"/>
  <c r="H469" i="18" s="1"/>
  <c r="G37" i="18"/>
  <c r="G469" i="18" s="1"/>
  <c r="F37" i="18"/>
  <c r="F469" i="18" s="1"/>
  <c r="E37" i="18"/>
  <c r="E469" i="18" s="1"/>
  <c r="D37" i="18"/>
  <c r="D469" i="18" s="1"/>
  <c r="M33" i="18"/>
  <c r="M433" i="18" s="1"/>
  <c r="L33" i="18"/>
  <c r="L433" i="18" s="1"/>
  <c r="K33" i="18"/>
  <c r="K433" i="18" s="1"/>
  <c r="J33" i="18"/>
  <c r="J433" i="18" s="1"/>
  <c r="I33" i="18"/>
  <c r="I433" i="18" s="1"/>
  <c r="H33" i="18"/>
  <c r="H433" i="18" s="1"/>
  <c r="G33" i="18"/>
  <c r="G433" i="18" s="1"/>
  <c r="F33" i="18"/>
  <c r="F433" i="18" s="1"/>
  <c r="E33" i="18"/>
  <c r="E433" i="18" s="1"/>
  <c r="D33" i="18"/>
  <c r="D433" i="18" s="1"/>
  <c r="M29" i="18"/>
  <c r="M397" i="18" s="1"/>
  <c r="L29" i="18"/>
  <c r="L397" i="18" s="1"/>
  <c r="K29" i="18"/>
  <c r="K397" i="18" s="1"/>
  <c r="J29" i="18"/>
  <c r="J397" i="18" s="1"/>
  <c r="I29" i="18"/>
  <c r="I397" i="18" s="1"/>
  <c r="H29" i="18"/>
  <c r="H397" i="18" s="1"/>
  <c r="G29" i="18"/>
  <c r="G397" i="18" s="1"/>
  <c r="F29" i="18"/>
  <c r="F397" i="18" s="1"/>
  <c r="E29" i="18"/>
  <c r="E397" i="18" s="1"/>
  <c r="D29" i="18"/>
  <c r="D397" i="18" s="1"/>
  <c r="M24" i="18"/>
  <c r="M468" i="18" s="1"/>
  <c r="L24" i="18"/>
  <c r="L468" i="18" s="1"/>
  <c r="K24" i="18"/>
  <c r="K468" i="18" s="1"/>
  <c r="J24" i="18"/>
  <c r="J468" i="18" s="1"/>
  <c r="I24" i="18"/>
  <c r="I468" i="18" s="1"/>
  <c r="H24" i="18"/>
  <c r="H468" i="18" s="1"/>
  <c r="G24" i="18"/>
  <c r="G468" i="18" s="1"/>
  <c r="F24" i="18"/>
  <c r="F468" i="18" s="1"/>
  <c r="E24" i="18"/>
  <c r="E468" i="18" s="1"/>
  <c r="D24" i="18"/>
  <c r="D468" i="18" s="1"/>
  <c r="M20" i="18"/>
  <c r="M432" i="18" s="1"/>
  <c r="L20" i="18"/>
  <c r="L432" i="18" s="1"/>
  <c r="K20" i="18"/>
  <c r="K432" i="18" s="1"/>
  <c r="J20" i="18"/>
  <c r="J432" i="18" s="1"/>
  <c r="I20" i="18"/>
  <c r="I432" i="18" s="1"/>
  <c r="H20" i="18"/>
  <c r="H432" i="18" s="1"/>
  <c r="G20" i="18"/>
  <c r="G432" i="18" s="1"/>
  <c r="F20" i="18"/>
  <c r="F432" i="18" s="1"/>
  <c r="E20" i="18"/>
  <c r="E432" i="18" s="1"/>
  <c r="D20" i="18"/>
  <c r="D432" i="18" s="1"/>
  <c r="M16" i="18"/>
  <c r="M396" i="18" s="1"/>
  <c r="L16" i="18"/>
  <c r="L396" i="18" s="1"/>
  <c r="K16" i="18"/>
  <c r="K396" i="18" s="1"/>
  <c r="J16" i="18"/>
  <c r="J396" i="18" s="1"/>
  <c r="I16" i="18"/>
  <c r="I396" i="18" s="1"/>
  <c r="H16" i="18"/>
  <c r="H396" i="18" s="1"/>
  <c r="G16" i="18"/>
  <c r="G396" i="18" s="1"/>
  <c r="F16" i="18"/>
  <c r="F396" i="18" s="1"/>
  <c r="E16" i="18"/>
  <c r="E396" i="18" s="1"/>
  <c r="D16" i="18"/>
  <c r="D396" i="18" s="1"/>
  <c r="M11" i="18"/>
  <c r="M467" i="18" s="1"/>
  <c r="M497" i="18" s="1"/>
  <c r="L11" i="18"/>
  <c r="L467" i="18" s="1"/>
  <c r="K11" i="18"/>
  <c r="K467" i="18" s="1"/>
  <c r="J11" i="18"/>
  <c r="J467" i="18" s="1"/>
  <c r="I11" i="18"/>
  <c r="I467" i="18" s="1"/>
  <c r="H11" i="18"/>
  <c r="H467" i="18" s="1"/>
  <c r="G11" i="18"/>
  <c r="G467" i="18" s="1"/>
  <c r="F11" i="18"/>
  <c r="F467" i="18" s="1"/>
  <c r="E11" i="18"/>
  <c r="E467" i="18" s="1"/>
  <c r="D11" i="18"/>
  <c r="D467" i="18" s="1"/>
  <c r="M7" i="18"/>
  <c r="M431" i="18" s="1"/>
  <c r="L7" i="18"/>
  <c r="L431" i="18" s="1"/>
  <c r="L461" i="18" s="1"/>
  <c r="K7" i="18"/>
  <c r="K431" i="18" s="1"/>
  <c r="J7" i="18"/>
  <c r="J431" i="18" s="1"/>
  <c r="I7" i="18"/>
  <c r="I431" i="18" s="1"/>
  <c r="H7" i="18"/>
  <c r="H431" i="18" s="1"/>
  <c r="H461" i="18" s="1"/>
  <c r="G7" i="18"/>
  <c r="G431" i="18" s="1"/>
  <c r="F7" i="18"/>
  <c r="F431" i="18" s="1"/>
  <c r="E7" i="18"/>
  <c r="E431" i="18" s="1"/>
  <c r="D7" i="18"/>
  <c r="D431" i="18" s="1"/>
  <c r="D461" i="18" s="1"/>
  <c r="M3" i="18"/>
  <c r="M395" i="18" s="1"/>
  <c r="L3" i="18"/>
  <c r="L395" i="18" s="1"/>
  <c r="K3" i="18"/>
  <c r="K395" i="18" s="1"/>
  <c r="K425" i="18" s="1"/>
  <c r="J3" i="18"/>
  <c r="J395" i="18" s="1"/>
  <c r="I3" i="18"/>
  <c r="I395" i="18" s="1"/>
  <c r="H3" i="18"/>
  <c r="H395" i="18" s="1"/>
  <c r="G3" i="18"/>
  <c r="G395" i="18" s="1"/>
  <c r="G425" i="18" s="1"/>
  <c r="F3" i="18"/>
  <c r="F395" i="18" s="1"/>
  <c r="F425" i="18" s="1"/>
  <c r="E3" i="18"/>
  <c r="E395" i="18" s="1"/>
  <c r="D3" i="18"/>
  <c r="D395" i="18" s="1"/>
  <c r="M421" i="17"/>
  <c r="M388" i="17"/>
  <c r="M496" i="17" s="1"/>
  <c r="L388" i="17"/>
  <c r="L496" i="17" s="1"/>
  <c r="K388" i="17"/>
  <c r="K496" i="17" s="1"/>
  <c r="J388" i="17"/>
  <c r="J496" i="17" s="1"/>
  <c r="I388" i="17"/>
  <c r="I496" i="17" s="1"/>
  <c r="H388" i="17"/>
  <c r="H496" i="17" s="1"/>
  <c r="G388" i="17"/>
  <c r="G496" i="17" s="1"/>
  <c r="F388" i="17"/>
  <c r="F496" i="17" s="1"/>
  <c r="E388" i="17"/>
  <c r="E496" i="17" s="1"/>
  <c r="D388" i="17"/>
  <c r="D496" i="17" s="1"/>
  <c r="M384" i="17"/>
  <c r="M460" i="17" s="1"/>
  <c r="L384" i="17"/>
  <c r="L460" i="17" s="1"/>
  <c r="K384" i="17"/>
  <c r="K460" i="17" s="1"/>
  <c r="J384" i="17"/>
  <c r="J460" i="17" s="1"/>
  <c r="I384" i="17"/>
  <c r="I460" i="17" s="1"/>
  <c r="H384" i="17"/>
  <c r="H460" i="17" s="1"/>
  <c r="G384" i="17"/>
  <c r="G460" i="17" s="1"/>
  <c r="F384" i="17"/>
  <c r="F460" i="17" s="1"/>
  <c r="E384" i="17"/>
  <c r="E460" i="17" s="1"/>
  <c r="D384" i="17"/>
  <c r="D460" i="17" s="1"/>
  <c r="M380" i="17"/>
  <c r="M424" i="17" s="1"/>
  <c r="L380" i="17"/>
  <c r="L424" i="17" s="1"/>
  <c r="K380" i="17"/>
  <c r="K424" i="17" s="1"/>
  <c r="J380" i="17"/>
  <c r="J424" i="17" s="1"/>
  <c r="I380" i="17"/>
  <c r="I424" i="17" s="1"/>
  <c r="H380" i="17"/>
  <c r="H424" i="17" s="1"/>
  <c r="G380" i="17"/>
  <c r="G424" i="17" s="1"/>
  <c r="F380" i="17"/>
  <c r="F424" i="17" s="1"/>
  <c r="E380" i="17"/>
  <c r="E424" i="17" s="1"/>
  <c r="D380" i="17"/>
  <c r="D424" i="17" s="1"/>
  <c r="M375" i="17"/>
  <c r="M495" i="17" s="1"/>
  <c r="L375" i="17"/>
  <c r="L495" i="17" s="1"/>
  <c r="K375" i="17"/>
  <c r="K495" i="17" s="1"/>
  <c r="J375" i="17"/>
  <c r="J495" i="17" s="1"/>
  <c r="I375" i="17"/>
  <c r="I495" i="17" s="1"/>
  <c r="H375" i="17"/>
  <c r="H495" i="17" s="1"/>
  <c r="G375" i="17"/>
  <c r="G495" i="17" s="1"/>
  <c r="F375" i="17"/>
  <c r="F495" i="17" s="1"/>
  <c r="E375" i="17"/>
  <c r="E495" i="17" s="1"/>
  <c r="D375" i="17"/>
  <c r="D495" i="17" s="1"/>
  <c r="M371" i="17"/>
  <c r="M459" i="17" s="1"/>
  <c r="L371" i="17"/>
  <c r="L459" i="17" s="1"/>
  <c r="K371" i="17"/>
  <c r="K459" i="17" s="1"/>
  <c r="J371" i="17"/>
  <c r="J459" i="17" s="1"/>
  <c r="I371" i="17"/>
  <c r="I459" i="17" s="1"/>
  <c r="H371" i="17"/>
  <c r="H459" i="17" s="1"/>
  <c r="G371" i="17"/>
  <c r="G459" i="17" s="1"/>
  <c r="F371" i="17"/>
  <c r="F459" i="17" s="1"/>
  <c r="E371" i="17"/>
  <c r="E459" i="17" s="1"/>
  <c r="D371" i="17"/>
  <c r="D459" i="17" s="1"/>
  <c r="M367" i="17"/>
  <c r="M423" i="17" s="1"/>
  <c r="L367" i="17"/>
  <c r="L423" i="17" s="1"/>
  <c r="K367" i="17"/>
  <c r="K423" i="17" s="1"/>
  <c r="J367" i="17"/>
  <c r="J423" i="17" s="1"/>
  <c r="I367" i="17"/>
  <c r="I423" i="17" s="1"/>
  <c r="H367" i="17"/>
  <c r="H423" i="17" s="1"/>
  <c r="G367" i="17"/>
  <c r="G423" i="17" s="1"/>
  <c r="F367" i="17"/>
  <c r="F423" i="17" s="1"/>
  <c r="E367" i="17"/>
  <c r="E423" i="17" s="1"/>
  <c r="D367" i="17"/>
  <c r="D423" i="17" s="1"/>
  <c r="M362" i="17"/>
  <c r="M494" i="17" s="1"/>
  <c r="L362" i="17"/>
  <c r="L494" i="17" s="1"/>
  <c r="K362" i="17"/>
  <c r="K494" i="17" s="1"/>
  <c r="J362" i="17"/>
  <c r="J494" i="17" s="1"/>
  <c r="I362" i="17"/>
  <c r="I494" i="17" s="1"/>
  <c r="H362" i="17"/>
  <c r="H494" i="17" s="1"/>
  <c r="G362" i="17"/>
  <c r="G494" i="17" s="1"/>
  <c r="F362" i="17"/>
  <c r="F494" i="17" s="1"/>
  <c r="E362" i="17"/>
  <c r="E494" i="17" s="1"/>
  <c r="D362" i="17"/>
  <c r="D494" i="17" s="1"/>
  <c r="M358" i="17"/>
  <c r="M458" i="17" s="1"/>
  <c r="L358" i="17"/>
  <c r="L458" i="17" s="1"/>
  <c r="K358" i="17"/>
  <c r="K458" i="17" s="1"/>
  <c r="J358" i="17"/>
  <c r="J458" i="17" s="1"/>
  <c r="I358" i="17"/>
  <c r="I458" i="17" s="1"/>
  <c r="H358" i="17"/>
  <c r="H458" i="17" s="1"/>
  <c r="G358" i="17"/>
  <c r="G458" i="17" s="1"/>
  <c r="F358" i="17"/>
  <c r="F458" i="17" s="1"/>
  <c r="E358" i="17"/>
  <c r="E458" i="17" s="1"/>
  <c r="D358" i="17"/>
  <c r="D458" i="17" s="1"/>
  <c r="M354" i="17"/>
  <c r="M422" i="17" s="1"/>
  <c r="L354" i="17"/>
  <c r="L422" i="17" s="1"/>
  <c r="K354" i="17"/>
  <c r="K422" i="17" s="1"/>
  <c r="J354" i="17"/>
  <c r="J422" i="17" s="1"/>
  <c r="I354" i="17"/>
  <c r="I422" i="17" s="1"/>
  <c r="H354" i="17"/>
  <c r="H422" i="17" s="1"/>
  <c r="G354" i="17"/>
  <c r="G422" i="17" s="1"/>
  <c r="F354" i="17"/>
  <c r="F422" i="17" s="1"/>
  <c r="E354" i="17"/>
  <c r="E422" i="17" s="1"/>
  <c r="D354" i="17"/>
  <c r="D422" i="17" s="1"/>
  <c r="M349" i="17"/>
  <c r="M493" i="17" s="1"/>
  <c r="L349" i="17"/>
  <c r="L493" i="17" s="1"/>
  <c r="K349" i="17"/>
  <c r="K493" i="17" s="1"/>
  <c r="J349" i="17"/>
  <c r="J493" i="17" s="1"/>
  <c r="I349" i="17"/>
  <c r="I493" i="17" s="1"/>
  <c r="H349" i="17"/>
  <c r="H493" i="17" s="1"/>
  <c r="G349" i="17"/>
  <c r="G493" i="17" s="1"/>
  <c r="F349" i="17"/>
  <c r="F493" i="17" s="1"/>
  <c r="E349" i="17"/>
  <c r="E493" i="17" s="1"/>
  <c r="D349" i="17"/>
  <c r="D493" i="17" s="1"/>
  <c r="M345" i="17"/>
  <c r="M457" i="17" s="1"/>
  <c r="L345" i="17"/>
  <c r="L457" i="17" s="1"/>
  <c r="K345" i="17"/>
  <c r="K457" i="17" s="1"/>
  <c r="J345" i="17"/>
  <c r="J457" i="17" s="1"/>
  <c r="I345" i="17"/>
  <c r="I457" i="17" s="1"/>
  <c r="H345" i="17"/>
  <c r="H457" i="17" s="1"/>
  <c r="G345" i="17"/>
  <c r="G457" i="17" s="1"/>
  <c r="F345" i="17"/>
  <c r="F457" i="17" s="1"/>
  <c r="E345" i="17"/>
  <c r="E457" i="17" s="1"/>
  <c r="D345" i="17"/>
  <c r="D457" i="17" s="1"/>
  <c r="M341" i="17"/>
  <c r="L341" i="17"/>
  <c r="L421" i="17" s="1"/>
  <c r="K341" i="17"/>
  <c r="K421" i="17" s="1"/>
  <c r="J341" i="17"/>
  <c r="J421" i="17" s="1"/>
  <c r="I341" i="17"/>
  <c r="I421" i="17" s="1"/>
  <c r="H341" i="17"/>
  <c r="H421" i="17" s="1"/>
  <c r="G341" i="17"/>
  <c r="G421" i="17" s="1"/>
  <c r="F341" i="17"/>
  <c r="F421" i="17" s="1"/>
  <c r="E341" i="17"/>
  <c r="E421" i="17" s="1"/>
  <c r="D341" i="17"/>
  <c r="D421" i="17" s="1"/>
  <c r="M336" i="17"/>
  <c r="M492" i="17" s="1"/>
  <c r="L336" i="17"/>
  <c r="L492" i="17" s="1"/>
  <c r="K336" i="17"/>
  <c r="K492" i="17" s="1"/>
  <c r="J336" i="17"/>
  <c r="J492" i="17" s="1"/>
  <c r="I336" i="17"/>
  <c r="I492" i="17" s="1"/>
  <c r="H336" i="17"/>
  <c r="H492" i="17" s="1"/>
  <c r="G336" i="17"/>
  <c r="G492" i="17" s="1"/>
  <c r="F336" i="17"/>
  <c r="F492" i="17" s="1"/>
  <c r="E336" i="17"/>
  <c r="E492" i="17" s="1"/>
  <c r="D336" i="17"/>
  <c r="D492" i="17" s="1"/>
  <c r="M332" i="17"/>
  <c r="M456" i="17" s="1"/>
  <c r="L332" i="17"/>
  <c r="L456" i="17" s="1"/>
  <c r="K332" i="17"/>
  <c r="K456" i="17" s="1"/>
  <c r="J332" i="17"/>
  <c r="J456" i="17" s="1"/>
  <c r="I332" i="17"/>
  <c r="I456" i="17" s="1"/>
  <c r="H332" i="17"/>
  <c r="H456" i="17" s="1"/>
  <c r="G332" i="17"/>
  <c r="G456" i="17" s="1"/>
  <c r="F332" i="17"/>
  <c r="F456" i="17" s="1"/>
  <c r="E332" i="17"/>
  <c r="E456" i="17" s="1"/>
  <c r="D332" i="17"/>
  <c r="D456" i="17" s="1"/>
  <c r="M328" i="17"/>
  <c r="M420" i="17" s="1"/>
  <c r="L328" i="17"/>
  <c r="L420" i="17" s="1"/>
  <c r="K328" i="17"/>
  <c r="K420" i="17" s="1"/>
  <c r="J328" i="17"/>
  <c r="J420" i="17" s="1"/>
  <c r="I328" i="17"/>
  <c r="I420" i="17" s="1"/>
  <c r="H328" i="17"/>
  <c r="H420" i="17" s="1"/>
  <c r="G328" i="17"/>
  <c r="G420" i="17" s="1"/>
  <c r="F328" i="17"/>
  <c r="F420" i="17" s="1"/>
  <c r="E328" i="17"/>
  <c r="E420" i="17" s="1"/>
  <c r="D328" i="17"/>
  <c r="D420" i="17" s="1"/>
  <c r="M323" i="17"/>
  <c r="M491" i="17" s="1"/>
  <c r="L323" i="17"/>
  <c r="L491" i="17" s="1"/>
  <c r="K323" i="17"/>
  <c r="K491" i="17" s="1"/>
  <c r="J323" i="17"/>
  <c r="J491" i="17" s="1"/>
  <c r="I323" i="17"/>
  <c r="I491" i="17" s="1"/>
  <c r="H323" i="17"/>
  <c r="H491" i="17" s="1"/>
  <c r="G323" i="17"/>
  <c r="G491" i="17" s="1"/>
  <c r="F323" i="17"/>
  <c r="F491" i="17" s="1"/>
  <c r="E323" i="17"/>
  <c r="E491" i="17" s="1"/>
  <c r="D323" i="17"/>
  <c r="D491" i="17" s="1"/>
  <c r="M319" i="17"/>
  <c r="M455" i="17" s="1"/>
  <c r="L319" i="17"/>
  <c r="L455" i="17" s="1"/>
  <c r="K319" i="17"/>
  <c r="K455" i="17" s="1"/>
  <c r="J319" i="17"/>
  <c r="J455" i="17" s="1"/>
  <c r="I319" i="17"/>
  <c r="I455" i="17" s="1"/>
  <c r="H319" i="17"/>
  <c r="H455" i="17" s="1"/>
  <c r="G319" i="17"/>
  <c r="G455" i="17" s="1"/>
  <c r="F319" i="17"/>
  <c r="F455" i="17" s="1"/>
  <c r="E319" i="17"/>
  <c r="E455" i="17" s="1"/>
  <c r="D319" i="17"/>
  <c r="D455" i="17" s="1"/>
  <c r="M315" i="17"/>
  <c r="M419" i="17" s="1"/>
  <c r="L315" i="17"/>
  <c r="L419" i="17" s="1"/>
  <c r="K315" i="17"/>
  <c r="K419" i="17" s="1"/>
  <c r="J315" i="17"/>
  <c r="J419" i="17" s="1"/>
  <c r="I315" i="17"/>
  <c r="I419" i="17" s="1"/>
  <c r="H315" i="17"/>
  <c r="H419" i="17" s="1"/>
  <c r="G315" i="17"/>
  <c r="G419" i="17" s="1"/>
  <c r="F315" i="17"/>
  <c r="F419" i="17" s="1"/>
  <c r="E315" i="17"/>
  <c r="E419" i="17" s="1"/>
  <c r="D315" i="17"/>
  <c r="D419" i="17" s="1"/>
  <c r="M310" i="17"/>
  <c r="M490" i="17" s="1"/>
  <c r="L310" i="17"/>
  <c r="L490" i="17" s="1"/>
  <c r="K310" i="17"/>
  <c r="K490" i="17" s="1"/>
  <c r="J310" i="17"/>
  <c r="J490" i="17" s="1"/>
  <c r="I310" i="17"/>
  <c r="I490" i="17" s="1"/>
  <c r="H310" i="17"/>
  <c r="H490" i="17" s="1"/>
  <c r="G310" i="17"/>
  <c r="G490" i="17" s="1"/>
  <c r="F310" i="17"/>
  <c r="F490" i="17" s="1"/>
  <c r="E310" i="17"/>
  <c r="E490" i="17" s="1"/>
  <c r="D310" i="17"/>
  <c r="D490" i="17" s="1"/>
  <c r="M306" i="17"/>
  <c r="M454" i="17" s="1"/>
  <c r="L306" i="17"/>
  <c r="L454" i="17" s="1"/>
  <c r="K306" i="17"/>
  <c r="K454" i="17" s="1"/>
  <c r="J306" i="17"/>
  <c r="J454" i="17" s="1"/>
  <c r="I306" i="17"/>
  <c r="I454" i="17" s="1"/>
  <c r="H306" i="17"/>
  <c r="H454" i="17" s="1"/>
  <c r="G306" i="17"/>
  <c r="G454" i="17" s="1"/>
  <c r="F306" i="17"/>
  <c r="F454" i="17" s="1"/>
  <c r="E306" i="17"/>
  <c r="E454" i="17" s="1"/>
  <c r="D306" i="17"/>
  <c r="D454" i="17" s="1"/>
  <c r="M302" i="17"/>
  <c r="M418" i="17" s="1"/>
  <c r="L302" i="17"/>
  <c r="L418" i="17" s="1"/>
  <c r="K302" i="17"/>
  <c r="K418" i="17" s="1"/>
  <c r="J302" i="17"/>
  <c r="J418" i="17" s="1"/>
  <c r="I302" i="17"/>
  <c r="I418" i="17" s="1"/>
  <c r="H302" i="17"/>
  <c r="H418" i="17" s="1"/>
  <c r="G302" i="17"/>
  <c r="G418" i="17" s="1"/>
  <c r="F302" i="17"/>
  <c r="F418" i="17" s="1"/>
  <c r="E302" i="17"/>
  <c r="E418" i="17" s="1"/>
  <c r="D302" i="17"/>
  <c r="D418" i="17" s="1"/>
  <c r="M297" i="17"/>
  <c r="M489" i="17" s="1"/>
  <c r="L297" i="17"/>
  <c r="L489" i="17" s="1"/>
  <c r="K297" i="17"/>
  <c r="K489" i="17" s="1"/>
  <c r="J297" i="17"/>
  <c r="J489" i="17" s="1"/>
  <c r="I297" i="17"/>
  <c r="I489" i="17" s="1"/>
  <c r="H297" i="17"/>
  <c r="H489" i="17" s="1"/>
  <c r="G297" i="17"/>
  <c r="G489" i="17" s="1"/>
  <c r="F297" i="17"/>
  <c r="F489" i="17" s="1"/>
  <c r="E297" i="17"/>
  <c r="E489" i="17" s="1"/>
  <c r="D297" i="17"/>
  <c r="D489" i="17" s="1"/>
  <c r="M293" i="17"/>
  <c r="M453" i="17" s="1"/>
  <c r="L293" i="17"/>
  <c r="L453" i="17" s="1"/>
  <c r="K293" i="17"/>
  <c r="K453" i="17" s="1"/>
  <c r="J293" i="17"/>
  <c r="J453" i="17" s="1"/>
  <c r="I293" i="17"/>
  <c r="I453" i="17" s="1"/>
  <c r="H293" i="17"/>
  <c r="H453" i="17" s="1"/>
  <c r="G293" i="17"/>
  <c r="G453" i="17" s="1"/>
  <c r="F293" i="17"/>
  <c r="F453" i="17" s="1"/>
  <c r="E293" i="17"/>
  <c r="E453" i="17" s="1"/>
  <c r="D293" i="17"/>
  <c r="D453" i="17" s="1"/>
  <c r="M289" i="17"/>
  <c r="M417" i="17" s="1"/>
  <c r="L289" i="17"/>
  <c r="L417" i="17" s="1"/>
  <c r="K289" i="17"/>
  <c r="K417" i="17" s="1"/>
  <c r="J289" i="17"/>
  <c r="J417" i="17" s="1"/>
  <c r="I289" i="17"/>
  <c r="I417" i="17" s="1"/>
  <c r="H289" i="17"/>
  <c r="H417" i="17" s="1"/>
  <c r="G289" i="17"/>
  <c r="G417" i="17" s="1"/>
  <c r="F289" i="17"/>
  <c r="F417" i="17" s="1"/>
  <c r="E289" i="17"/>
  <c r="E417" i="17" s="1"/>
  <c r="D289" i="17"/>
  <c r="D417" i="17" s="1"/>
  <c r="M284" i="17"/>
  <c r="M488" i="17" s="1"/>
  <c r="L284" i="17"/>
  <c r="L488" i="17" s="1"/>
  <c r="K284" i="17"/>
  <c r="K488" i="17" s="1"/>
  <c r="J284" i="17"/>
  <c r="J488" i="17" s="1"/>
  <c r="I284" i="17"/>
  <c r="I488" i="17" s="1"/>
  <c r="H284" i="17"/>
  <c r="H488" i="17" s="1"/>
  <c r="G284" i="17"/>
  <c r="G488" i="17" s="1"/>
  <c r="F284" i="17"/>
  <c r="F488" i="17" s="1"/>
  <c r="E284" i="17"/>
  <c r="E488" i="17" s="1"/>
  <c r="D284" i="17"/>
  <c r="D488" i="17" s="1"/>
  <c r="M280" i="17"/>
  <c r="M452" i="17" s="1"/>
  <c r="L280" i="17"/>
  <c r="L452" i="17" s="1"/>
  <c r="K280" i="17"/>
  <c r="K452" i="17" s="1"/>
  <c r="J280" i="17"/>
  <c r="J452" i="17" s="1"/>
  <c r="I280" i="17"/>
  <c r="I452" i="17" s="1"/>
  <c r="H280" i="17"/>
  <c r="H452" i="17" s="1"/>
  <c r="G280" i="17"/>
  <c r="G452" i="17" s="1"/>
  <c r="F280" i="17"/>
  <c r="F452" i="17" s="1"/>
  <c r="E280" i="17"/>
  <c r="E452" i="17" s="1"/>
  <c r="D280" i="17"/>
  <c r="D452" i="17" s="1"/>
  <c r="M276" i="17"/>
  <c r="M416" i="17" s="1"/>
  <c r="L276" i="17"/>
  <c r="L416" i="17" s="1"/>
  <c r="K276" i="17"/>
  <c r="K416" i="17" s="1"/>
  <c r="J276" i="17"/>
  <c r="J416" i="17" s="1"/>
  <c r="I276" i="17"/>
  <c r="I416" i="17" s="1"/>
  <c r="H276" i="17"/>
  <c r="H416" i="17" s="1"/>
  <c r="G276" i="17"/>
  <c r="G416" i="17" s="1"/>
  <c r="F276" i="17"/>
  <c r="F416" i="17" s="1"/>
  <c r="E276" i="17"/>
  <c r="E416" i="17" s="1"/>
  <c r="D276" i="17"/>
  <c r="D416" i="17" s="1"/>
  <c r="M271" i="17"/>
  <c r="M487" i="17" s="1"/>
  <c r="L271" i="17"/>
  <c r="L487" i="17" s="1"/>
  <c r="K271" i="17"/>
  <c r="K487" i="17" s="1"/>
  <c r="J271" i="17"/>
  <c r="J487" i="17" s="1"/>
  <c r="I271" i="17"/>
  <c r="I487" i="17" s="1"/>
  <c r="H271" i="17"/>
  <c r="H487" i="17" s="1"/>
  <c r="G271" i="17"/>
  <c r="G487" i="17" s="1"/>
  <c r="F271" i="17"/>
  <c r="F487" i="17" s="1"/>
  <c r="E271" i="17"/>
  <c r="E487" i="17" s="1"/>
  <c r="D271" i="17"/>
  <c r="D487" i="17" s="1"/>
  <c r="M267" i="17"/>
  <c r="M451" i="17" s="1"/>
  <c r="L267" i="17"/>
  <c r="L451" i="17" s="1"/>
  <c r="K267" i="17"/>
  <c r="K451" i="17" s="1"/>
  <c r="J267" i="17"/>
  <c r="J451" i="17" s="1"/>
  <c r="I267" i="17"/>
  <c r="I451" i="17" s="1"/>
  <c r="H267" i="17"/>
  <c r="H451" i="17" s="1"/>
  <c r="G267" i="17"/>
  <c r="G451" i="17" s="1"/>
  <c r="F267" i="17"/>
  <c r="F451" i="17" s="1"/>
  <c r="E267" i="17"/>
  <c r="E451" i="17" s="1"/>
  <c r="D267" i="17"/>
  <c r="D451" i="17" s="1"/>
  <c r="M263" i="17"/>
  <c r="M415" i="17" s="1"/>
  <c r="L263" i="17"/>
  <c r="L415" i="17" s="1"/>
  <c r="K263" i="17"/>
  <c r="K415" i="17" s="1"/>
  <c r="J263" i="17"/>
  <c r="J415" i="17" s="1"/>
  <c r="I263" i="17"/>
  <c r="I415" i="17" s="1"/>
  <c r="H263" i="17"/>
  <c r="H415" i="17" s="1"/>
  <c r="G263" i="17"/>
  <c r="G415" i="17" s="1"/>
  <c r="F263" i="17"/>
  <c r="F415" i="17" s="1"/>
  <c r="E263" i="17"/>
  <c r="E415" i="17" s="1"/>
  <c r="D263" i="17"/>
  <c r="D415" i="17" s="1"/>
  <c r="M258" i="17"/>
  <c r="M486" i="17" s="1"/>
  <c r="L258" i="17"/>
  <c r="L486" i="17" s="1"/>
  <c r="K258" i="17"/>
  <c r="K486" i="17" s="1"/>
  <c r="J258" i="17"/>
  <c r="J486" i="17" s="1"/>
  <c r="I258" i="17"/>
  <c r="I486" i="17" s="1"/>
  <c r="H258" i="17"/>
  <c r="H486" i="17" s="1"/>
  <c r="G258" i="17"/>
  <c r="G486" i="17" s="1"/>
  <c r="F258" i="17"/>
  <c r="F486" i="17" s="1"/>
  <c r="E258" i="17"/>
  <c r="E486" i="17" s="1"/>
  <c r="D258" i="17"/>
  <c r="D486" i="17" s="1"/>
  <c r="M254" i="17"/>
  <c r="M450" i="17" s="1"/>
  <c r="L254" i="17"/>
  <c r="L450" i="17" s="1"/>
  <c r="K254" i="17"/>
  <c r="K450" i="17" s="1"/>
  <c r="J254" i="17"/>
  <c r="J450" i="17" s="1"/>
  <c r="I254" i="17"/>
  <c r="I450" i="17" s="1"/>
  <c r="H254" i="17"/>
  <c r="H450" i="17" s="1"/>
  <c r="G254" i="17"/>
  <c r="G450" i="17" s="1"/>
  <c r="F254" i="17"/>
  <c r="F450" i="17" s="1"/>
  <c r="E254" i="17"/>
  <c r="E450" i="17" s="1"/>
  <c r="D254" i="17"/>
  <c r="D450" i="17" s="1"/>
  <c r="M250" i="17"/>
  <c r="M414" i="17" s="1"/>
  <c r="L250" i="17"/>
  <c r="L414" i="17" s="1"/>
  <c r="K250" i="17"/>
  <c r="K414" i="17" s="1"/>
  <c r="J250" i="17"/>
  <c r="J414" i="17" s="1"/>
  <c r="I250" i="17"/>
  <c r="I414" i="17" s="1"/>
  <c r="H250" i="17"/>
  <c r="H414" i="17" s="1"/>
  <c r="G250" i="17"/>
  <c r="G414" i="17" s="1"/>
  <c r="F250" i="17"/>
  <c r="F414" i="17" s="1"/>
  <c r="E250" i="17"/>
  <c r="E414" i="17" s="1"/>
  <c r="D250" i="17"/>
  <c r="D414" i="17" s="1"/>
  <c r="M245" i="17"/>
  <c r="M485" i="17" s="1"/>
  <c r="L245" i="17"/>
  <c r="L485" i="17" s="1"/>
  <c r="K245" i="17"/>
  <c r="K485" i="17" s="1"/>
  <c r="J245" i="17"/>
  <c r="J485" i="17" s="1"/>
  <c r="I245" i="17"/>
  <c r="I485" i="17" s="1"/>
  <c r="H245" i="17"/>
  <c r="H485" i="17" s="1"/>
  <c r="G245" i="17"/>
  <c r="G485" i="17" s="1"/>
  <c r="F245" i="17"/>
  <c r="F485" i="17" s="1"/>
  <c r="E245" i="17"/>
  <c r="E485" i="17" s="1"/>
  <c r="D245" i="17"/>
  <c r="D485" i="17" s="1"/>
  <c r="M241" i="17"/>
  <c r="M449" i="17" s="1"/>
  <c r="L241" i="17"/>
  <c r="L449" i="17" s="1"/>
  <c r="K241" i="17"/>
  <c r="K449" i="17" s="1"/>
  <c r="J241" i="17"/>
  <c r="J449" i="17" s="1"/>
  <c r="I241" i="17"/>
  <c r="I449" i="17" s="1"/>
  <c r="H241" i="17"/>
  <c r="H449" i="17" s="1"/>
  <c r="G241" i="17"/>
  <c r="G449" i="17" s="1"/>
  <c r="F241" i="17"/>
  <c r="F449" i="17" s="1"/>
  <c r="E241" i="17"/>
  <c r="E449" i="17" s="1"/>
  <c r="D241" i="17"/>
  <c r="D449" i="17" s="1"/>
  <c r="M237" i="17"/>
  <c r="M413" i="17" s="1"/>
  <c r="L237" i="17"/>
  <c r="L413" i="17" s="1"/>
  <c r="K237" i="17"/>
  <c r="K413" i="17" s="1"/>
  <c r="J237" i="17"/>
  <c r="J413" i="17" s="1"/>
  <c r="I237" i="17"/>
  <c r="I413" i="17" s="1"/>
  <c r="H237" i="17"/>
  <c r="H413" i="17" s="1"/>
  <c r="G237" i="17"/>
  <c r="G413" i="17" s="1"/>
  <c r="F237" i="17"/>
  <c r="F413" i="17" s="1"/>
  <c r="E237" i="17"/>
  <c r="E413" i="17" s="1"/>
  <c r="D237" i="17"/>
  <c r="D413" i="17" s="1"/>
  <c r="M232" i="17"/>
  <c r="M484" i="17" s="1"/>
  <c r="L232" i="17"/>
  <c r="L484" i="17" s="1"/>
  <c r="K232" i="17"/>
  <c r="K484" i="17" s="1"/>
  <c r="J232" i="17"/>
  <c r="J484" i="17" s="1"/>
  <c r="I232" i="17"/>
  <c r="I484" i="17" s="1"/>
  <c r="H232" i="17"/>
  <c r="H484" i="17" s="1"/>
  <c r="G232" i="17"/>
  <c r="G484" i="17" s="1"/>
  <c r="F232" i="17"/>
  <c r="F484" i="17" s="1"/>
  <c r="E232" i="17"/>
  <c r="E484" i="17" s="1"/>
  <c r="D232" i="17"/>
  <c r="D484" i="17" s="1"/>
  <c r="M228" i="17"/>
  <c r="M448" i="17" s="1"/>
  <c r="L228" i="17"/>
  <c r="L448" i="17" s="1"/>
  <c r="K228" i="17"/>
  <c r="K448" i="17" s="1"/>
  <c r="J228" i="17"/>
  <c r="J448" i="17" s="1"/>
  <c r="I228" i="17"/>
  <c r="I448" i="17" s="1"/>
  <c r="H228" i="17"/>
  <c r="H448" i="17" s="1"/>
  <c r="G228" i="17"/>
  <c r="G448" i="17" s="1"/>
  <c r="F228" i="17"/>
  <c r="F448" i="17" s="1"/>
  <c r="E228" i="17"/>
  <c r="E448" i="17" s="1"/>
  <c r="D228" i="17"/>
  <c r="D448" i="17" s="1"/>
  <c r="M224" i="17"/>
  <c r="M412" i="17" s="1"/>
  <c r="L224" i="17"/>
  <c r="L412" i="17" s="1"/>
  <c r="K224" i="17"/>
  <c r="K412" i="17" s="1"/>
  <c r="J224" i="17"/>
  <c r="J412" i="17" s="1"/>
  <c r="I224" i="17"/>
  <c r="I412" i="17" s="1"/>
  <c r="H224" i="17"/>
  <c r="H412" i="17" s="1"/>
  <c r="G224" i="17"/>
  <c r="G412" i="17" s="1"/>
  <c r="F224" i="17"/>
  <c r="F412" i="17" s="1"/>
  <c r="E224" i="17"/>
  <c r="E412" i="17" s="1"/>
  <c r="D224" i="17"/>
  <c r="D412" i="17" s="1"/>
  <c r="M219" i="17"/>
  <c r="M483" i="17" s="1"/>
  <c r="L219" i="17"/>
  <c r="L483" i="17" s="1"/>
  <c r="K219" i="17"/>
  <c r="K483" i="17" s="1"/>
  <c r="J219" i="17"/>
  <c r="J483" i="17" s="1"/>
  <c r="I219" i="17"/>
  <c r="I483" i="17" s="1"/>
  <c r="H219" i="17"/>
  <c r="H483" i="17" s="1"/>
  <c r="G219" i="17"/>
  <c r="G483" i="17" s="1"/>
  <c r="F219" i="17"/>
  <c r="F483" i="17" s="1"/>
  <c r="E219" i="17"/>
  <c r="E483" i="17" s="1"/>
  <c r="D219" i="17"/>
  <c r="D483" i="17" s="1"/>
  <c r="M215" i="17"/>
  <c r="M447" i="17" s="1"/>
  <c r="L215" i="17"/>
  <c r="L447" i="17" s="1"/>
  <c r="K215" i="17"/>
  <c r="K447" i="17" s="1"/>
  <c r="J215" i="17"/>
  <c r="J447" i="17" s="1"/>
  <c r="I215" i="17"/>
  <c r="I447" i="17" s="1"/>
  <c r="H215" i="17"/>
  <c r="H447" i="17" s="1"/>
  <c r="G215" i="17"/>
  <c r="G447" i="17" s="1"/>
  <c r="F215" i="17"/>
  <c r="F447" i="17" s="1"/>
  <c r="E215" i="17"/>
  <c r="E447" i="17" s="1"/>
  <c r="D215" i="17"/>
  <c r="D447" i="17" s="1"/>
  <c r="M211" i="17"/>
  <c r="M411" i="17" s="1"/>
  <c r="L211" i="17"/>
  <c r="L411" i="17" s="1"/>
  <c r="K211" i="17"/>
  <c r="K411" i="17" s="1"/>
  <c r="J211" i="17"/>
  <c r="J411" i="17" s="1"/>
  <c r="I211" i="17"/>
  <c r="I411" i="17" s="1"/>
  <c r="H211" i="17"/>
  <c r="H411" i="17" s="1"/>
  <c r="G211" i="17"/>
  <c r="G411" i="17" s="1"/>
  <c r="F211" i="17"/>
  <c r="F411" i="17" s="1"/>
  <c r="E211" i="17"/>
  <c r="E411" i="17" s="1"/>
  <c r="D211" i="17"/>
  <c r="D411" i="17" s="1"/>
  <c r="M206" i="17"/>
  <c r="M482" i="17" s="1"/>
  <c r="L206" i="17"/>
  <c r="L482" i="17" s="1"/>
  <c r="K206" i="17"/>
  <c r="K482" i="17" s="1"/>
  <c r="J206" i="17"/>
  <c r="J482" i="17" s="1"/>
  <c r="I206" i="17"/>
  <c r="I482" i="17" s="1"/>
  <c r="H206" i="17"/>
  <c r="H482" i="17" s="1"/>
  <c r="G206" i="17"/>
  <c r="G482" i="17" s="1"/>
  <c r="F206" i="17"/>
  <c r="F482" i="17" s="1"/>
  <c r="E206" i="17"/>
  <c r="E482" i="17" s="1"/>
  <c r="D206" i="17"/>
  <c r="D482" i="17" s="1"/>
  <c r="M202" i="17"/>
  <c r="M446" i="17" s="1"/>
  <c r="L202" i="17"/>
  <c r="L446" i="17" s="1"/>
  <c r="K202" i="17"/>
  <c r="K446" i="17" s="1"/>
  <c r="J202" i="17"/>
  <c r="J446" i="17" s="1"/>
  <c r="I202" i="17"/>
  <c r="I446" i="17" s="1"/>
  <c r="H202" i="17"/>
  <c r="H446" i="17" s="1"/>
  <c r="G202" i="17"/>
  <c r="G446" i="17" s="1"/>
  <c r="F202" i="17"/>
  <c r="F446" i="17" s="1"/>
  <c r="E202" i="17"/>
  <c r="E446" i="17" s="1"/>
  <c r="D202" i="17"/>
  <c r="D446" i="17" s="1"/>
  <c r="M198" i="17"/>
  <c r="M410" i="17" s="1"/>
  <c r="L198" i="17"/>
  <c r="L410" i="17" s="1"/>
  <c r="K198" i="17"/>
  <c r="K410" i="17" s="1"/>
  <c r="J198" i="17"/>
  <c r="J410" i="17" s="1"/>
  <c r="I198" i="17"/>
  <c r="I410" i="17" s="1"/>
  <c r="H198" i="17"/>
  <c r="H410" i="17" s="1"/>
  <c r="G198" i="17"/>
  <c r="G410" i="17" s="1"/>
  <c r="F198" i="17"/>
  <c r="F410" i="17" s="1"/>
  <c r="E198" i="17"/>
  <c r="E410" i="17" s="1"/>
  <c r="D198" i="17"/>
  <c r="D410" i="17" s="1"/>
  <c r="M193" i="17"/>
  <c r="M481" i="17" s="1"/>
  <c r="L193" i="17"/>
  <c r="L481" i="17" s="1"/>
  <c r="K193" i="17"/>
  <c r="K481" i="17" s="1"/>
  <c r="J193" i="17"/>
  <c r="J481" i="17" s="1"/>
  <c r="I193" i="17"/>
  <c r="I481" i="17" s="1"/>
  <c r="H193" i="17"/>
  <c r="H481" i="17" s="1"/>
  <c r="G193" i="17"/>
  <c r="G481" i="17" s="1"/>
  <c r="F193" i="17"/>
  <c r="F481" i="17" s="1"/>
  <c r="E193" i="17"/>
  <c r="E481" i="17" s="1"/>
  <c r="D193" i="17"/>
  <c r="D481" i="17" s="1"/>
  <c r="M189" i="17"/>
  <c r="M445" i="17" s="1"/>
  <c r="L189" i="17"/>
  <c r="L445" i="17" s="1"/>
  <c r="K189" i="17"/>
  <c r="K445" i="17" s="1"/>
  <c r="J189" i="17"/>
  <c r="J445" i="17" s="1"/>
  <c r="I189" i="17"/>
  <c r="I445" i="17" s="1"/>
  <c r="H189" i="17"/>
  <c r="H445" i="17" s="1"/>
  <c r="G189" i="17"/>
  <c r="G445" i="17" s="1"/>
  <c r="F189" i="17"/>
  <c r="F445" i="17" s="1"/>
  <c r="E189" i="17"/>
  <c r="E445" i="17" s="1"/>
  <c r="D189" i="17"/>
  <c r="D445" i="17" s="1"/>
  <c r="M185" i="17"/>
  <c r="M409" i="17" s="1"/>
  <c r="L185" i="17"/>
  <c r="L409" i="17" s="1"/>
  <c r="K185" i="17"/>
  <c r="K409" i="17" s="1"/>
  <c r="J185" i="17"/>
  <c r="J409" i="17" s="1"/>
  <c r="I185" i="17"/>
  <c r="I409" i="17" s="1"/>
  <c r="H185" i="17"/>
  <c r="H409" i="17" s="1"/>
  <c r="G185" i="17"/>
  <c r="G409" i="17" s="1"/>
  <c r="F185" i="17"/>
  <c r="F409" i="17" s="1"/>
  <c r="E185" i="17"/>
  <c r="E409" i="17" s="1"/>
  <c r="D185" i="17"/>
  <c r="D409" i="17" s="1"/>
  <c r="M180" i="17"/>
  <c r="M480" i="17" s="1"/>
  <c r="L180" i="17"/>
  <c r="L480" i="17" s="1"/>
  <c r="K180" i="17"/>
  <c r="K480" i="17" s="1"/>
  <c r="J180" i="17"/>
  <c r="J480" i="17" s="1"/>
  <c r="I180" i="17"/>
  <c r="I480" i="17" s="1"/>
  <c r="H180" i="17"/>
  <c r="H480" i="17" s="1"/>
  <c r="G180" i="17"/>
  <c r="G480" i="17" s="1"/>
  <c r="F180" i="17"/>
  <c r="F480" i="17" s="1"/>
  <c r="E180" i="17"/>
  <c r="E480" i="17" s="1"/>
  <c r="D180" i="17"/>
  <c r="D480" i="17" s="1"/>
  <c r="M176" i="17"/>
  <c r="M444" i="17" s="1"/>
  <c r="L176" i="17"/>
  <c r="L444" i="17" s="1"/>
  <c r="K176" i="17"/>
  <c r="K444" i="17" s="1"/>
  <c r="J176" i="17"/>
  <c r="J444" i="17" s="1"/>
  <c r="I176" i="17"/>
  <c r="I444" i="17" s="1"/>
  <c r="H176" i="17"/>
  <c r="H444" i="17" s="1"/>
  <c r="G176" i="17"/>
  <c r="G444" i="17" s="1"/>
  <c r="F176" i="17"/>
  <c r="F444" i="17" s="1"/>
  <c r="E176" i="17"/>
  <c r="E444" i="17" s="1"/>
  <c r="D176" i="17"/>
  <c r="D444" i="17" s="1"/>
  <c r="M172" i="17"/>
  <c r="M408" i="17" s="1"/>
  <c r="L172" i="17"/>
  <c r="L408" i="17" s="1"/>
  <c r="K172" i="17"/>
  <c r="K408" i="17" s="1"/>
  <c r="J172" i="17"/>
  <c r="J408" i="17" s="1"/>
  <c r="I172" i="17"/>
  <c r="I408" i="17" s="1"/>
  <c r="H172" i="17"/>
  <c r="H408" i="17" s="1"/>
  <c r="G172" i="17"/>
  <c r="G408" i="17" s="1"/>
  <c r="F172" i="17"/>
  <c r="F408" i="17" s="1"/>
  <c r="E172" i="17"/>
  <c r="E408" i="17" s="1"/>
  <c r="D172" i="17"/>
  <c r="D408" i="17" s="1"/>
  <c r="M167" i="17"/>
  <c r="M479" i="17" s="1"/>
  <c r="L167" i="17"/>
  <c r="L479" i="17" s="1"/>
  <c r="K167" i="17"/>
  <c r="K479" i="17" s="1"/>
  <c r="J167" i="17"/>
  <c r="J479" i="17" s="1"/>
  <c r="I167" i="17"/>
  <c r="I479" i="17" s="1"/>
  <c r="H167" i="17"/>
  <c r="H479" i="17" s="1"/>
  <c r="G167" i="17"/>
  <c r="G479" i="17" s="1"/>
  <c r="F167" i="17"/>
  <c r="F479" i="17" s="1"/>
  <c r="E167" i="17"/>
  <c r="E479" i="17" s="1"/>
  <c r="D167" i="17"/>
  <c r="D479" i="17" s="1"/>
  <c r="M163" i="17"/>
  <c r="M443" i="17" s="1"/>
  <c r="L163" i="17"/>
  <c r="L443" i="17" s="1"/>
  <c r="K163" i="17"/>
  <c r="K443" i="17" s="1"/>
  <c r="J163" i="17"/>
  <c r="J443" i="17" s="1"/>
  <c r="I163" i="17"/>
  <c r="I443" i="17" s="1"/>
  <c r="H163" i="17"/>
  <c r="H443" i="17" s="1"/>
  <c r="G163" i="17"/>
  <c r="G443" i="17" s="1"/>
  <c r="F163" i="17"/>
  <c r="F443" i="17" s="1"/>
  <c r="E163" i="17"/>
  <c r="E443" i="17" s="1"/>
  <c r="D163" i="17"/>
  <c r="D443" i="17" s="1"/>
  <c r="M159" i="17"/>
  <c r="M407" i="17" s="1"/>
  <c r="L159" i="17"/>
  <c r="L407" i="17" s="1"/>
  <c r="K159" i="17"/>
  <c r="K407" i="17" s="1"/>
  <c r="J159" i="17"/>
  <c r="J407" i="17" s="1"/>
  <c r="I159" i="17"/>
  <c r="I407" i="17" s="1"/>
  <c r="H159" i="17"/>
  <c r="H407" i="17" s="1"/>
  <c r="G159" i="17"/>
  <c r="G407" i="17" s="1"/>
  <c r="F159" i="17"/>
  <c r="F407" i="17" s="1"/>
  <c r="E159" i="17"/>
  <c r="E407" i="17" s="1"/>
  <c r="D159" i="17"/>
  <c r="D407" i="17" s="1"/>
  <c r="M154" i="17"/>
  <c r="M478" i="17" s="1"/>
  <c r="L154" i="17"/>
  <c r="L478" i="17" s="1"/>
  <c r="K154" i="17"/>
  <c r="K478" i="17" s="1"/>
  <c r="J154" i="17"/>
  <c r="J478" i="17" s="1"/>
  <c r="I154" i="17"/>
  <c r="I478" i="17" s="1"/>
  <c r="H154" i="17"/>
  <c r="H478" i="17" s="1"/>
  <c r="G154" i="17"/>
  <c r="G478" i="17" s="1"/>
  <c r="F154" i="17"/>
  <c r="F478" i="17" s="1"/>
  <c r="E154" i="17"/>
  <c r="E478" i="17" s="1"/>
  <c r="D154" i="17"/>
  <c r="D478" i="17" s="1"/>
  <c r="M150" i="17"/>
  <c r="M442" i="17" s="1"/>
  <c r="L150" i="17"/>
  <c r="L442" i="17" s="1"/>
  <c r="K150" i="17"/>
  <c r="K442" i="17" s="1"/>
  <c r="J150" i="17"/>
  <c r="J442" i="17" s="1"/>
  <c r="I150" i="17"/>
  <c r="I442" i="17" s="1"/>
  <c r="H150" i="17"/>
  <c r="H442" i="17" s="1"/>
  <c r="G150" i="17"/>
  <c r="G442" i="17" s="1"/>
  <c r="F150" i="17"/>
  <c r="F442" i="17" s="1"/>
  <c r="E150" i="17"/>
  <c r="E442" i="17" s="1"/>
  <c r="D150" i="17"/>
  <c r="D442" i="17" s="1"/>
  <c r="M146" i="17"/>
  <c r="M406" i="17" s="1"/>
  <c r="L146" i="17"/>
  <c r="L406" i="17" s="1"/>
  <c r="K146" i="17"/>
  <c r="K406" i="17" s="1"/>
  <c r="J146" i="17"/>
  <c r="J406" i="17" s="1"/>
  <c r="I146" i="17"/>
  <c r="I406" i="17" s="1"/>
  <c r="H146" i="17"/>
  <c r="H406" i="17" s="1"/>
  <c r="G146" i="17"/>
  <c r="G406" i="17" s="1"/>
  <c r="F146" i="17"/>
  <c r="F406" i="17" s="1"/>
  <c r="E146" i="17"/>
  <c r="E406" i="17" s="1"/>
  <c r="D146" i="17"/>
  <c r="D406" i="17" s="1"/>
  <c r="M141" i="17"/>
  <c r="M477" i="17" s="1"/>
  <c r="L141" i="17"/>
  <c r="L477" i="17" s="1"/>
  <c r="K141" i="17"/>
  <c r="K477" i="17" s="1"/>
  <c r="J141" i="17"/>
  <c r="J477" i="17" s="1"/>
  <c r="I141" i="17"/>
  <c r="I477" i="17" s="1"/>
  <c r="H141" i="17"/>
  <c r="H477" i="17" s="1"/>
  <c r="G141" i="17"/>
  <c r="G477" i="17" s="1"/>
  <c r="F141" i="17"/>
  <c r="F477" i="17" s="1"/>
  <c r="E141" i="17"/>
  <c r="E477" i="17" s="1"/>
  <c r="D141" i="17"/>
  <c r="D477" i="17" s="1"/>
  <c r="M137" i="17"/>
  <c r="M441" i="17" s="1"/>
  <c r="L137" i="17"/>
  <c r="L441" i="17" s="1"/>
  <c r="K137" i="17"/>
  <c r="K441" i="17" s="1"/>
  <c r="J137" i="17"/>
  <c r="J441" i="17" s="1"/>
  <c r="I137" i="17"/>
  <c r="I441" i="17" s="1"/>
  <c r="H137" i="17"/>
  <c r="H441" i="17" s="1"/>
  <c r="G137" i="17"/>
  <c r="G441" i="17" s="1"/>
  <c r="F137" i="17"/>
  <c r="F441" i="17" s="1"/>
  <c r="E137" i="17"/>
  <c r="E441" i="17" s="1"/>
  <c r="D137" i="17"/>
  <c r="D441" i="17" s="1"/>
  <c r="M133" i="17"/>
  <c r="M405" i="17" s="1"/>
  <c r="L133" i="17"/>
  <c r="L405" i="17" s="1"/>
  <c r="K133" i="17"/>
  <c r="K405" i="17" s="1"/>
  <c r="J133" i="17"/>
  <c r="J405" i="17" s="1"/>
  <c r="I133" i="17"/>
  <c r="I405" i="17" s="1"/>
  <c r="H133" i="17"/>
  <c r="H405" i="17" s="1"/>
  <c r="G133" i="17"/>
  <c r="G405" i="17" s="1"/>
  <c r="F133" i="17"/>
  <c r="F405" i="17" s="1"/>
  <c r="E133" i="17"/>
  <c r="E405" i="17" s="1"/>
  <c r="D133" i="17"/>
  <c r="D405" i="17" s="1"/>
  <c r="M128" i="17"/>
  <c r="M476" i="17" s="1"/>
  <c r="L128" i="17"/>
  <c r="L476" i="17" s="1"/>
  <c r="K128" i="17"/>
  <c r="K476" i="17" s="1"/>
  <c r="J128" i="17"/>
  <c r="J476" i="17" s="1"/>
  <c r="I128" i="17"/>
  <c r="I476" i="17" s="1"/>
  <c r="H128" i="17"/>
  <c r="H476" i="17" s="1"/>
  <c r="G128" i="17"/>
  <c r="G476" i="17" s="1"/>
  <c r="F128" i="17"/>
  <c r="F476" i="17" s="1"/>
  <c r="E128" i="17"/>
  <c r="E476" i="17" s="1"/>
  <c r="D128" i="17"/>
  <c r="D476" i="17" s="1"/>
  <c r="M124" i="17"/>
  <c r="M440" i="17" s="1"/>
  <c r="L124" i="17"/>
  <c r="L440" i="17" s="1"/>
  <c r="K124" i="17"/>
  <c r="K440" i="17" s="1"/>
  <c r="J124" i="17"/>
  <c r="J440" i="17" s="1"/>
  <c r="I124" i="17"/>
  <c r="I440" i="17" s="1"/>
  <c r="H124" i="17"/>
  <c r="H440" i="17" s="1"/>
  <c r="G124" i="17"/>
  <c r="G440" i="17" s="1"/>
  <c r="F124" i="17"/>
  <c r="F440" i="17" s="1"/>
  <c r="E124" i="17"/>
  <c r="E440" i="17" s="1"/>
  <c r="D124" i="17"/>
  <c r="D440" i="17" s="1"/>
  <c r="M120" i="17"/>
  <c r="M404" i="17" s="1"/>
  <c r="L120" i="17"/>
  <c r="L404" i="17" s="1"/>
  <c r="K120" i="17"/>
  <c r="K404" i="17" s="1"/>
  <c r="J120" i="17"/>
  <c r="J404" i="17" s="1"/>
  <c r="I120" i="17"/>
  <c r="I404" i="17" s="1"/>
  <c r="H120" i="17"/>
  <c r="H404" i="17" s="1"/>
  <c r="G120" i="17"/>
  <c r="G404" i="17" s="1"/>
  <c r="F120" i="17"/>
  <c r="F404" i="17" s="1"/>
  <c r="E120" i="17"/>
  <c r="E404" i="17" s="1"/>
  <c r="D120" i="17"/>
  <c r="D404" i="17" s="1"/>
  <c r="M115" i="17"/>
  <c r="M475" i="17" s="1"/>
  <c r="L115" i="17"/>
  <c r="L475" i="17" s="1"/>
  <c r="K115" i="17"/>
  <c r="K475" i="17" s="1"/>
  <c r="J115" i="17"/>
  <c r="J475" i="17" s="1"/>
  <c r="I115" i="17"/>
  <c r="I475" i="17" s="1"/>
  <c r="H115" i="17"/>
  <c r="H475" i="17" s="1"/>
  <c r="G115" i="17"/>
  <c r="G475" i="17" s="1"/>
  <c r="F115" i="17"/>
  <c r="F475" i="17" s="1"/>
  <c r="E115" i="17"/>
  <c r="E475" i="17" s="1"/>
  <c r="D115" i="17"/>
  <c r="D475" i="17" s="1"/>
  <c r="M111" i="17"/>
  <c r="M439" i="17" s="1"/>
  <c r="L111" i="17"/>
  <c r="L439" i="17" s="1"/>
  <c r="K111" i="17"/>
  <c r="K439" i="17" s="1"/>
  <c r="J111" i="17"/>
  <c r="J439" i="17" s="1"/>
  <c r="I111" i="17"/>
  <c r="I439" i="17" s="1"/>
  <c r="H111" i="17"/>
  <c r="H439" i="17" s="1"/>
  <c r="G111" i="17"/>
  <c r="G439" i="17" s="1"/>
  <c r="F111" i="17"/>
  <c r="F439" i="17" s="1"/>
  <c r="E111" i="17"/>
  <c r="E439" i="17" s="1"/>
  <c r="D111" i="17"/>
  <c r="D439" i="17" s="1"/>
  <c r="M107" i="17"/>
  <c r="M403" i="17" s="1"/>
  <c r="L107" i="17"/>
  <c r="L403" i="17" s="1"/>
  <c r="K107" i="17"/>
  <c r="K403" i="17" s="1"/>
  <c r="J107" i="17"/>
  <c r="J403" i="17" s="1"/>
  <c r="I107" i="17"/>
  <c r="I403" i="17" s="1"/>
  <c r="H107" i="17"/>
  <c r="H403" i="17" s="1"/>
  <c r="G107" i="17"/>
  <c r="G403" i="17" s="1"/>
  <c r="F107" i="17"/>
  <c r="F403" i="17" s="1"/>
  <c r="E107" i="17"/>
  <c r="E403" i="17" s="1"/>
  <c r="D107" i="17"/>
  <c r="D403" i="17" s="1"/>
  <c r="M102" i="17"/>
  <c r="M474" i="17" s="1"/>
  <c r="L102" i="17"/>
  <c r="L474" i="17" s="1"/>
  <c r="K102" i="17"/>
  <c r="K474" i="17" s="1"/>
  <c r="J102" i="17"/>
  <c r="J474" i="17" s="1"/>
  <c r="I102" i="17"/>
  <c r="I474" i="17" s="1"/>
  <c r="H102" i="17"/>
  <c r="H474" i="17" s="1"/>
  <c r="G102" i="17"/>
  <c r="G474" i="17" s="1"/>
  <c r="F102" i="17"/>
  <c r="F474" i="17" s="1"/>
  <c r="E102" i="17"/>
  <c r="E474" i="17" s="1"/>
  <c r="D102" i="17"/>
  <c r="D474" i="17" s="1"/>
  <c r="M98" i="17"/>
  <c r="M438" i="17" s="1"/>
  <c r="L98" i="17"/>
  <c r="L438" i="17" s="1"/>
  <c r="K98" i="17"/>
  <c r="K438" i="17" s="1"/>
  <c r="J98" i="17"/>
  <c r="J438" i="17" s="1"/>
  <c r="I98" i="17"/>
  <c r="I438" i="17" s="1"/>
  <c r="H98" i="17"/>
  <c r="H438" i="17" s="1"/>
  <c r="G98" i="17"/>
  <c r="G438" i="17" s="1"/>
  <c r="F98" i="17"/>
  <c r="F438" i="17" s="1"/>
  <c r="E98" i="17"/>
  <c r="E438" i="17" s="1"/>
  <c r="D98" i="17"/>
  <c r="D438" i="17" s="1"/>
  <c r="M94" i="17"/>
  <c r="M402" i="17" s="1"/>
  <c r="L94" i="17"/>
  <c r="L402" i="17" s="1"/>
  <c r="K94" i="17"/>
  <c r="K402" i="17" s="1"/>
  <c r="J94" i="17"/>
  <c r="J402" i="17" s="1"/>
  <c r="I94" i="17"/>
  <c r="I402" i="17" s="1"/>
  <c r="H94" i="17"/>
  <c r="H402" i="17" s="1"/>
  <c r="G94" i="17"/>
  <c r="G402" i="17" s="1"/>
  <c r="F94" i="17"/>
  <c r="F402" i="17" s="1"/>
  <c r="E94" i="17"/>
  <c r="E402" i="17" s="1"/>
  <c r="D94" i="17"/>
  <c r="D402" i="17" s="1"/>
  <c r="M89" i="17"/>
  <c r="M473" i="17" s="1"/>
  <c r="L89" i="17"/>
  <c r="L473" i="17" s="1"/>
  <c r="K89" i="17"/>
  <c r="K473" i="17" s="1"/>
  <c r="J89" i="17"/>
  <c r="J473" i="17" s="1"/>
  <c r="I89" i="17"/>
  <c r="I473" i="17" s="1"/>
  <c r="H89" i="17"/>
  <c r="H473" i="17" s="1"/>
  <c r="G89" i="17"/>
  <c r="G473" i="17" s="1"/>
  <c r="F89" i="17"/>
  <c r="F473" i="17" s="1"/>
  <c r="E89" i="17"/>
  <c r="E473" i="17" s="1"/>
  <c r="D89" i="17"/>
  <c r="D473" i="17" s="1"/>
  <c r="M85" i="17"/>
  <c r="M437" i="17" s="1"/>
  <c r="L85" i="17"/>
  <c r="L437" i="17" s="1"/>
  <c r="K85" i="17"/>
  <c r="K437" i="17" s="1"/>
  <c r="J85" i="17"/>
  <c r="J437" i="17" s="1"/>
  <c r="I85" i="17"/>
  <c r="I437" i="17" s="1"/>
  <c r="H85" i="17"/>
  <c r="H437" i="17" s="1"/>
  <c r="G85" i="17"/>
  <c r="G437" i="17" s="1"/>
  <c r="F85" i="17"/>
  <c r="F437" i="17" s="1"/>
  <c r="E85" i="17"/>
  <c r="E437" i="17" s="1"/>
  <c r="D85" i="17"/>
  <c r="D437" i="17" s="1"/>
  <c r="M81" i="17"/>
  <c r="M401" i="17" s="1"/>
  <c r="L81" i="17"/>
  <c r="L401" i="17" s="1"/>
  <c r="K81" i="17"/>
  <c r="K401" i="17" s="1"/>
  <c r="J81" i="17"/>
  <c r="J401" i="17" s="1"/>
  <c r="I81" i="17"/>
  <c r="I401" i="17" s="1"/>
  <c r="H81" i="17"/>
  <c r="H401" i="17" s="1"/>
  <c r="G81" i="17"/>
  <c r="G401" i="17" s="1"/>
  <c r="F81" i="17"/>
  <c r="F401" i="17" s="1"/>
  <c r="E81" i="17"/>
  <c r="E401" i="17" s="1"/>
  <c r="D81" i="17"/>
  <c r="D401" i="17" s="1"/>
  <c r="M76" i="17"/>
  <c r="M472" i="17" s="1"/>
  <c r="L76" i="17"/>
  <c r="L472" i="17" s="1"/>
  <c r="K76" i="17"/>
  <c r="K472" i="17" s="1"/>
  <c r="J76" i="17"/>
  <c r="J472" i="17" s="1"/>
  <c r="I76" i="17"/>
  <c r="I472" i="17" s="1"/>
  <c r="H76" i="17"/>
  <c r="H472" i="17" s="1"/>
  <c r="G76" i="17"/>
  <c r="G472" i="17" s="1"/>
  <c r="F76" i="17"/>
  <c r="F472" i="17" s="1"/>
  <c r="E76" i="17"/>
  <c r="E472" i="17" s="1"/>
  <c r="D76" i="17"/>
  <c r="D472" i="17" s="1"/>
  <c r="M72" i="17"/>
  <c r="M436" i="17" s="1"/>
  <c r="L72" i="17"/>
  <c r="L436" i="17" s="1"/>
  <c r="K72" i="17"/>
  <c r="K436" i="17" s="1"/>
  <c r="J72" i="17"/>
  <c r="J436" i="17" s="1"/>
  <c r="I72" i="17"/>
  <c r="I436" i="17" s="1"/>
  <c r="H72" i="17"/>
  <c r="H436" i="17" s="1"/>
  <c r="G72" i="17"/>
  <c r="G436" i="17" s="1"/>
  <c r="F72" i="17"/>
  <c r="F436" i="17" s="1"/>
  <c r="E72" i="17"/>
  <c r="E436" i="17" s="1"/>
  <c r="D72" i="17"/>
  <c r="D436" i="17" s="1"/>
  <c r="M68" i="17"/>
  <c r="M400" i="17" s="1"/>
  <c r="L68" i="17"/>
  <c r="L400" i="17" s="1"/>
  <c r="K68" i="17"/>
  <c r="K400" i="17" s="1"/>
  <c r="J68" i="17"/>
  <c r="J400" i="17" s="1"/>
  <c r="I68" i="17"/>
  <c r="I400" i="17" s="1"/>
  <c r="H68" i="17"/>
  <c r="H400" i="17" s="1"/>
  <c r="G68" i="17"/>
  <c r="G400" i="17" s="1"/>
  <c r="F68" i="17"/>
  <c r="F400" i="17" s="1"/>
  <c r="E68" i="17"/>
  <c r="E400" i="17" s="1"/>
  <c r="D68" i="17"/>
  <c r="D400" i="17" s="1"/>
  <c r="M63" i="17"/>
  <c r="M471" i="17" s="1"/>
  <c r="L63" i="17"/>
  <c r="L471" i="17" s="1"/>
  <c r="K63" i="17"/>
  <c r="K471" i="17" s="1"/>
  <c r="J63" i="17"/>
  <c r="J471" i="17" s="1"/>
  <c r="I63" i="17"/>
  <c r="I471" i="17" s="1"/>
  <c r="H63" i="17"/>
  <c r="H471" i="17" s="1"/>
  <c r="G63" i="17"/>
  <c r="G471" i="17" s="1"/>
  <c r="F63" i="17"/>
  <c r="F471" i="17" s="1"/>
  <c r="E63" i="17"/>
  <c r="E471" i="17" s="1"/>
  <c r="D63" i="17"/>
  <c r="D471" i="17" s="1"/>
  <c r="M59" i="17"/>
  <c r="M435" i="17" s="1"/>
  <c r="L59" i="17"/>
  <c r="L435" i="17" s="1"/>
  <c r="K59" i="17"/>
  <c r="K435" i="17" s="1"/>
  <c r="J59" i="17"/>
  <c r="J435" i="17" s="1"/>
  <c r="I59" i="17"/>
  <c r="I435" i="17" s="1"/>
  <c r="H59" i="17"/>
  <c r="H435" i="17" s="1"/>
  <c r="G59" i="17"/>
  <c r="G435" i="17" s="1"/>
  <c r="F59" i="17"/>
  <c r="F435" i="17" s="1"/>
  <c r="E59" i="17"/>
  <c r="E435" i="17" s="1"/>
  <c r="D59" i="17"/>
  <c r="D435" i="17" s="1"/>
  <c r="M55" i="17"/>
  <c r="M399" i="17" s="1"/>
  <c r="L55" i="17"/>
  <c r="L399" i="17" s="1"/>
  <c r="K55" i="17"/>
  <c r="K399" i="17" s="1"/>
  <c r="J55" i="17"/>
  <c r="J399" i="17" s="1"/>
  <c r="I55" i="17"/>
  <c r="I399" i="17" s="1"/>
  <c r="H55" i="17"/>
  <c r="H399" i="17" s="1"/>
  <c r="G55" i="17"/>
  <c r="G399" i="17" s="1"/>
  <c r="F55" i="17"/>
  <c r="F399" i="17" s="1"/>
  <c r="E55" i="17"/>
  <c r="E399" i="17" s="1"/>
  <c r="D55" i="17"/>
  <c r="D399" i="17" s="1"/>
  <c r="M50" i="17"/>
  <c r="M470" i="17" s="1"/>
  <c r="L50" i="17"/>
  <c r="L470" i="17" s="1"/>
  <c r="K50" i="17"/>
  <c r="K470" i="17" s="1"/>
  <c r="J50" i="17"/>
  <c r="J470" i="17" s="1"/>
  <c r="I50" i="17"/>
  <c r="I470" i="17" s="1"/>
  <c r="H50" i="17"/>
  <c r="H470" i="17" s="1"/>
  <c r="G50" i="17"/>
  <c r="G470" i="17" s="1"/>
  <c r="F50" i="17"/>
  <c r="F470" i="17" s="1"/>
  <c r="E50" i="17"/>
  <c r="E470" i="17" s="1"/>
  <c r="D50" i="17"/>
  <c r="D470" i="17" s="1"/>
  <c r="M46" i="17"/>
  <c r="M434" i="17" s="1"/>
  <c r="L46" i="17"/>
  <c r="L434" i="17" s="1"/>
  <c r="K46" i="17"/>
  <c r="K434" i="17" s="1"/>
  <c r="J46" i="17"/>
  <c r="J434" i="17" s="1"/>
  <c r="I46" i="17"/>
  <c r="I434" i="17" s="1"/>
  <c r="H46" i="17"/>
  <c r="H434" i="17" s="1"/>
  <c r="G46" i="17"/>
  <c r="G434" i="17" s="1"/>
  <c r="F46" i="17"/>
  <c r="F434" i="17" s="1"/>
  <c r="E46" i="17"/>
  <c r="E434" i="17" s="1"/>
  <c r="D46" i="17"/>
  <c r="D434" i="17" s="1"/>
  <c r="M42" i="17"/>
  <c r="M398" i="17" s="1"/>
  <c r="L42" i="17"/>
  <c r="L398" i="17" s="1"/>
  <c r="K42" i="17"/>
  <c r="K398" i="17" s="1"/>
  <c r="J42" i="17"/>
  <c r="J398" i="17" s="1"/>
  <c r="I42" i="17"/>
  <c r="I398" i="17" s="1"/>
  <c r="H42" i="17"/>
  <c r="H398" i="17" s="1"/>
  <c r="G42" i="17"/>
  <c r="G398" i="17" s="1"/>
  <c r="F42" i="17"/>
  <c r="F398" i="17" s="1"/>
  <c r="E42" i="17"/>
  <c r="E398" i="17" s="1"/>
  <c r="D42" i="17"/>
  <c r="D398" i="17" s="1"/>
  <c r="M37" i="17"/>
  <c r="M469" i="17" s="1"/>
  <c r="L37" i="17"/>
  <c r="L469" i="17" s="1"/>
  <c r="K37" i="17"/>
  <c r="K469" i="17" s="1"/>
  <c r="J37" i="17"/>
  <c r="J469" i="17" s="1"/>
  <c r="I37" i="17"/>
  <c r="I469" i="17" s="1"/>
  <c r="H37" i="17"/>
  <c r="H469" i="17" s="1"/>
  <c r="G37" i="17"/>
  <c r="G469" i="17" s="1"/>
  <c r="F37" i="17"/>
  <c r="F469" i="17" s="1"/>
  <c r="E37" i="17"/>
  <c r="E469" i="17" s="1"/>
  <c r="D37" i="17"/>
  <c r="D469" i="17" s="1"/>
  <c r="M33" i="17"/>
  <c r="M433" i="17" s="1"/>
  <c r="L33" i="17"/>
  <c r="L433" i="17" s="1"/>
  <c r="K33" i="17"/>
  <c r="K433" i="17" s="1"/>
  <c r="J33" i="17"/>
  <c r="J433" i="17" s="1"/>
  <c r="I33" i="17"/>
  <c r="I433" i="17" s="1"/>
  <c r="H33" i="17"/>
  <c r="H433" i="17" s="1"/>
  <c r="G33" i="17"/>
  <c r="G433" i="17" s="1"/>
  <c r="F33" i="17"/>
  <c r="F433" i="17" s="1"/>
  <c r="E33" i="17"/>
  <c r="E433" i="17" s="1"/>
  <c r="D33" i="17"/>
  <c r="D433" i="17" s="1"/>
  <c r="M29" i="17"/>
  <c r="M397" i="17" s="1"/>
  <c r="L29" i="17"/>
  <c r="L397" i="17" s="1"/>
  <c r="K29" i="17"/>
  <c r="K397" i="17" s="1"/>
  <c r="J29" i="17"/>
  <c r="J397" i="17" s="1"/>
  <c r="I29" i="17"/>
  <c r="I397" i="17" s="1"/>
  <c r="H29" i="17"/>
  <c r="H397" i="17" s="1"/>
  <c r="G29" i="17"/>
  <c r="G397" i="17" s="1"/>
  <c r="F29" i="17"/>
  <c r="F397" i="17" s="1"/>
  <c r="E29" i="17"/>
  <c r="E397" i="17" s="1"/>
  <c r="D29" i="17"/>
  <c r="D397" i="17" s="1"/>
  <c r="M24" i="17"/>
  <c r="M468" i="17" s="1"/>
  <c r="L24" i="17"/>
  <c r="L468" i="17" s="1"/>
  <c r="K24" i="17"/>
  <c r="K468" i="17" s="1"/>
  <c r="J24" i="17"/>
  <c r="J468" i="17" s="1"/>
  <c r="I24" i="17"/>
  <c r="I468" i="17" s="1"/>
  <c r="H24" i="17"/>
  <c r="H468" i="17" s="1"/>
  <c r="G24" i="17"/>
  <c r="G468" i="17" s="1"/>
  <c r="F24" i="17"/>
  <c r="F468" i="17" s="1"/>
  <c r="E24" i="17"/>
  <c r="E468" i="17" s="1"/>
  <c r="D24" i="17"/>
  <c r="D468" i="17" s="1"/>
  <c r="M20" i="17"/>
  <c r="M432" i="17" s="1"/>
  <c r="L20" i="17"/>
  <c r="L432" i="17" s="1"/>
  <c r="K20" i="17"/>
  <c r="K432" i="17" s="1"/>
  <c r="J20" i="17"/>
  <c r="J432" i="17" s="1"/>
  <c r="I20" i="17"/>
  <c r="I432" i="17" s="1"/>
  <c r="H20" i="17"/>
  <c r="H432" i="17" s="1"/>
  <c r="G20" i="17"/>
  <c r="G432" i="17" s="1"/>
  <c r="F20" i="17"/>
  <c r="F432" i="17" s="1"/>
  <c r="E20" i="17"/>
  <c r="E432" i="17" s="1"/>
  <c r="D20" i="17"/>
  <c r="D432" i="17" s="1"/>
  <c r="M16" i="17"/>
  <c r="M396" i="17" s="1"/>
  <c r="L16" i="17"/>
  <c r="L396" i="17" s="1"/>
  <c r="K16" i="17"/>
  <c r="K396" i="17" s="1"/>
  <c r="J16" i="17"/>
  <c r="J396" i="17" s="1"/>
  <c r="I16" i="17"/>
  <c r="I396" i="17" s="1"/>
  <c r="H16" i="17"/>
  <c r="H396" i="17" s="1"/>
  <c r="G16" i="17"/>
  <c r="G396" i="17" s="1"/>
  <c r="F16" i="17"/>
  <c r="F396" i="17" s="1"/>
  <c r="E16" i="17"/>
  <c r="E396" i="17" s="1"/>
  <c r="D16" i="17"/>
  <c r="D396" i="17" s="1"/>
  <c r="M11" i="17"/>
  <c r="M467" i="17" s="1"/>
  <c r="L11" i="17"/>
  <c r="L467" i="17" s="1"/>
  <c r="K11" i="17"/>
  <c r="K467" i="17" s="1"/>
  <c r="J11" i="17"/>
  <c r="J467" i="17" s="1"/>
  <c r="I11" i="17"/>
  <c r="I467" i="17" s="1"/>
  <c r="H11" i="17"/>
  <c r="H467" i="17" s="1"/>
  <c r="G11" i="17"/>
  <c r="G467" i="17" s="1"/>
  <c r="F11" i="17"/>
  <c r="F467" i="17" s="1"/>
  <c r="E11" i="17"/>
  <c r="E467" i="17" s="1"/>
  <c r="D11" i="17"/>
  <c r="D467" i="17" s="1"/>
  <c r="M7" i="17"/>
  <c r="M431" i="17" s="1"/>
  <c r="L7" i="17"/>
  <c r="L431" i="17" s="1"/>
  <c r="K7" i="17"/>
  <c r="K431" i="17" s="1"/>
  <c r="J7" i="17"/>
  <c r="J431" i="17" s="1"/>
  <c r="I7" i="17"/>
  <c r="I431" i="17" s="1"/>
  <c r="H7" i="17"/>
  <c r="H431" i="17" s="1"/>
  <c r="G7" i="17"/>
  <c r="G431" i="17" s="1"/>
  <c r="F7" i="17"/>
  <c r="F431" i="17" s="1"/>
  <c r="E7" i="17"/>
  <c r="E431" i="17" s="1"/>
  <c r="D7" i="17"/>
  <c r="D431" i="17" s="1"/>
  <c r="M3" i="17"/>
  <c r="M395" i="17" s="1"/>
  <c r="L3" i="17"/>
  <c r="L395" i="17" s="1"/>
  <c r="K3" i="17"/>
  <c r="K395" i="17" s="1"/>
  <c r="J3" i="17"/>
  <c r="J395" i="17" s="1"/>
  <c r="I3" i="17"/>
  <c r="I395" i="17" s="1"/>
  <c r="H3" i="17"/>
  <c r="H395" i="17" s="1"/>
  <c r="G3" i="17"/>
  <c r="G395" i="17" s="1"/>
  <c r="F3" i="17"/>
  <c r="F395" i="17" s="1"/>
  <c r="E3" i="17"/>
  <c r="E395" i="17" s="1"/>
  <c r="D3" i="17"/>
  <c r="D395" i="17" s="1"/>
  <c r="J460" i="16"/>
  <c r="H453" i="16"/>
  <c r="M388" i="16"/>
  <c r="M496" i="16" s="1"/>
  <c r="L388" i="16"/>
  <c r="L496" i="16" s="1"/>
  <c r="K388" i="16"/>
  <c r="K496" i="16" s="1"/>
  <c r="J388" i="16"/>
  <c r="J496" i="16" s="1"/>
  <c r="I388" i="16"/>
  <c r="I496" i="16" s="1"/>
  <c r="H388" i="16"/>
  <c r="H496" i="16" s="1"/>
  <c r="G388" i="16"/>
  <c r="G496" i="16" s="1"/>
  <c r="F388" i="16"/>
  <c r="F496" i="16" s="1"/>
  <c r="E388" i="16"/>
  <c r="E496" i="16" s="1"/>
  <c r="D388" i="16"/>
  <c r="D496" i="16" s="1"/>
  <c r="M384" i="16"/>
  <c r="M460" i="16" s="1"/>
  <c r="L384" i="16"/>
  <c r="L460" i="16" s="1"/>
  <c r="K384" i="16"/>
  <c r="K460" i="16" s="1"/>
  <c r="J384" i="16"/>
  <c r="I384" i="16"/>
  <c r="I460" i="16" s="1"/>
  <c r="H384" i="16"/>
  <c r="H460" i="16" s="1"/>
  <c r="G384" i="16"/>
  <c r="G460" i="16" s="1"/>
  <c r="F384" i="16"/>
  <c r="F460" i="16" s="1"/>
  <c r="E384" i="16"/>
  <c r="E460" i="16" s="1"/>
  <c r="D384" i="16"/>
  <c r="D460" i="16" s="1"/>
  <c r="M380" i="16"/>
  <c r="M424" i="16" s="1"/>
  <c r="L380" i="16"/>
  <c r="L424" i="16" s="1"/>
  <c r="K380" i="16"/>
  <c r="K424" i="16" s="1"/>
  <c r="J380" i="16"/>
  <c r="J424" i="16" s="1"/>
  <c r="I380" i="16"/>
  <c r="I424" i="16" s="1"/>
  <c r="H380" i="16"/>
  <c r="H424" i="16" s="1"/>
  <c r="G380" i="16"/>
  <c r="G424" i="16" s="1"/>
  <c r="F380" i="16"/>
  <c r="F424" i="16" s="1"/>
  <c r="E380" i="16"/>
  <c r="E424" i="16" s="1"/>
  <c r="D380" i="16"/>
  <c r="D424" i="16" s="1"/>
  <c r="M375" i="16"/>
  <c r="M495" i="16" s="1"/>
  <c r="L375" i="16"/>
  <c r="L495" i="16" s="1"/>
  <c r="K375" i="16"/>
  <c r="K495" i="16" s="1"/>
  <c r="J375" i="16"/>
  <c r="J495" i="16" s="1"/>
  <c r="I375" i="16"/>
  <c r="I495" i="16" s="1"/>
  <c r="H375" i="16"/>
  <c r="H495" i="16" s="1"/>
  <c r="G375" i="16"/>
  <c r="G495" i="16" s="1"/>
  <c r="F375" i="16"/>
  <c r="F495" i="16" s="1"/>
  <c r="E375" i="16"/>
  <c r="E495" i="16" s="1"/>
  <c r="D375" i="16"/>
  <c r="D495" i="16" s="1"/>
  <c r="M371" i="16"/>
  <c r="M459" i="16" s="1"/>
  <c r="L371" i="16"/>
  <c r="L459" i="16" s="1"/>
  <c r="K371" i="16"/>
  <c r="K459" i="16" s="1"/>
  <c r="J371" i="16"/>
  <c r="J459" i="16" s="1"/>
  <c r="I371" i="16"/>
  <c r="I459" i="16" s="1"/>
  <c r="H371" i="16"/>
  <c r="H459" i="16" s="1"/>
  <c r="G371" i="16"/>
  <c r="G459" i="16" s="1"/>
  <c r="F371" i="16"/>
  <c r="F459" i="16" s="1"/>
  <c r="E371" i="16"/>
  <c r="E459" i="16" s="1"/>
  <c r="D371" i="16"/>
  <c r="D459" i="16" s="1"/>
  <c r="M367" i="16"/>
  <c r="M423" i="16" s="1"/>
  <c r="L367" i="16"/>
  <c r="L423" i="16" s="1"/>
  <c r="K367" i="16"/>
  <c r="K423" i="16" s="1"/>
  <c r="J367" i="16"/>
  <c r="J423" i="16" s="1"/>
  <c r="I367" i="16"/>
  <c r="I423" i="16" s="1"/>
  <c r="H367" i="16"/>
  <c r="H423" i="16" s="1"/>
  <c r="G367" i="16"/>
  <c r="G423" i="16" s="1"/>
  <c r="F367" i="16"/>
  <c r="F423" i="16" s="1"/>
  <c r="E367" i="16"/>
  <c r="E423" i="16" s="1"/>
  <c r="D367" i="16"/>
  <c r="D423" i="16" s="1"/>
  <c r="M362" i="16"/>
  <c r="M494" i="16" s="1"/>
  <c r="L362" i="16"/>
  <c r="L494" i="16" s="1"/>
  <c r="K362" i="16"/>
  <c r="K494" i="16" s="1"/>
  <c r="J362" i="16"/>
  <c r="J494" i="16" s="1"/>
  <c r="I362" i="16"/>
  <c r="I494" i="16" s="1"/>
  <c r="H362" i="16"/>
  <c r="H494" i="16" s="1"/>
  <c r="G362" i="16"/>
  <c r="G494" i="16" s="1"/>
  <c r="F362" i="16"/>
  <c r="F494" i="16" s="1"/>
  <c r="E362" i="16"/>
  <c r="E494" i="16" s="1"/>
  <c r="D362" i="16"/>
  <c r="D494" i="16" s="1"/>
  <c r="M358" i="16"/>
  <c r="M458" i="16" s="1"/>
  <c r="L358" i="16"/>
  <c r="L458" i="16" s="1"/>
  <c r="K358" i="16"/>
  <c r="K458" i="16" s="1"/>
  <c r="J358" i="16"/>
  <c r="J458" i="16" s="1"/>
  <c r="I358" i="16"/>
  <c r="I458" i="16" s="1"/>
  <c r="H358" i="16"/>
  <c r="H458" i="16" s="1"/>
  <c r="G358" i="16"/>
  <c r="G458" i="16" s="1"/>
  <c r="F358" i="16"/>
  <c r="F458" i="16" s="1"/>
  <c r="E358" i="16"/>
  <c r="E458" i="16" s="1"/>
  <c r="D358" i="16"/>
  <c r="D458" i="16" s="1"/>
  <c r="M354" i="16"/>
  <c r="M422" i="16" s="1"/>
  <c r="L354" i="16"/>
  <c r="L422" i="16" s="1"/>
  <c r="K354" i="16"/>
  <c r="K422" i="16" s="1"/>
  <c r="J354" i="16"/>
  <c r="J422" i="16" s="1"/>
  <c r="I354" i="16"/>
  <c r="I422" i="16" s="1"/>
  <c r="H354" i="16"/>
  <c r="H422" i="16" s="1"/>
  <c r="G354" i="16"/>
  <c r="G422" i="16" s="1"/>
  <c r="F354" i="16"/>
  <c r="F422" i="16" s="1"/>
  <c r="E354" i="16"/>
  <c r="E422" i="16" s="1"/>
  <c r="D354" i="16"/>
  <c r="D422" i="16" s="1"/>
  <c r="M349" i="16"/>
  <c r="M493" i="16" s="1"/>
  <c r="L349" i="16"/>
  <c r="L493" i="16" s="1"/>
  <c r="K349" i="16"/>
  <c r="K493" i="16" s="1"/>
  <c r="J349" i="16"/>
  <c r="J493" i="16" s="1"/>
  <c r="I349" i="16"/>
  <c r="I493" i="16" s="1"/>
  <c r="H349" i="16"/>
  <c r="H493" i="16" s="1"/>
  <c r="G349" i="16"/>
  <c r="G493" i="16" s="1"/>
  <c r="F349" i="16"/>
  <c r="F493" i="16" s="1"/>
  <c r="E349" i="16"/>
  <c r="E493" i="16" s="1"/>
  <c r="D349" i="16"/>
  <c r="D493" i="16" s="1"/>
  <c r="M345" i="16"/>
  <c r="M457" i="16" s="1"/>
  <c r="L345" i="16"/>
  <c r="L457" i="16" s="1"/>
  <c r="K345" i="16"/>
  <c r="K457" i="16" s="1"/>
  <c r="J345" i="16"/>
  <c r="J457" i="16" s="1"/>
  <c r="I345" i="16"/>
  <c r="I457" i="16" s="1"/>
  <c r="H345" i="16"/>
  <c r="H457" i="16" s="1"/>
  <c r="G345" i="16"/>
  <c r="G457" i="16" s="1"/>
  <c r="F345" i="16"/>
  <c r="F457" i="16" s="1"/>
  <c r="E345" i="16"/>
  <c r="E457" i="16" s="1"/>
  <c r="D345" i="16"/>
  <c r="D457" i="16" s="1"/>
  <c r="M341" i="16"/>
  <c r="M421" i="16" s="1"/>
  <c r="L341" i="16"/>
  <c r="L421" i="16" s="1"/>
  <c r="K341" i="16"/>
  <c r="K421" i="16" s="1"/>
  <c r="J341" i="16"/>
  <c r="J421" i="16" s="1"/>
  <c r="I341" i="16"/>
  <c r="I421" i="16" s="1"/>
  <c r="H341" i="16"/>
  <c r="H421" i="16" s="1"/>
  <c r="G341" i="16"/>
  <c r="G421" i="16" s="1"/>
  <c r="F341" i="16"/>
  <c r="F421" i="16" s="1"/>
  <c r="E341" i="16"/>
  <c r="E421" i="16" s="1"/>
  <c r="D341" i="16"/>
  <c r="D421" i="16" s="1"/>
  <c r="M336" i="16"/>
  <c r="M492" i="16" s="1"/>
  <c r="L336" i="16"/>
  <c r="L492" i="16" s="1"/>
  <c r="K336" i="16"/>
  <c r="K492" i="16" s="1"/>
  <c r="J336" i="16"/>
  <c r="J492" i="16" s="1"/>
  <c r="I336" i="16"/>
  <c r="I492" i="16" s="1"/>
  <c r="H336" i="16"/>
  <c r="H492" i="16" s="1"/>
  <c r="G336" i="16"/>
  <c r="G492" i="16" s="1"/>
  <c r="F336" i="16"/>
  <c r="F492" i="16" s="1"/>
  <c r="E336" i="16"/>
  <c r="E492" i="16" s="1"/>
  <c r="D336" i="16"/>
  <c r="D492" i="16" s="1"/>
  <c r="M332" i="16"/>
  <c r="M456" i="16" s="1"/>
  <c r="L332" i="16"/>
  <c r="L456" i="16" s="1"/>
  <c r="K332" i="16"/>
  <c r="K456" i="16" s="1"/>
  <c r="J332" i="16"/>
  <c r="J456" i="16" s="1"/>
  <c r="I332" i="16"/>
  <c r="I456" i="16" s="1"/>
  <c r="H332" i="16"/>
  <c r="H456" i="16" s="1"/>
  <c r="G332" i="16"/>
  <c r="G456" i="16" s="1"/>
  <c r="F332" i="16"/>
  <c r="F456" i="16" s="1"/>
  <c r="E332" i="16"/>
  <c r="E456" i="16" s="1"/>
  <c r="D332" i="16"/>
  <c r="D456" i="16" s="1"/>
  <c r="M328" i="16"/>
  <c r="M420" i="16" s="1"/>
  <c r="L328" i="16"/>
  <c r="L420" i="16" s="1"/>
  <c r="K328" i="16"/>
  <c r="K420" i="16" s="1"/>
  <c r="J328" i="16"/>
  <c r="J420" i="16" s="1"/>
  <c r="I328" i="16"/>
  <c r="I420" i="16" s="1"/>
  <c r="H328" i="16"/>
  <c r="H420" i="16" s="1"/>
  <c r="G328" i="16"/>
  <c r="G420" i="16" s="1"/>
  <c r="F328" i="16"/>
  <c r="F420" i="16" s="1"/>
  <c r="E328" i="16"/>
  <c r="E420" i="16" s="1"/>
  <c r="D328" i="16"/>
  <c r="D420" i="16" s="1"/>
  <c r="M323" i="16"/>
  <c r="M491" i="16" s="1"/>
  <c r="L323" i="16"/>
  <c r="L491" i="16" s="1"/>
  <c r="K323" i="16"/>
  <c r="K491" i="16" s="1"/>
  <c r="J323" i="16"/>
  <c r="J491" i="16" s="1"/>
  <c r="I323" i="16"/>
  <c r="I491" i="16" s="1"/>
  <c r="H323" i="16"/>
  <c r="H491" i="16" s="1"/>
  <c r="G323" i="16"/>
  <c r="G491" i="16" s="1"/>
  <c r="F323" i="16"/>
  <c r="F491" i="16" s="1"/>
  <c r="E323" i="16"/>
  <c r="E491" i="16" s="1"/>
  <c r="D323" i="16"/>
  <c r="D491" i="16" s="1"/>
  <c r="M319" i="16"/>
  <c r="M455" i="16" s="1"/>
  <c r="L319" i="16"/>
  <c r="L455" i="16" s="1"/>
  <c r="K319" i="16"/>
  <c r="K455" i="16" s="1"/>
  <c r="J319" i="16"/>
  <c r="J455" i="16" s="1"/>
  <c r="I319" i="16"/>
  <c r="I455" i="16" s="1"/>
  <c r="H319" i="16"/>
  <c r="H455" i="16" s="1"/>
  <c r="G319" i="16"/>
  <c r="G455" i="16" s="1"/>
  <c r="F319" i="16"/>
  <c r="F455" i="16" s="1"/>
  <c r="E319" i="16"/>
  <c r="E455" i="16" s="1"/>
  <c r="D319" i="16"/>
  <c r="D455" i="16" s="1"/>
  <c r="M315" i="16"/>
  <c r="M419" i="16" s="1"/>
  <c r="L315" i="16"/>
  <c r="L419" i="16" s="1"/>
  <c r="K315" i="16"/>
  <c r="K419" i="16" s="1"/>
  <c r="J315" i="16"/>
  <c r="J419" i="16" s="1"/>
  <c r="I315" i="16"/>
  <c r="I419" i="16" s="1"/>
  <c r="H315" i="16"/>
  <c r="H419" i="16" s="1"/>
  <c r="G315" i="16"/>
  <c r="G419" i="16" s="1"/>
  <c r="F315" i="16"/>
  <c r="F419" i="16" s="1"/>
  <c r="E315" i="16"/>
  <c r="E419" i="16" s="1"/>
  <c r="D315" i="16"/>
  <c r="D419" i="16" s="1"/>
  <c r="M310" i="16"/>
  <c r="M490" i="16" s="1"/>
  <c r="L310" i="16"/>
  <c r="L490" i="16" s="1"/>
  <c r="K310" i="16"/>
  <c r="K490" i="16" s="1"/>
  <c r="J310" i="16"/>
  <c r="J490" i="16" s="1"/>
  <c r="I310" i="16"/>
  <c r="I490" i="16" s="1"/>
  <c r="H310" i="16"/>
  <c r="H490" i="16" s="1"/>
  <c r="G310" i="16"/>
  <c r="G490" i="16" s="1"/>
  <c r="F310" i="16"/>
  <c r="F490" i="16" s="1"/>
  <c r="E310" i="16"/>
  <c r="E490" i="16" s="1"/>
  <c r="D310" i="16"/>
  <c r="D490" i="16" s="1"/>
  <c r="M306" i="16"/>
  <c r="M454" i="16" s="1"/>
  <c r="L306" i="16"/>
  <c r="L454" i="16" s="1"/>
  <c r="K306" i="16"/>
  <c r="K454" i="16" s="1"/>
  <c r="J306" i="16"/>
  <c r="J454" i="16" s="1"/>
  <c r="I306" i="16"/>
  <c r="I454" i="16" s="1"/>
  <c r="H306" i="16"/>
  <c r="H454" i="16" s="1"/>
  <c r="G306" i="16"/>
  <c r="G454" i="16" s="1"/>
  <c r="F306" i="16"/>
  <c r="F454" i="16" s="1"/>
  <c r="E306" i="16"/>
  <c r="E454" i="16" s="1"/>
  <c r="D306" i="16"/>
  <c r="D454" i="16" s="1"/>
  <c r="M302" i="16"/>
  <c r="M418" i="16" s="1"/>
  <c r="L302" i="16"/>
  <c r="L418" i="16" s="1"/>
  <c r="K302" i="16"/>
  <c r="K418" i="16" s="1"/>
  <c r="J302" i="16"/>
  <c r="J418" i="16" s="1"/>
  <c r="I302" i="16"/>
  <c r="I418" i="16" s="1"/>
  <c r="H302" i="16"/>
  <c r="H418" i="16" s="1"/>
  <c r="G302" i="16"/>
  <c r="G418" i="16" s="1"/>
  <c r="F302" i="16"/>
  <c r="F418" i="16" s="1"/>
  <c r="E302" i="16"/>
  <c r="E418" i="16" s="1"/>
  <c r="D302" i="16"/>
  <c r="D418" i="16" s="1"/>
  <c r="M297" i="16"/>
  <c r="M489" i="16" s="1"/>
  <c r="L297" i="16"/>
  <c r="L489" i="16" s="1"/>
  <c r="K297" i="16"/>
  <c r="K489" i="16" s="1"/>
  <c r="J297" i="16"/>
  <c r="J489" i="16" s="1"/>
  <c r="I297" i="16"/>
  <c r="I489" i="16" s="1"/>
  <c r="H297" i="16"/>
  <c r="H489" i="16" s="1"/>
  <c r="G297" i="16"/>
  <c r="G489" i="16" s="1"/>
  <c r="F297" i="16"/>
  <c r="F489" i="16" s="1"/>
  <c r="E297" i="16"/>
  <c r="E489" i="16" s="1"/>
  <c r="D297" i="16"/>
  <c r="D489" i="16" s="1"/>
  <c r="M293" i="16"/>
  <c r="M453" i="16" s="1"/>
  <c r="L293" i="16"/>
  <c r="L453" i="16" s="1"/>
  <c r="K293" i="16"/>
  <c r="K453" i="16" s="1"/>
  <c r="J293" i="16"/>
  <c r="J453" i="16" s="1"/>
  <c r="I293" i="16"/>
  <c r="I453" i="16" s="1"/>
  <c r="H293" i="16"/>
  <c r="G293" i="16"/>
  <c r="G453" i="16" s="1"/>
  <c r="F293" i="16"/>
  <c r="F453" i="16" s="1"/>
  <c r="E293" i="16"/>
  <c r="E453" i="16" s="1"/>
  <c r="D293" i="16"/>
  <c r="D453" i="16" s="1"/>
  <c r="M289" i="16"/>
  <c r="M417" i="16" s="1"/>
  <c r="L289" i="16"/>
  <c r="L417" i="16" s="1"/>
  <c r="K289" i="16"/>
  <c r="K417" i="16" s="1"/>
  <c r="J289" i="16"/>
  <c r="J417" i="16" s="1"/>
  <c r="I289" i="16"/>
  <c r="I417" i="16" s="1"/>
  <c r="H289" i="16"/>
  <c r="H417" i="16" s="1"/>
  <c r="G289" i="16"/>
  <c r="G417" i="16" s="1"/>
  <c r="F289" i="16"/>
  <c r="F417" i="16" s="1"/>
  <c r="E289" i="16"/>
  <c r="E417" i="16" s="1"/>
  <c r="D289" i="16"/>
  <c r="D417" i="16" s="1"/>
  <c r="M284" i="16"/>
  <c r="M488" i="16" s="1"/>
  <c r="L284" i="16"/>
  <c r="L488" i="16" s="1"/>
  <c r="K284" i="16"/>
  <c r="K488" i="16" s="1"/>
  <c r="J284" i="16"/>
  <c r="J488" i="16" s="1"/>
  <c r="I284" i="16"/>
  <c r="I488" i="16" s="1"/>
  <c r="H284" i="16"/>
  <c r="H488" i="16" s="1"/>
  <c r="G284" i="16"/>
  <c r="G488" i="16" s="1"/>
  <c r="F284" i="16"/>
  <c r="F488" i="16" s="1"/>
  <c r="E284" i="16"/>
  <c r="E488" i="16" s="1"/>
  <c r="D284" i="16"/>
  <c r="D488" i="16" s="1"/>
  <c r="M280" i="16"/>
  <c r="M452" i="16" s="1"/>
  <c r="L280" i="16"/>
  <c r="L452" i="16" s="1"/>
  <c r="K280" i="16"/>
  <c r="K452" i="16" s="1"/>
  <c r="J280" i="16"/>
  <c r="J452" i="16" s="1"/>
  <c r="I280" i="16"/>
  <c r="I452" i="16" s="1"/>
  <c r="H280" i="16"/>
  <c r="H452" i="16" s="1"/>
  <c r="G280" i="16"/>
  <c r="G452" i="16" s="1"/>
  <c r="F280" i="16"/>
  <c r="F452" i="16" s="1"/>
  <c r="E280" i="16"/>
  <c r="E452" i="16" s="1"/>
  <c r="D280" i="16"/>
  <c r="D452" i="16" s="1"/>
  <c r="M276" i="16"/>
  <c r="M416" i="16" s="1"/>
  <c r="L276" i="16"/>
  <c r="L416" i="16" s="1"/>
  <c r="K276" i="16"/>
  <c r="K416" i="16" s="1"/>
  <c r="J276" i="16"/>
  <c r="J416" i="16" s="1"/>
  <c r="I276" i="16"/>
  <c r="I416" i="16" s="1"/>
  <c r="H276" i="16"/>
  <c r="H416" i="16" s="1"/>
  <c r="G276" i="16"/>
  <c r="G416" i="16" s="1"/>
  <c r="F276" i="16"/>
  <c r="F416" i="16" s="1"/>
  <c r="E276" i="16"/>
  <c r="E416" i="16" s="1"/>
  <c r="D276" i="16"/>
  <c r="D416" i="16" s="1"/>
  <c r="M271" i="16"/>
  <c r="M487" i="16" s="1"/>
  <c r="L271" i="16"/>
  <c r="L487" i="16" s="1"/>
  <c r="K271" i="16"/>
  <c r="K487" i="16" s="1"/>
  <c r="J271" i="16"/>
  <c r="J487" i="16" s="1"/>
  <c r="I271" i="16"/>
  <c r="I487" i="16" s="1"/>
  <c r="H271" i="16"/>
  <c r="H487" i="16" s="1"/>
  <c r="G271" i="16"/>
  <c r="G487" i="16" s="1"/>
  <c r="F271" i="16"/>
  <c r="F487" i="16" s="1"/>
  <c r="E271" i="16"/>
  <c r="E487" i="16" s="1"/>
  <c r="D271" i="16"/>
  <c r="D487" i="16" s="1"/>
  <c r="M267" i="16"/>
  <c r="M451" i="16" s="1"/>
  <c r="L267" i="16"/>
  <c r="L451" i="16" s="1"/>
  <c r="K267" i="16"/>
  <c r="K451" i="16" s="1"/>
  <c r="J267" i="16"/>
  <c r="J451" i="16" s="1"/>
  <c r="I267" i="16"/>
  <c r="I451" i="16" s="1"/>
  <c r="H267" i="16"/>
  <c r="H451" i="16" s="1"/>
  <c r="G267" i="16"/>
  <c r="G451" i="16" s="1"/>
  <c r="F267" i="16"/>
  <c r="F451" i="16" s="1"/>
  <c r="E267" i="16"/>
  <c r="E451" i="16" s="1"/>
  <c r="D267" i="16"/>
  <c r="D451" i="16" s="1"/>
  <c r="M263" i="16"/>
  <c r="M415" i="16" s="1"/>
  <c r="L263" i="16"/>
  <c r="L415" i="16" s="1"/>
  <c r="K263" i="16"/>
  <c r="K415" i="16" s="1"/>
  <c r="J263" i="16"/>
  <c r="J415" i="16" s="1"/>
  <c r="I263" i="16"/>
  <c r="I415" i="16" s="1"/>
  <c r="H263" i="16"/>
  <c r="H415" i="16" s="1"/>
  <c r="G263" i="16"/>
  <c r="G415" i="16" s="1"/>
  <c r="F263" i="16"/>
  <c r="F415" i="16" s="1"/>
  <c r="E263" i="16"/>
  <c r="E415" i="16" s="1"/>
  <c r="D263" i="16"/>
  <c r="D415" i="16" s="1"/>
  <c r="M258" i="16"/>
  <c r="M486" i="16" s="1"/>
  <c r="L258" i="16"/>
  <c r="L486" i="16" s="1"/>
  <c r="K258" i="16"/>
  <c r="K486" i="16" s="1"/>
  <c r="J258" i="16"/>
  <c r="J486" i="16" s="1"/>
  <c r="I258" i="16"/>
  <c r="I486" i="16" s="1"/>
  <c r="H258" i="16"/>
  <c r="H486" i="16" s="1"/>
  <c r="G258" i="16"/>
  <c r="G486" i="16" s="1"/>
  <c r="F258" i="16"/>
  <c r="F486" i="16" s="1"/>
  <c r="E258" i="16"/>
  <c r="E486" i="16" s="1"/>
  <c r="D258" i="16"/>
  <c r="D486" i="16" s="1"/>
  <c r="M254" i="16"/>
  <c r="M450" i="16" s="1"/>
  <c r="L254" i="16"/>
  <c r="L450" i="16" s="1"/>
  <c r="K254" i="16"/>
  <c r="K450" i="16" s="1"/>
  <c r="J254" i="16"/>
  <c r="J450" i="16" s="1"/>
  <c r="I254" i="16"/>
  <c r="I450" i="16" s="1"/>
  <c r="H254" i="16"/>
  <c r="H450" i="16" s="1"/>
  <c r="G254" i="16"/>
  <c r="G450" i="16" s="1"/>
  <c r="F254" i="16"/>
  <c r="F450" i="16" s="1"/>
  <c r="E254" i="16"/>
  <c r="E450" i="16" s="1"/>
  <c r="D254" i="16"/>
  <c r="D450" i="16" s="1"/>
  <c r="M250" i="16"/>
  <c r="M414" i="16" s="1"/>
  <c r="L250" i="16"/>
  <c r="L414" i="16" s="1"/>
  <c r="K250" i="16"/>
  <c r="K414" i="16" s="1"/>
  <c r="J250" i="16"/>
  <c r="J414" i="16" s="1"/>
  <c r="I250" i="16"/>
  <c r="I414" i="16" s="1"/>
  <c r="H250" i="16"/>
  <c r="H414" i="16" s="1"/>
  <c r="G250" i="16"/>
  <c r="G414" i="16" s="1"/>
  <c r="F250" i="16"/>
  <c r="F414" i="16" s="1"/>
  <c r="E250" i="16"/>
  <c r="E414" i="16" s="1"/>
  <c r="D250" i="16"/>
  <c r="D414" i="16" s="1"/>
  <c r="M245" i="16"/>
  <c r="M485" i="16" s="1"/>
  <c r="L245" i="16"/>
  <c r="L485" i="16" s="1"/>
  <c r="K245" i="16"/>
  <c r="K485" i="16" s="1"/>
  <c r="J245" i="16"/>
  <c r="J485" i="16" s="1"/>
  <c r="I245" i="16"/>
  <c r="I485" i="16" s="1"/>
  <c r="H245" i="16"/>
  <c r="H485" i="16" s="1"/>
  <c r="G245" i="16"/>
  <c r="G485" i="16" s="1"/>
  <c r="F245" i="16"/>
  <c r="F485" i="16" s="1"/>
  <c r="E245" i="16"/>
  <c r="E485" i="16" s="1"/>
  <c r="D245" i="16"/>
  <c r="D485" i="16" s="1"/>
  <c r="M241" i="16"/>
  <c r="M449" i="16" s="1"/>
  <c r="L241" i="16"/>
  <c r="L449" i="16" s="1"/>
  <c r="K241" i="16"/>
  <c r="K449" i="16" s="1"/>
  <c r="J241" i="16"/>
  <c r="J449" i="16" s="1"/>
  <c r="I241" i="16"/>
  <c r="I449" i="16" s="1"/>
  <c r="H241" i="16"/>
  <c r="H449" i="16" s="1"/>
  <c r="G241" i="16"/>
  <c r="G449" i="16" s="1"/>
  <c r="F241" i="16"/>
  <c r="F449" i="16" s="1"/>
  <c r="E241" i="16"/>
  <c r="E449" i="16" s="1"/>
  <c r="D241" i="16"/>
  <c r="D449" i="16" s="1"/>
  <c r="M237" i="16"/>
  <c r="M413" i="16" s="1"/>
  <c r="L237" i="16"/>
  <c r="L413" i="16" s="1"/>
  <c r="K237" i="16"/>
  <c r="K413" i="16" s="1"/>
  <c r="J237" i="16"/>
  <c r="J413" i="16" s="1"/>
  <c r="I237" i="16"/>
  <c r="I413" i="16" s="1"/>
  <c r="H237" i="16"/>
  <c r="H413" i="16" s="1"/>
  <c r="G237" i="16"/>
  <c r="G413" i="16" s="1"/>
  <c r="F237" i="16"/>
  <c r="F413" i="16" s="1"/>
  <c r="E237" i="16"/>
  <c r="E413" i="16" s="1"/>
  <c r="D237" i="16"/>
  <c r="D413" i="16" s="1"/>
  <c r="M232" i="16"/>
  <c r="M484" i="16" s="1"/>
  <c r="L232" i="16"/>
  <c r="L484" i="16" s="1"/>
  <c r="K232" i="16"/>
  <c r="K484" i="16" s="1"/>
  <c r="J232" i="16"/>
  <c r="J484" i="16" s="1"/>
  <c r="I232" i="16"/>
  <c r="I484" i="16" s="1"/>
  <c r="H232" i="16"/>
  <c r="H484" i="16" s="1"/>
  <c r="G232" i="16"/>
  <c r="G484" i="16" s="1"/>
  <c r="F232" i="16"/>
  <c r="F484" i="16" s="1"/>
  <c r="E232" i="16"/>
  <c r="E484" i="16" s="1"/>
  <c r="D232" i="16"/>
  <c r="D484" i="16" s="1"/>
  <c r="M228" i="16"/>
  <c r="M448" i="16" s="1"/>
  <c r="L228" i="16"/>
  <c r="L448" i="16" s="1"/>
  <c r="K228" i="16"/>
  <c r="K448" i="16" s="1"/>
  <c r="J228" i="16"/>
  <c r="J448" i="16" s="1"/>
  <c r="I228" i="16"/>
  <c r="I448" i="16" s="1"/>
  <c r="H228" i="16"/>
  <c r="H448" i="16" s="1"/>
  <c r="G228" i="16"/>
  <c r="G448" i="16" s="1"/>
  <c r="F228" i="16"/>
  <c r="F448" i="16" s="1"/>
  <c r="E228" i="16"/>
  <c r="E448" i="16" s="1"/>
  <c r="D228" i="16"/>
  <c r="D448" i="16" s="1"/>
  <c r="M224" i="16"/>
  <c r="M412" i="16" s="1"/>
  <c r="L224" i="16"/>
  <c r="L412" i="16" s="1"/>
  <c r="K224" i="16"/>
  <c r="K412" i="16" s="1"/>
  <c r="J224" i="16"/>
  <c r="J412" i="16" s="1"/>
  <c r="I224" i="16"/>
  <c r="I412" i="16" s="1"/>
  <c r="H224" i="16"/>
  <c r="H412" i="16" s="1"/>
  <c r="G224" i="16"/>
  <c r="G412" i="16" s="1"/>
  <c r="F224" i="16"/>
  <c r="F412" i="16" s="1"/>
  <c r="E224" i="16"/>
  <c r="E412" i="16" s="1"/>
  <c r="D224" i="16"/>
  <c r="D412" i="16" s="1"/>
  <c r="M219" i="16"/>
  <c r="M483" i="16" s="1"/>
  <c r="L219" i="16"/>
  <c r="L483" i="16" s="1"/>
  <c r="K219" i="16"/>
  <c r="K483" i="16" s="1"/>
  <c r="J219" i="16"/>
  <c r="J483" i="16" s="1"/>
  <c r="I219" i="16"/>
  <c r="I483" i="16" s="1"/>
  <c r="H219" i="16"/>
  <c r="H483" i="16" s="1"/>
  <c r="G219" i="16"/>
  <c r="G483" i="16" s="1"/>
  <c r="F219" i="16"/>
  <c r="F483" i="16" s="1"/>
  <c r="E219" i="16"/>
  <c r="E483" i="16" s="1"/>
  <c r="D219" i="16"/>
  <c r="D483" i="16" s="1"/>
  <c r="M215" i="16"/>
  <c r="M447" i="16" s="1"/>
  <c r="L215" i="16"/>
  <c r="L447" i="16" s="1"/>
  <c r="K215" i="16"/>
  <c r="K447" i="16" s="1"/>
  <c r="J215" i="16"/>
  <c r="J447" i="16" s="1"/>
  <c r="I215" i="16"/>
  <c r="I447" i="16" s="1"/>
  <c r="H215" i="16"/>
  <c r="H447" i="16" s="1"/>
  <c r="G215" i="16"/>
  <c r="G447" i="16" s="1"/>
  <c r="F215" i="16"/>
  <c r="F447" i="16" s="1"/>
  <c r="E215" i="16"/>
  <c r="E447" i="16" s="1"/>
  <c r="D215" i="16"/>
  <c r="D447" i="16" s="1"/>
  <c r="M211" i="16"/>
  <c r="M411" i="16" s="1"/>
  <c r="L211" i="16"/>
  <c r="L411" i="16" s="1"/>
  <c r="K211" i="16"/>
  <c r="K411" i="16" s="1"/>
  <c r="J211" i="16"/>
  <c r="J411" i="16" s="1"/>
  <c r="I211" i="16"/>
  <c r="I411" i="16" s="1"/>
  <c r="H211" i="16"/>
  <c r="H411" i="16" s="1"/>
  <c r="G211" i="16"/>
  <c r="G411" i="16" s="1"/>
  <c r="F211" i="16"/>
  <c r="F411" i="16" s="1"/>
  <c r="E211" i="16"/>
  <c r="E411" i="16" s="1"/>
  <c r="D211" i="16"/>
  <c r="D411" i="16" s="1"/>
  <c r="M206" i="16"/>
  <c r="M482" i="16" s="1"/>
  <c r="L206" i="16"/>
  <c r="L482" i="16" s="1"/>
  <c r="K206" i="16"/>
  <c r="K482" i="16" s="1"/>
  <c r="J206" i="16"/>
  <c r="J482" i="16" s="1"/>
  <c r="I206" i="16"/>
  <c r="I482" i="16" s="1"/>
  <c r="H206" i="16"/>
  <c r="H482" i="16" s="1"/>
  <c r="G206" i="16"/>
  <c r="G482" i="16" s="1"/>
  <c r="F206" i="16"/>
  <c r="F482" i="16" s="1"/>
  <c r="E206" i="16"/>
  <c r="E482" i="16" s="1"/>
  <c r="D206" i="16"/>
  <c r="D482" i="16" s="1"/>
  <c r="M202" i="16"/>
  <c r="M446" i="16" s="1"/>
  <c r="L202" i="16"/>
  <c r="L446" i="16" s="1"/>
  <c r="K202" i="16"/>
  <c r="K446" i="16" s="1"/>
  <c r="J202" i="16"/>
  <c r="J446" i="16" s="1"/>
  <c r="I202" i="16"/>
  <c r="I446" i="16" s="1"/>
  <c r="H202" i="16"/>
  <c r="H446" i="16" s="1"/>
  <c r="G202" i="16"/>
  <c r="G446" i="16" s="1"/>
  <c r="F202" i="16"/>
  <c r="F446" i="16" s="1"/>
  <c r="E202" i="16"/>
  <c r="E446" i="16" s="1"/>
  <c r="D202" i="16"/>
  <c r="D446" i="16" s="1"/>
  <c r="M198" i="16"/>
  <c r="M410" i="16" s="1"/>
  <c r="L198" i="16"/>
  <c r="L410" i="16" s="1"/>
  <c r="K198" i="16"/>
  <c r="K410" i="16" s="1"/>
  <c r="J198" i="16"/>
  <c r="J410" i="16" s="1"/>
  <c r="I198" i="16"/>
  <c r="I410" i="16" s="1"/>
  <c r="H198" i="16"/>
  <c r="H410" i="16" s="1"/>
  <c r="G198" i="16"/>
  <c r="G410" i="16" s="1"/>
  <c r="F198" i="16"/>
  <c r="F410" i="16" s="1"/>
  <c r="E198" i="16"/>
  <c r="E410" i="16" s="1"/>
  <c r="D198" i="16"/>
  <c r="D410" i="16" s="1"/>
  <c r="M193" i="16"/>
  <c r="M481" i="16" s="1"/>
  <c r="L193" i="16"/>
  <c r="L481" i="16" s="1"/>
  <c r="K193" i="16"/>
  <c r="K481" i="16" s="1"/>
  <c r="J193" i="16"/>
  <c r="J481" i="16" s="1"/>
  <c r="I193" i="16"/>
  <c r="I481" i="16" s="1"/>
  <c r="H193" i="16"/>
  <c r="H481" i="16" s="1"/>
  <c r="G193" i="16"/>
  <c r="G481" i="16" s="1"/>
  <c r="F193" i="16"/>
  <c r="F481" i="16" s="1"/>
  <c r="E193" i="16"/>
  <c r="E481" i="16" s="1"/>
  <c r="D193" i="16"/>
  <c r="D481" i="16" s="1"/>
  <c r="M189" i="16"/>
  <c r="M445" i="16" s="1"/>
  <c r="L189" i="16"/>
  <c r="L445" i="16" s="1"/>
  <c r="K189" i="16"/>
  <c r="K445" i="16" s="1"/>
  <c r="J189" i="16"/>
  <c r="J445" i="16" s="1"/>
  <c r="I189" i="16"/>
  <c r="I445" i="16" s="1"/>
  <c r="H189" i="16"/>
  <c r="H445" i="16" s="1"/>
  <c r="G189" i="16"/>
  <c r="G445" i="16" s="1"/>
  <c r="F189" i="16"/>
  <c r="F445" i="16" s="1"/>
  <c r="E189" i="16"/>
  <c r="E445" i="16" s="1"/>
  <c r="D189" i="16"/>
  <c r="D445" i="16" s="1"/>
  <c r="M185" i="16"/>
  <c r="M409" i="16" s="1"/>
  <c r="L185" i="16"/>
  <c r="L409" i="16" s="1"/>
  <c r="K185" i="16"/>
  <c r="K409" i="16" s="1"/>
  <c r="J185" i="16"/>
  <c r="J409" i="16" s="1"/>
  <c r="I185" i="16"/>
  <c r="I409" i="16" s="1"/>
  <c r="H185" i="16"/>
  <c r="H409" i="16" s="1"/>
  <c r="G185" i="16"/>
  <c r="G409" i="16" s="1"/>
  <c r="F185" i="16"/>
  <c r="F409" i="16" s="1"/>
  <c r="E185" i="16"/>
  <c r="E409" i="16" s="1"/>
  <c r="D185" i="16"/>
  <c r="D409" i="16" s="1"/>
  <c r="M180" i="16"/>
  <c r="M480" i="16" s="1"/>
  <c r="L180" i="16"/>
  <c r="L480" i="16" s="1"/>
  <c r="K180" i="16"/>
  <c r="K480" i="16" s="1"/>
  <c r="J180" i="16"/>
  <c r="J480" i="16" s="1"/>
  <c r="I180" i="16"/>
  <c r="I480" i="16" s="1"/>
  <c r="H180" i="16"/>
  <c r="H480" i="16" s="1"/>
  <c r="G180" i="16"/>
  <c r="G480" i="16" s="1"/>
  <c r="F180" i="16"/>
  <c r="F480" i="16" s="1"/>
  <c r="E180" i="16"/>
  <c r="E480" i="16" s="1"/>
  <c r="D180" i="16"/>
  <c r="D480" i="16" s="1"/>
  <c r="M176" i="16"/>
  <c r="M444" i="16" s="1"/>
  <c r="L176" i="16"/>
  <c r="L444" i="16" s="1"/>
  <c r="K176" i="16"/>
  <c r="K444" i="16" s="1"/>
  <c r="J176" i="16"/>
  <c r="J444" i="16" s="1"/>
  <c r="I176" i="16"/>
  <c r="I444" i="16" s="1"/>
  <c r="H176" i="16"/>
  <c r="H444" i="16" s="1"/>
  <c r="G176" i="16"/>
  <c r="G444" i="16" s="1"/>
  <c r="F176" i="16"/>
  <c r="F444" i="16" s="1"/>
  <c r="E176" i="16"/>
  <c r="E444" i="16" s="1"/>
  <c r="D176" i="16"/>
  <c r="D444" i="16" s="1"/>
  <c r="M172" i="16"/>
  <c r="M408" i="16" s="1"/>
  <c r="L172" i="16"/>
  <c r="L408" i="16" s="1"/>
  <c r="K172" i="16"/>
  <c r="K408" i="16" s="1"/>
  <c r="J172" i="16"/>
  <c r="J408" i="16" s="1"/>
  <c r="I172" i="16"/>
  <c r="I408" i="16" s="1"/>
  <c r="H172" i="16"/>
  <c r="H408" i="16" s="1"/>
  <c r="G172" i="16"/>
  <c r="G408" i="16" s="1"/>
  <c r="F172" i="16"/>
  <c r="F408" i="16" s="1"/>
  <c r="E172" i="16"/>
  <c r="E408" i="16" s="1"/>
  <c r="D172" i="16"/>
  <c r="D408" i="16" s="1"/>
  <c r="M167" i="16"/>
  <c r="M479" i="16" s="1"/>
  <c r="L167" i="16"/>
  <c r="L479" i="16" s="1"/>
  <c r="K167" i="16"/>
  <c r="K479" i="16" s="1"/>
  <c r="J167" i="16"/>
  <c r="J479" i="16" s="1"/>
  <c r="I167" i="16"/>
  <c r="I479" i="16" s="1"/>
  <c r="H167" i="16"/>
  <c r="H479" i="16" s="1"/>
  <c r="G167" i="16"/>
  <c r="G479" i="16" s="1"/>
  <c r="F167" i="16"/>
  <c r="F479" i="16" s="1"/>
  <c r="E167" i="16"/>
  <c r="E479" i="16" s="1"/>
  <c r="D167" i="16"/>
  <c r="D479" i="16" s="1"/>
  <c r="M163" i="16"/>
  <c r="M443" i="16" s="1"/>
  <c r="L163" i="16"/>
  <c r="L443" i="16" s="1"/>
  <c r="K163" i="16"/>
  <c r="K443" i="16" s="1"/>
  <c r="J163" i="16"/>
  <c r="J443" i="16" s="1"/>
  <c r="I163" i="16"/>
  <c r="I443" i="16" s="1"/>
  <c r="H163" i="16"/>
  <c r="H443" i="16" s="1"/>
  <c r="G163" i="16"/>
  <c r="G443" i="16" s="1"/>
  <c r="F163" i="16"/>
  <c r="F443" i="16" s="1"/>
  <c r="E163" i="16"/>
  <c r="E443" i="16" s="1"/>
  <c r="D163" i="16"/>
  <c r="D443" i="16" s="1"/>
  <c r="M159" i="16"/>
  <c r="M407" i="16" s="1"/>
  <c r="L159" i="16"/>
  <c r="L407" i="16" s="1"/>
  <c r="K159" i="16"/>
  <c r="K407" i="16" s="1"/>
  <c r="J159" i="16"/>
  <c r="J407" i="16" s="1"/>
  <c r="I159" i="16"/>
  <c r="I407" i="16" s="1"/>
  <c r="H159" i="16"/>
  <c r="H407" i="16" s="1"/>
  <c r="G159" i="16"/>
  <c r="G407" i="16" s="1"/>
  <c r="F159" i="16"/>
  <c r="F407" i="16" s="1"/>
  <c r="E159" i="16"/>
  <c r="E407" i="16" s="1"/>
  <c r="D159" i="16"/>
  <c r="D407" i="16" s="1"/>
  <c r="M154" i="16"/>
  <c r="M478" i="16" s="1"/>
  <c r="L154" i="16"/>
  <c r="L478" i="16" s="1"/>
  <c r="K154" i="16"/>
  <c r="K478" i="16" s="1"/>
  <c r="J154" i="16"/>
  <c r="J478" i="16" s="1"/>
  <c r="I154" i="16"/>
  <c r="I478" i="16" s="1"/>
  <c r="H154" i="16"/>
  <c r="H478" i="16" s="1"/>
  <c r="G154" i="16"/>
  <c r="G478" i="16" s="1"/>
  <c r="F154" i="16"/>
  <c r="F478" i="16" s="1"/>
  <c r="E154" i="16"/>
  <c r="E478" i="16" s="1"/>
  <c r="D154" i="16"/>
  <c r="D478" i="16" s="1"/>
  <c r="M150" i="16"/>
  <c r="M442" i="16" s="1"/>
  <c r="L150" i="16"/>
  <c r="L442" i="16" s="1"/>
  <c r="K150" i="16"/>
  <c r="K442" i="16" s="1"/>
  <c r="J150" i="16"/>
  <c r="J442" i="16" s="1"/>
  <c r="I150" i="16"/>
  <c r="I442" i="16" s="1"/>
  <c r="H150" i="16"/>
  <c r="H442" i="16" s="1"/>
  <c r="G150" i="16"/>
  <c r="G442" i="16" s="1"/>
  <c r="F150" i="16"/>
  <c r="F442" i="16" s="1"/>
  <c r="E150" i="16"/>
  <c r="E442" i="16" s="1"/>
  <c r="D442" i="16"/>
  <c r="M146" i="16"/>
  <c r="M406" i="16" s="1"/>
  <c r="L146" i="16"/>
  <c r="L406" i="16" s="1"/>
  <c r="K146" i="16"/>
  <c r="K406" i="16" s="1"/>
  <c r="J146" i="16"/>
  <c r="J406" i="16" s="1"/>
  <c r="I146" i="16"/>
  <c r="I406" i="16" s="1"/>
  <c r="H146" i="16"/>
  <c r="H406" i="16" s="1"/>
  <c r="G146" i="16"/>
  <c r="G406" i="16" s="1"/>
  <c r="F146" i="16"/>
  <c r="F406" i="16" s="1"/>
  <c r="E146" i="16"/>
  <c r="E406" i="16" s="1"/>
  <c r="D146" i="16"/>
  <c r="D406" i="16" s="1"/>
  <c r="M141" i="16"/>
  <c r="M477" i="16" s="1"/>
  <c r="L141" i="16"/>
  <c r="L477" i="16" s="1"/>
  <c r="K141" i="16"/>
  <c r="K477" i="16" s="1"/>
  <c r="J141" i="16"/>
  <c r="J477" i="16" s="1"/>
  <c r="I141" i="16"/>
  <c r="I477" i="16" s="1"/>
  <c r="H141" i="16"/>
  <c r="H477" i="16" s="1"/>
  <c r="G141" i="16"/>
  <c r="G477" i="16" s="1"/>
  <c r="F141" i="16"/>
  <c r="F477" i="16" s="1"/>
  <c r="E141" i="16"/>
  <c r="E477" i="16" s="1"/>
  <c r="D141" i="16"/>
  <c r="D477" i="16" s="1"/>
  <c r="M137" i="16"/>
  <c r="M441" i="16" s="1"/>
  <c r="L137" i="16"/>
  <c r="L441" i="16" s="1"/>
  <c r="K137" i="16"/>
  <c r="K441" i="16" s="1"/>
  <c r="J137" i="16"/>
  <c r="J441" i="16" s="1"/>
  <c r="I137" i="16"/>
  <c r="I441" i="16" s="1"/>
  <c r="H137" i="16"/>
  <c r="H441" i="16" s="1"/>
  <c r="G137" i="16"/>
  <c r="G441" i="16" s="1"/>
  <c r="F137" i="16"/>
  <c r="F441" i="16" s="1"/>
  <c r="E137" i="16"/>
  <c r="E441" i="16" s="1"/>
  <c r="D137" i="16"/>
  <c r="D441" i="16" s="1"/>
  <c r="M133" i="16"/>
  <c r="M405" i="16" s="1"/>
  <c r="L133" i="16"/>
  <c r="L405" i="16" s="1"/>
  <c r="K133" i="16"/>
  <c r="K405" i="16" s="1"/>
  <c r="J133" i="16"/>
  <c r="J405" i="16" s="1"/>
  <c r="I133" i="16"/>
  <c r="I405" i="16" s="1"/>
  <c r="H133" i="16"/>
  <c r="H405" i="16" s="1"/>
  <c r="G133" i="16"/>
  <c r="G405" i="16" s="1"/>
  <c r="F133" i="16"/>
  <c r="F405" i="16" s="1"/>
  <c r="E133" i="16"/>
  <c r="E405" i="16" s="1"/>
  <c r="D133" i="16"/>
  <c r="D405" i="16" s="1"/>
  <c r="M128" i="16"/>
  <c r="M476" i="16" s="1"/>
  <c r="L128" i="16"/>
  <c r="L476" i="16" s="1"/>
  <c r="K128" i="16"/>
  <c r="K476" i="16" s="1"/>
  <c r="J128" i="16"/>
  <c r="J476" i="16" s="1"/>
  <c r="I128" i="16"/>
  <c r="I476" i="16" s="1"/>
  <c r="H128" i="16"/>
  <c r="H476" i="16" s="1"/>
  <c r="G128" i="16"/>
  <c r="G476" i="16" s="1"/>
  <c r="F128" i="16"/>
  <c r="F476" i="16" s="1"/>
  <c r="E128" i="16"/>
  <c r="E476" i="16" s="1"/>
  <c r="D128" i="16"/>
  <c r="D476" i="16" s="1"/>
  <c r="M124" i="16"/>
  <c r="M440" i="16" s="1"/>
  <c r="L124" i="16"/>
  <c r="L440" i="16" s="1"/>
  <c r="K124" i="16"/>
  <c r="K440" i="16" s="1"/>
  <c r="J124" i="16"/>
  <c r="J440" i="16" s="1"/>
  <c r="I124" i="16"/>
  <c r="I440" i="16" s="1"/>
  <c r="H124" i="16"/>
  <c r="H440" i="16" s="1"/>
  <c r="G124" i="16"/>
  <c r="G440" i="16" s="1"/>
  <c r="F124" i="16"/>
  <c r="F440" i="16" s="1"/>
  <c r="E124" i="16"/>
  <c r="E440" i="16" s="1"/>
  <c r="D124" i="16"/>
  <c r="D440" i="16" s="1"/>
  <c r="M120" i="16"/>
  <c r="M404" i="16" s="1"/>
  <c r="L120" i="16"/>
  <c r="L404" i="16" s="1"/>
  <c r="K120" i="16"/>
  <c r="K404" i="16" s="1"/>
  <c r="J120" i="16"/>
  <c r="J404" i="16" s="1"/>
  <c r="I120" i="16"/>
  <c r="I404" i="16" s="1"/>
  <c r="H120" i="16"/>
  <c r="H404" i="16" s="1"/>
  <c r="G120" i="16"/>
  <c r="G404" i="16" s="1"/>
  <c r="F120" i="16"/>
  <c r="F404" i="16" s="1"/>
  <c r="E120" i="16"/>
  <c r="E404" i="16" s="1"/>
  <c r="D120" i="16"/>
  <c r="D404" i="16" s="1"/>
  <c r="M115" i="16"/>
  <c r="M475" i="16" s="1"/>
  <c r="L115" i="16"/>
  <c r="L475" i="16" s="1"/>
  <c r="K115" i="16"/>
  <c r="K475" i="16" s="1"/>
  <c r="J115" i="16"/>
  <c r="J475" i="16" s="1"/>
  <c r="I115" i="16"/>
  <c r="I475" i="16" s="1"/>
  <c r="H115" i="16"/>
  <c r="H475" i="16" s="1"/>
  <c r="G115" i="16"/>
  <c r="G475" i="16" s="1"/>
  <c r="F115" i="16"/>
  <c r="F475" i="16" s="1"/>
  <c r="E115" i="16"/>
  <c r="E475" i="16" s="1"/>
  <c r="D115" i="16"/>
  <c r="D475" i="16" s="1"/>
  <c r="M111" i="16"/>
  <c r="M439" i="16" s="1"/>
  <c r="L111" i="16"/>
  <c r="L439" i="16" s="1"/>
  <c r="K111" i="16"/>
  <c r="K439" i="16" s="1"/>
  <c r="J111" i="16"/>
  <c r="J439" i="16" s="1"/>
  <c r="I111" i="16"/>
  <c r="I439" i="16" s="1"/>
  <c r="H111" i="16"/>
  <c r="H439" i="16" s="1"/>
  <c r="G111" i="16"/>
  <c r="G439" i="16" s="1"/>
  <c r="F111" i="16"/>
  <c r="F439" i="16" s="1"/>
  <c r="E111" i="16"/>
  <c r="E439" i="16" s="1"/>
  <c r="D111" i="16"/>
  <c r="D439" i="16" s="1"/>
  <c r="M107" i="16"/>
  <c r="M403" i="16" s="1"/>
  <c r="L107" i="16"/>
  <c r="L403" i="16" s="1"/>
  <c r="K107" i="16"/>
  <c r="K403" i="16" s="1"/>
  <c r="J107" i="16"/>
  <c r="J403" i="16" s="1"/>
  <c r="I107" i="16"/>
  <c r="I403" i="16" s="1"/>
  <c r="H107" i="16"/>
  <c r="H403" i="16" s="1"/>
  <c r="G107" i="16"/>
  <c r="G403" i="16" s="1"/>
  <c r="F107" i="16"/>
  <c r="F403" i="16" s="1"/>
  <c r="E107" i="16"/>
  <c r="E403" i="16" s="1"/>
  <c r="D107" i="16"/>
  <c r="D403" i="16" s="1"/>
  <c r="M102" i="16"/>
  <c r="M474" i="16" s="1"/>
  <c r="L102" i="16"/>
  <c r="L474" i="16" s="1"/>
  <c r="K102" i="16"/>
  <c r="K474" i="16" s="1"/>
  <c r="J102" i="16"/>
  <c r="J474" i="16" s="1"/>
  <c r="I102" i="16"/>
  <c r="I474" i="16" s="1"/>
  <c r="H102" i="16"/>
  <c r="H474" i="16" s="1"/>
  <c r="G102" i="16"/>
  <c r="G474" i="16" s="1"/>
  <c r="F102" i="16"/>
  <c r="F474" i="16" s="1"/>
  <c r="E102" i="16"/>
  <c r="E474" i="16" s="1"/>
  <c r="D102" i="16"/>
  <c r="D474" i="16" s="1"/>
  <c r="M98" i="16"/>
  <c r="M438" i="16" s="1"/>
  <c r="L98" i="16"/>
  <c r="L438" i="16" s="1"/>
  <c r="K98" i="16"/>
  <c r="K438" i="16" s="1"/>
  <c r="J98" i="16"/>
  <c r="J438" i="16" s="1"/>
  <c r="I98" i="16"/>
  <c r="I438" i="16" s="1"/>
  <c r="H98" i="16"/>
  <c r="H438" i="16" s="1"/>
  <c r="G98" i="16"/>
  <c r="G438" i="16" s="1"/>
  <c r="F98" i="16"/>
  <c r="F438" i="16" s="1"/>
  <c r="E98" i="16"/>
  <c r="E438" i="16" s="1"/>
  <c r="D98" i="16"/>
  <c r="D438" i="16" s="1"/>
  <c r="M94" i="16"/>
  <c r="M402" i="16" s="1"/>
  <c r="L94" i="16"/>
  <c r="L402" i="16" s="1"/>
  <c r="K94" i="16"/>
  <c r="K402" i="16" s="1"/>
  <c r="J94" i="16"/>
  <c r="J402" i="16" s="1"/>
  <c r="I94" i="16"/>
  <c r="I402" i="16" s="1"/>
  <c r="H94" i="16"/>
  <c r="H402" i="16" s="1"/>
  <c r="G94" i="16"/>
  <c r="G402" i="16" s="1"/>
  <c r="F94" i="16"/>
  <c r="F402" i="16" s="1"/>
  <c r="E94" i="16"/>
  <c r="E402" i="16" s="1"/>
  <c r="D94" i="16"/>
  <c r="D402" i="16" s="1"/>
  <c r="M89" i="16"/>
  <c r="M473" i="16" s="1"/>
  <c r="L89" i="16"/>
  <c r="L473" i="16" s="1"/>
  <c r="K89" i="16"/>
  <c r="K473" i="16" s="1"/>
  <c r="J89" i="16"/>
  <c r="J473" i="16" s="1"/>
  <c r="I89" i="16"/>
  <c r="I473" i="16" s="1"/>
  <c r="H89" i="16"/>
  <c r="H473" i="16" s="1"/>
  <c r="G89" i="16"/>
  <c r="G473" i="16" s="1"/>
  <c r="F89" i="16"/>
  <c r="F473" i="16" s="1"/>
  <c r="E89" i="16"/>
  <c r="E473" i="16" s="1"/>
  <c r="D89" i="16"/>
  <c r="D473" i="16" s="1"/>
  <c r="M85" i="16"/>
  <c r="M437" i="16" s="1"/>
  <c r="L85" i="16"/>
  <c r="L437" i="16" s="1"/>
  <c r="K85" i="16"/>
  <c r="K437" i="16" s="1"/>
  <c r="J85" i="16"/>
  <c r="J437" i="16" s="1"/>
  <c r="I85" i="16"/>
  <c r="I437" i="16" s="1"/>
  <c r="H85" i="16"/>
  <c r="H437" i="16" s="1"/>
  <c r="G85" i="16"/>
  <c r="G437" i="16" s="1"/>
  <c r="F85" i="16"/>
  <c r="F437" i="16" s="1"/>
  <c r="E85" i="16"/>
  <c r="E437" i="16" s="1"/>
  <c r="D85" i="16"/>
  <c r="D437" i="16" s="1"/>
  <c r="M81" i="16"/>
  <c r="M401" i="16" s="1"/>
  <c r="L81" i="16"/>
  <c r="L401" i="16" s="1"/>
  <c r="K81" i="16"/>
  <c r="K401" i="16" s="1"/>
  <c r="J81" i="16"/>
  <c r="J401" i="16" s="1"/>
  <c r="I81" i="16"/>
  <c r="I401" i="16" s="1"/>
  <c r="H81" i="16"/>
  <c r="H401" i="16" s="1"/>
  <c r="G81" i="16"/>
  <c r="G401" i="16" s="1"/>
  <c r="F81" i="16"/>
  <c r="F401" i="16" s="1"/>
  <c r="E81" i="16"/>
  <c r="E401" i="16" s="1"/>
  <c r="D81" i="16"/>
  <c r="D401" i="16" s="1"/>
  <c r="M76" i="16"/>
  <c r="M472" i="16" s="1"/>
  <c r="L76" i="16"/>
  <c r="L472" i="16" s="1"/>
  <c r="K76" i="16"/>
  <c r="K472" i="16" s="1"/>
  <c r="J76" i="16"/>
  <c r="J472" i="16" s="1"/>
  <c r="I76" i="16"/>
  <c r="I472" i="16" s="1"/>
  <c r="H76" i="16"/>
  <c r="H472" i="16" s="1"/>
  <c r="G76" i="16"/>
  <c r="G472" i="16" s="1"/>
  <c r="F76" i="16"/>
  <c r="F472" i="16" s="1"/>
  <c r="E76" i="16"/>
  <c r="E472" i="16" s="1"/>
  <c r="D76" i="16"/>
  <c r="D472" i="16" s="1"/>
  <c r="M72" i="16"/>
  <c r="M436" i="16" s="1"/>
  <c r="L72" i="16"/>
  <c r="L436" i="16" s="1"/>
  <c r="K72" i="16"/>
  <c r="K436" i="16" s="1"/>
  <c r="J72" i="16"/>
  <c r="J436" i="16" s="1"/>
  <c r="I72" i="16"/>
  <c r="I436" i="16" s="1"/>
  <c r="H72" i="16"/>
  <c r="H436" i="16" s="1"/>
  <c r="G72" i="16"/>
  <c r="G436" i="16" s="1"/>
  <c r="F72" i="16"/>
  <c r="F436" i="16" s="1"/>
  <c r="E72" i="16"/>
  <c r="E436" i="16" s="1"/>
  <c r="D72" i="16"/>
  <c r="D436" i="16" s="1"/>
  <c r="M68" i="16"/>
  <c r="M400" i="16" s="1"/>
  <c r="L68" i="16"/>
  <c r="L400" i="16" s="1"/>
  <c r="K68" i="16"/>
  <c r="K400" i="16" s="1"/>
  <c r="J68" i="16"/>
  <c r="J400" i="16" s="1"/>
  <c r="I68" i="16"/>
  <c r="I400" i="16" s="1"/>
  <c r="H68" i="16"/>
  <c r="H400" i="16" s="1"/>
  <c r="G68" i="16"/>
  <c r="G400" i="16" s="1"/>
  <c r="F68" i="16"/>
  <c r="F400" i="16" s="1"/>
  <c r="E68" i="16"/>
  <c r="E400" i="16" s="1"/>
  <c r="D68" i="16"/>
  <c r="D400" i="16" s="1"/>
  <c r="M63" i="16"/>
  <c r="M471" i="16" s="1"/>
  <c r="L63" i="16"/>
  <c r="L471" i="16" s="1"/>
  <c r="K63" i="16"/>
  <c r="K471" i="16" s="1"/>
  <c r="J63" i="16"/>
  <c r="J471" i="16" s="1"/>
  <c r="I63" i="16"/>
  <c r="I471" i="16" s="1"/>
  <c r="H63" i="16"/>
  <c r="H471" i="16" s="1"/>
  <c r="G63" i="16"/>
  <c r="G471" i="16" s="1"/>
  <c r="F63" i="16"/>
  <c r="F471" i="16" s="1"/>
  <c r="E63" i="16"/>
  <c r="E471" i="16" s="1"/>
  <c r="D63" i="16"/>
  <c r="D471" i="16" s="1"/>
  <c r="M59" i="16"/>
  <c r="M435" i="16" s="1"/>
  <c r="L59" i="16"/>
  <c r="L435" i="16" s="1"/>
  <c r="K59" i="16"/>
  <c r="K435" i="16" s="1"/>
  <c r="J59" i="16"/>
  <c r="J435" i="16" s="1"/>
  <c r="I59" i="16"/>
  <c r="I435" i="16" s="1"/>
  <c r="H59" i="16"/>
  <c r="H435" i="16" s="1"/>
  <c r="G59" i="16"/>
  <c r="G435" i="16" s="1"/>
  <c r="F59" i="16"/>
  <c r="F435" i="16" s="1"/>
  <c r="E59" i="16"/>
  <c r="E435" i="16" s="1"/>
  <c r="D59" i="16"/>
  <c r="D435" i="16" s="1"/>
  <c r="M55" i="16"/>
  <c r="M399" i="16" s="1"/>
  <c r="L55" i="16"/>
  <c r="L399" i="16" s="1"/>
  <c r="K55" i="16"/>
  <c r="K399" i="16" s="1"/>
  <c r="J55" i="16"/>
  <c r="J399" i="16" s="1"/>
  <c r="I55" i="16"/>
  <c r="I399" i="16" s="1"/>
  <c r="H55" i="16"/>
  <c r="H399" i="16" s="1"/>
  <c r="G55" i="16"/>
  <c r="G399" i="16" s="1"/>
  <c r="F55" i="16"/>
  <c r="F399" i="16" s="1"/>
  <c r="E55" i="16"/>
  <c r="E399" i="16" s="1"/>
  <c r="D55" i="16"/>
  <c r="D399" i="16" s="1"/>
  <c r="M50" i="16"/>
  <c r="M470" i="16" s="1"/>
  <c r="L50" i="16"/>
  <c r="L470" i="16" s="1"/>
  <c r="K50" i="16"/>
  <c r="K470" i="16" s="1"/>
  <c r="J50" i="16"/>
  <c r="J470" i="16" s="1"/>
  <c r="I50" i="16"/>
  <c r="I470" i="16" s="1"/>
  <c r="H50" i="16"/>
  <c r="H470" i="16" s="1"/>
  <c r="G50" i="16"/>
  <c r="G470" i="16" s="1"/>
  <c r="F50" i="16"/>
  <c r="F470" i="16" s="1"/>
  <c r="E50" i="16"/>
  <c r="E470" i="16" s="1"/>
  <c r="D50" i="16"/>
  <c r="D470" i="16" s="1"/>
  <c r="M46" i="16"/>
  <c r="M434" i="16" s="1"/>
  <c r="L46" i="16"/>
  <c r="L434" i="16" s="1"/>
  <c r="K46" i="16"/>
  <c r="K434" i="16" s="1"/>
  <c r="J46" i="16"/>
  <c r="J434" i="16" s="1"/>
  <c r="I46" i="16"/>
  <c r="I434" i="16" s="1"/>
  <c r="H46" i="16"/>
  <c r="H434" i="16" s="1"/>
  <c r="G46" i="16"/>
  <c r="G434" i="16" s="1"/>
  <c r="F46" i="16"/>
  <c r="F434" i="16" s="1"/>
  <c r="E46" i="16"/>
  <c r="E434" i="16" s="1"/>
  <c r="D46" i="16"/>
  <c r="D434" i="16" s="1"/>
  <c r="M42" i="16"/>
  <c r="M398" i="16" s="1"/>
  <c r="L42" i="16"/>
  <c r="L398" i="16" s="1"/>
  <c r="K42" i="16"/>
  <c r="K398" i="16" s="1"/>
  <c r="J42" i="16"/>
  <c r="J398" i="16" s="1"/>
  <c r="I42" i="16"/>
  <c r="I398" i="16" s="1"/>
  <c r="H42" i="16"/>
  <c r="H398" i="16" s="1"/>
  <c r="G42" i="16"/>
  <c r="G398" i="16" s="1"/>
  <c r="F42" i="16"/>
  <c r="F398" i="16" s="1"/>
  <c r="E42" i="16"/>
  <c r="E398" i="16" s="1"/>
  <c r="D42" i="16"/>
  <c r="D398" i="16" s="1"/>
  <c r="M37" i="16"/>
  <c r="M469" i="16" s="1"/>
  <c r="L37" i="16"/>
  <c r="L469" i="16" s="1"/>
  <c r="K37" i="16"/>
  <c r="K469" i="16" s="1"/>
  <c r="J37" i="16"/>
  <c r="J469" i="16" s="1"/>
  <c r="I37" i="16"/>
  <c r="I469" i="16" s="1"/>
  <c r="H37" i="16"/>
  <c r="H469" i="16" s="1"/>
  <c r="G37" i="16"/>
  <c r="G469" i="16" s="1"/>
  <c r="F37" i="16"/>
  <c r="F469" i="16" s="1"/>
  <c r="E37" i="16"/>
  <c r="E469" i="16" s="1"/>
  <c r="D37" i="16"/>
  <c r="D469" i="16" s="1"/>
  <c r="M33" i="16"/>
  <c r="M433" i="16" s="1"/>
  <c r="L33" i="16"/>
  <c r="L433" i="16" s="1"/>
  <c r="K33" i="16"/>
  <c r="K433" i="16" s="1"/>
  <c r="J33" i="16"/>
  <c r="J433" i="16" s="1"/>
  <c r="I33" i="16"/>
  <c r="I433" i="16" s="1"/>
  <c r="H33" i="16"/>
  <c r="H433" i="16" s="1"/>
  <c r="G33" i="16"/>
  <c r="G433" i="16" s="1"/>
  <c r="F33" i="16"/>
  <c r="F433" i="16" s="1"/>
  <c r="E33" i="16"/>
  <c r="E433" i="16" s="1"/>
  <c r="D33" i="16"/>
  <c r="D433" i="16" s="1"/>
  <c r="M29" i="16"/>
  <c r="M397" i="16" s="1"/>
  <c r="L29" i="16"/>
  <c r="L397" i="16" s="1"/>
  <c r="K29" i="16"/>
  <c r="K397" i="16" s="1"/>
  <c r="J29" i="16"/>
  <c r="J397" i="16" s="1"/>
  <c r="I29" i="16"/>
  <c r="I397" i="16" s="1"/>
  <c r="H29" i="16"/>
  <c r="H397" i="16" s="1"/>
  <c r="G29" i="16"/>
  <c r="G397" i="16" s="1"/>
  <c r="F29" i="16"/>
  <c r="F397" i="16" s="1"/>
  <c r="E29" i="16"/>
  <c r="E397" i="16" s="1"/>
  <c r="D29" i="16"/>
  <c r="D397" i="16" s="1"/>
  <c r="M24" i="16"/>
  <c r="M468" i="16" s="1"/>
  <c r="L24" i="16"/>
  <c r="L468" i="16" s="1"/>
  <c r="K24" i="16"/>
  <c r="K468" i="16" s="1"/>
  <c r="J24" i="16"/>
  <c r="J468" i="16" s="1"/>
  <c r="I24" i="16"/>
  <c r="I468" i="16" s="1"/>
  <c r="H24" i="16"/>
  <c r="H468" i="16" s="1"/>
  <c r="G24" i="16"/>
  <c r="G468" i="16" s="1"/>
  <c r="F24" i="16"/>
  <c r="F468" i="16" s="1"/>
  <c r="E24" i="16"/>
  <c r="E468" i="16" s="1"/>
  <c r="D24" i="16"/>
  <c r="D468" i="16" s="1"/>
  <c r="M20" i="16"/>
  <c r="M432" i="16" s="1"/>
  <c r="L20" i="16"/>
  <c r="L432" i="16" s="1"/>
  <c r="K20" i="16"/>
  <c r="K432" i="16" s="1"/>
  <c r="J20" i="16"/>
  <c r="J432" i="16" s="1"/>
  <c r="I20" i="16"/>
  <c r="I432" i="16" s="1"/>
  <c r="H20" i="16"/>
  <c r="H432" i="16" s="1"/>
  <c r="G20" i="16"/>
  <c r="G432" i="16" s="1"/>
  <c r="F20" i="16"/>
  <c r="F432" i="16" s="1"/>
  <c r="E20" i="16"/>
  <c r="E432" i="16" s="1"/>
  <c r="D20" i="16"/>
  <c r="D432" i="16" s="1"/>
  <c r="M16" i="16"/>
  <c r="M396" i="16" s="1"/>
  <c r="L16" i="16"/>
  <c r="L396" i="16" s="1"/>
  <c r="K16" i="16"/>
  <c r="K396" i="16" s="1"/>
  <c r="J16" i="16"/>
  <c r="J396" i="16" s="1"/>
  <c r="I16" i="16"/>
  <c r="I396" i="16" s="1"/>
  <c r="H16" i="16"/>
  <c r="H396" i="16" s="1"/>
  <c r="G16" i="16"/>
  <c r="G396" i="16" s="1"/>
  <c r="F16" i="16"/>
  <c r="F396" i="16" s="1"/>
  <c r="E16" i="16"/>
  <c r="E396" i="16" s="1"/>
  <c r="D16" i="16"/>
  <c r="D396" i="16" s="1"/>
  <c r="M11" i="16"/>
  <c r="M467" i="16" s="1"/>
  <c r="L11" i="16"/>
  <c r="L467" i="16" s="1"/>
  <c r="K11" i="16"/>
  <c r="K467" i="16" s="1"/>
  <c r="J11" i="16"/>
  <c r="J467" i="16" s="1"/>
  <c r="I11" i="16"/>
  <c r="I467" i="16" s="1"/>
  <c r="H11" i="16"/>
  <c r="H467" i="16" s="1"/>
  <c r="G11" i="16"/>
  <c r="G467" i="16" s="1"/>
  <c r="F11" i="16"/>
  <c r="F467" i="16" s="1"/>
  <c r="E11" i="16"/>
  <c r="E467" i="16" s="1"/>
  <c r="D11" i="16"/>
  <c r="D467" i="16" s="1"/>
  <c r="M7" i="16"/>
  <c r="M431" i="16" s="1"/>
  <c r="L7" i="16"/>
  <c r="L431" i="16" s="1"/>
  <c r="K7" i="16"/>
  <c r="K431" i="16" s="1"/>
  <c r="J7" i="16"/>
  <c r="J431" i="16" s="1"/>
  <c r="I7" i="16"/>
  <c r="I431" i="16" s="1"/>
  <c r="H7" i="16"/>
  <c r="H431" i="16" s="1"/>
  <c r="G7" i="16"/>
  <c r="G431" i="16" s="1"/>
  <c r="F7" i="16"/>
  <c r="F431" i="16" s="1"/>
  <c r="E7" i="16"/>
  <c r="E431" i="16" s="1"/>
  <c r="D7" i="16"/>
  <c r="D431" i="16" s="1"/>
  <c r="M3" i="16"/>
  <c r="M395" i="16" s="1"/>
  <c r="L3" i="16"/>
  <c r="L395" i="16" s="1"/>
  <c r="K3" i="16"/>
  <c r="K395" i="16" s="1"/>
  <c r="J3" i="16"/>
  <c r="J395" i="16" s="1"/>
  <c r="I3" i="16"/>
  <c r="I395" i="16" s="1"/>
  <c r="H3" i="16"/>
  <c r="H395" i="16" s="1"/>
  <c r="G3" i="16"/>
  <c r="G395" i="16" s="1"/>
  <c r="F3" i="16"/>
  <c r="F395" i="16" s="1"/>
  <c r="E3" i="16"/>
  <c r="E395" i="16" s="1"/>
  <c r="D3" i="16"/>
  <c r="D395" i="16" s="1"/>
  <c r="M388" i="10"/>
  <c r="M496" i="10" s="1"/>
  <c r="L388" i="10"/>
  <c r="L496" i="10" s="1"/>
  <c r="K388" i="10"/>
  <c r="K496" i="10" s="1"/>
  <c r="J388" i="10"/>
  <c r="J496" i="10" s="1"/>
  <c r="I388" i="10"/>
  <c r="I496" i="10" s="1"/>
  <c r="H388" i="10"/>
  <c r="H496" i="10" s="1"/>
  <c r="G388" i="10"/>
  <c r="G496" i="10" s="1"/>
  <c r="F388" i="10"/>
  <c r="F496" i="10" s="1"/>
  <c r="E388" i="10"/>
  <c r="E496" i="10" s="1"/>
  <c r="D388" i="10"/>
  <c r="D496" i="10" s="1"/>
  <c r="M384" i="10"/>
  <c r="M460" i="10" s="1"/>
  <c r="L384" i="10"/>
  <c r="L460" i="10" s="1"/>
  <c r="K384" i="10"/>
  <c r="K460" i="10" s="1"/>
  <c r="J384" i="10"/>
  <c r="J460" i="10" s="1"/>
  <c r="I384" i="10"/>
  <c r="I460" i="10" s="1"/>
  <c r="H384" i="10"/>
  <c r="H460" i="10" s="1"/>
  <c r="G384" i="10"/>
  <c r="G460" i="10" s="1"/>
  <c r="F384" i="10"/>
  <c r="F460" i="10" s="1"/>
  <c r="E384" i="10"/>
  <c r="E460" i="10" s="1"/>
  <c r="D384" i="10"/>
  <c r="D460" i="10" s="1"/>
  <c r="M380" i="10"/>
  <c r="M424" i="10" s="1"/>
  <c r="L380" i="10"/>
  <c r="L424" i="10" s="1"/>
  <c r="K380" i="10"/>
  <c r="K424" i="10" s="1"/>
  <c r="J380" i="10"/>
  <c r="J424" i="10" s="1"/>
  <c r="I380" i="10"/>
  <c r="I424" i="10" s="1"/>
  <c r="H380" i="10"/>
  <c r="H424" i="10" s="1"/>
  <c r="G380" i="10"/>
  <c r="G424" i="10" s="1"/>
  <c r="F380" i="10"/>
  <c r="F424" i="10" s="1"/>
  <c r="E380" i="10"/>
  <c r="E424" i="10" s="1"/>
  <c r="D380" i="10"/>
  <c r="D424" i="10" s="1"/>
  <c r="M375" i="10"/>
  <c r="M495" i="10" s="1"/>
  <c r="L375" i="10"/>
  <c r="L495" i="10" s="1"/>
  <c r="K375" i="10"/>
  <c r="K495" i="10" s="1"/>
  <c r="J375" i="10"/>
  <c r="J495" i="10" s="1"/>
  <c r="I375" i="10"/>
  <c r="I495" i="10" s="1"/>
  <c r="H375" i="10"/>
  <c r="H495" i="10" s="1"/>
  <c r="G375" i="10"/>
  <c r="G495" i="10" s="1"/>
  <c r="F375" i="10"/>
  <c r="F495" i="10" s="1"/>
  <c r="E375" i="10"/>
  <c r="E495" i="10" s="1"/>
  <c r="D375" i="10"/>
  <c r="D495" i="10" s="1"/>
  <c r="M371" i="10"/>
  <c r="M459" i="10" s="1"/>
  <c r="L371" i="10"/>
  <c r="L459" i="10" s="1"/>
  <c r="K371" i="10"/>
  <c r="K459" i="10" s="1"/>
  <c r="J371" i="10"/>
  <c r="J459" i="10" s="1"/>
  <c r="I371" i="10"/>
  <c r="I459" i="10" s="1"/>
  <c r="H371" i="10"/>
  <c r="H459" i="10" s="1"/>
  <c r="G371" i="10"/>
  <c r="G459" i="10" s="1"/>
  <c r="F371" i="10"/>
  <c r="F459" i="10" s="1"/>
  <c r="E371" i="10"/>
  <c r="E459" i="10" s="1"/>
  <c r="D371" i="10"/>
  <c r="D459" i="10" s="1"/>
  <c r="M367" i="10"/>
  <c r="M423" i="10" s="1"/>
  <c r="L367" i="10"/>
  <c r="L423" i="10" s="1"/>
  <c r="K367" i="10"/>
  <c r="K423" i="10" s="1"/>
  <c r="J367" i="10"/>
  <c r="J423" i="10" s="1"/>
  <c r="I367" i="10"/>
  <c r="I423" i="10" s="1"/>
  <c r="H367" i="10"/>
  <c r="H423" i="10" s="1"/>
  <c r="G367" i="10"/>
  <c r="G423" i="10" s="1"/>
  <c r="F367" i="10"/>
  <c r="F423" i="10" s="1"/>
  <c r="E367" i="10"/>
  <c r="E423" i="10" s="1"/>
  <c r="D367" i="10"/>
  <c r="D423" i="10" s="1"/>
  <c r="M362" i="10"/>
  <c r="M494" i="10" s="1"/>
  <c r="L362" i="10"/>
  <c r="L494" i="10" s="1"/>
  <c r="K362" i="10"/>
  <c r="K494" i="10" s="1"/>
  <c r="J362" i="10"/>
  <c r="J494" i="10" s="1"/>
  <c r="I362" i="10"/>
  <c r="I494" i="10" s="1"/>
  <c r="H362" i="10"/>
  <c r="H494" i="10" s="1"/>
  <c r="G362" i="10"/>
  <c r="G494" i="10" s="1"/>
  <c r="F362" i="10"/>
  <c r="F494" i="10" s="1"/>
  <c r="E362" i="10"/>
  <c r="E494" i="10" s="1"/>
  <c r="D362" i="10"/>
  <c r="D494" i="10" s="1"/>
  <c r="M358" i="10"/>
  <c r="M458" i="10" s="1"/>
  <c r="L358" i="10"/>
  <c r="L458" i="10" s="1"/>
  <c r="K358" i="10"/>
  <c r="K458" i="10" s="1"/>
  <c r="J358" i="10"/>
  <c r="J458" i="10" s="1"/>
  <c r="I358" i="10"/>
  <c r="I458" i="10" s="1"/>
  <c r="H358" i="10"/>
  <c r="H458" i="10" s="1"/>
  <c r="G358" i="10"/>
  <c r="G458" i="10" s="1"/>
  <c r="F358" i="10"/>
  <c r="F458" i="10" s="1"/>
  <c r="E358" i="10"/>
  <c r="E458" i="10" s="1"/>
  <c r="D358" i="10"/>
  <c r="D458" i="10" s="1"/>
  <c r="M354" i="10"/>
  <c r="M422" i="10" s="1"/>
  <c r="L354" i="10"/>
  <c r="L422" i="10" s="1"/>
  <c r="K354" i="10"/>
  <c r="K422" i="10" s="1"/>
  <c r="J354" i="10"/>
  <c r="J422" i="10" s="1"/>
  <c r="I354" i="10"/>
  <c r="I422" i="10" s="1"/>
  <c r="H354" i="10"/>
  <c r="H422" i="10" s="1"/>
  <c r="G354" i="10"/>
  <c r="G422" i="10" s="1"/>
  <c r="F354" i="10"/>
  <c r="F422" i="10" s="1"/>
  <c r="E354" i="10"/>
  <c r="E422" i="10" s="1"/>
  <c r="D354" i="10"/>
  <c r="D422" i="10" s="1"/>
  <c r="M349" i="10"/>
  <c r="M493" i="10" s="1"/>
  <c r="L349" i="10"/>
  <c r="L493" i="10" s="1"/>
  <c r="K349" i="10"/>
  <c r="K493" i="10" s="1"/>
  <c r="J349" i="10"/>
  <c r="J493" i="10" s="1"/>
  <c r="I349" i="10"/>
  <c r="I493" i="10" s="1"/>
  <c r="H349" i="10"/>
  <c r="H493" i="10" s="1"/>
  <c r="G349" i="10"/>
  <c r="G493" i="10" s="1"/>
  <c r="F349" i="10"/>
  <c r="F493" i="10" s="1"/>
  <c r="E349" i="10"/>
  <c r="E493" i="10" s="1"/>
  <c r="D349" i="10"/>
  <c r="D493" i="10" s="1"/>
  <c r="M345" i="10"/>
  <c r="M457" i="10" s="1"/>
  <c r="L345" i="10"/>
  <c r="L457" i="10" s="1"/>
  <c r="K345" i="10"/>
  <c r="K457" i="10" s="1"/>
  <c r="J345" i="10"/>
  <c r="J457" i="10" s="1"/>
  <c r="I345" i="10"/>
  <c r="I457" i="10" s="1"/>
  <c r="H345" i="10"/>
  <c r="H457" i="10" s="1"/>
  <c r="G345" i="10"/>
  <c r="G457" i="10" s="1"/>
  <c r="F345" i="10"/>
  <c r="F457" i="10" s="1"/>
  <c r="E345" i="10"/>
  <c r="E457" i="10" s="1"/>
  <c r="D345" i="10"/>
  <c r="D457" i="10" s="1"/>
  <c r="M341" i="10"/>
  <c r="M421" i="10" s="1"/>
  <c r="L341" i="10"/>
  <c r="L421" i="10" s="1"/>
  <c r="K341" i="10"/>
  <c r="K421" i="10" s="1"/>
  <c r="J341" i="10"/>
  <c r="J421" i="10" s="1"/>
  <c r="I341" i="10"/>
  <c r="I421" i="10" s="1"/>
  <c r="H341" i="10"/>
  <c r="H421" i="10" s="1"/>
  <c r="G341" i="10"/>
  <c r="G421" i="10" s="1"/>
  <c r="F341" i="10"/>
  <c r="F421" i="10" s="1"/>
  <c r="E341" i="10"/>
  <c r="E421" i="10" s="1"/>
  <c r="D341" i="10"/>
  <c r="D421" i="10" s="1"/>
  <c r="M336" i="10"/>
  <c r="M492" i="10" s="1"/>
  <c r="L336" i="10"/>
  <c r="L492" i="10" s="1"/>
  <c r="K336" i="10"/>
  <c r="K492" i="10" s="1"/>
  <c r="J336" i="10"/>
  <c r="J492" i="10" s="1"/>
  <c r="I336" i="10"/>
  <c r="I492" i="10" s="1"/>
  <c r="H336" i="10"/>
  <c r="H492" i="10" s="1"/>
  <c r="G336" i="10"/>
  <c r="G492" i="10" s="1"/>
  <c r="F336" i="10"/>
  <c r="F492" i="10" s="1"/>
  <c r="E336" i="10"/>
  <c r="E492" i="10" s="1"/>
  <c r="D336" i="10"/>
  <c r="D492" i="10" s="1"/>
  <c r="M332" i="10"/>
  <c r="M456" i="10" s="1"/>
  <c r="L332" i="10"/>
  <c r="L456" i="10" s="1"/>
  <c r="K332" i="10"/>
  <c r="K456" i="10" s="1"/>
  <c r="J332" i="10"/>
  <c r="J456" i="10" s="1"/>
  <c r="I332" i="10"/>
  <c r="I456" i="10" s="1"/>
  <c r="H332" i="10"/>
  <c r="H456" i="10" s="1"/>
  <c r="G332" i="10"/>
  <c r="G456" i="10" s="1"/>
  <c r="F332" i="10"/>
  <c r="F456" i="10" s="1"/>
  <c r="E332" i="10"/>
  <c r="E456" i="10" s="1"/>
  <c r="D332" i="10"/>
  <c r="D456" i="10" s="1"/>
  <c r="M328" i="10"/>
  <c r="M420" i="10" s="1"/>
  <c r="L328" i="10"/>
  <c r="L420" i="10" s="1"/>
  <c r="K328" i="10"/>
  <c r="K420" i="10" s="1"/>
  <c r="J328" i="10"/>
  <c r="J420" i="10" s="1"/>
  <c r="I328" i="10"/>
  <c r="I420" i="10" s="1"/>
  <c r="H328" i="10"/>
  <c r="H420" i="10" s="1"/>
  <c r="G328" i="10"/>
  <c r="G420" i="10" s="1"/>
  <c r="F328" i="10"/>
  <c r="F420" i="10" s="1"/>
  <c r="E328" i="10"/>
  <c r="E420" i="10" s="1"/>
  <c r="D328" i="10"/>
  <c r="D420" i="10" s="1"/>
  <c r="M323" i="10"/>
  <c r="M491" i="10" s="1"/>
  <c r="L323" i="10"/>
  <c r="L491" i="10" s="1"/>
  <c r="K323" i="10"/>
  <c r="K491" i="10" s="1"/>
  <c r="J323" i="10"/>
  <c r="J491" i="10" s="1"/>
  <c r="I323" i="10"/>
  <c r="I491" i="10" s="1"/>
  <c r="H323" i="10"/>
  <c r="H491" i="10" s="1"/>
  <c r="G323" i="10"/>
  <c r="G491" i="10" s="1"/>
  <c r="F323" i="10"/>
  <c r="F491" i="10" s="1"/>
  <c r="E323" i="10"/>
  <c r="E491" i="10" s="1"/>
  <c r="D323" i="10"/>
  <c r="D491" i="10" s="1"/>
  <c r="M319" i="10"/>
  <c r="M455" i="10" s="1"/>
  <c r="L319" i="10"/>
  <c r="L455" i="10" s="1"/>
  <c r="K319" i="10"/>
  <c r="K455" i="10" s="1"/>
  <c r="J319" i="10"/>
  <c r="J455" i="10" s="1"/>
  <c r="I319" i="10"/>
  <c r="I455" i="10" s="1"/>
  <c r="H319" i="10"/>
  <c r="H455" i="10" s="1"/>
  <c r="G319" i="10"/>
  <c r="G455" i="10" s="1"/>
  <c r="F319" i="10"/>
  <c r="F455" i="10" s="1"/>
  <c r="E319" i="10"/>
  <c r="E455" i="10" s="1"/>
  <c r="D319" i="10"/>
  <c r="D455" i="10" s="1"/>
  <c r="M315" i="10"/>
  <c r="M419" i="10" s="1"/>
  <c r="L315" i="10"/>
  <c r="L419" i="10" s="1"/>
  <c r="K315" i="10"/>
  <c r="K419" i="10" s="1"/>
  <c r="J315" i="10"/>
  <c r="J419" i="10" s="1"/>
  <c r="I315" i="10"/>
  <c r="I419" i="10" s="1"/>
  <c r="H315" i="10"/>
  <c r="H419" i="10" s="1"/>
  <c r="G315" i="10"/>
  <c r="G419" i="10" s="1"/>
  <c r="F315" i="10"/>
  <c r="F419" i="10" s="1"/>
  <c r="E315" i="10"/>
  <c r="E419" i="10" s="1"/>
  <c r="D315" i="10"/>
  <c r="D419" i="10" s="1"/>
  <c r="M310" i="10"/>
  <c r="M490" i="10" s="1"/>
  <c r="L310" i="10"/>
  <c r="L490" i="10" s="1"/>
  <c r="K310" i="10"/>
  <c r="K490" i="10" s="1"/>
  <c r="J310" i="10"/>
  <c r="J490" i="10" s="1"/>
  <c r="I310" i="10"/>
  <c r="I490" i="10" s="1"/>
  <c r="H310" i="10"/>
  <c r="H490" i="10" s="1"/>
  <c r="G310" i="10"/>
  <c r="G490" i="10" s="1"/>
  <c r="F310" i="10"/>
  <c r="F490" i="10" s="1"/>
  <c r="E310" i="10"/>
  <c r="E490" i="10" s="1"/>
  <c r="D310" i="10"/>
  <c r="D490" i="10" s="1"/>
  <c r="M306" i="10"/>
  <c r="M454" i="10" s="1"/>
  <c r="L306" i="10"/>
  <c r="L454" i="10" s="1"/>
  <c r="K306" i="10"/>
  <c r="K454" i="10" s="1"/>
  <c r="J306" i="10"/>
  <c r="J454" i="10" s="1"/>
  <c r="I306" i="10"/>
  <c r="I454" i="10" s="1"/>
  <c r="H306" i="10"/>
  <c r="H454" i="10" s="1"/>
  <c r="G306" i="10"/>
  <c r="G454" i="10" s="1"/>
  <c r="F306" i="10"/>
  <c r="F454" i="10" s="1"/>
  <c r="E306" i="10"/>
  <c r="E454" i="10" s="1"/>
  <c r="D306" i="10"/>
  <c r="D454" i="10" s="1"/>
  <c r="M302" i="10"/>
  <c r="M418" i="10" s="1"/>
  <c r="L302" i="10"/>
  <c r="L418" i="10" s="1"/>
  <c r="K302" i="10"/>
  <c r="K418" i="10" s="1"/>
  <c r="J302" i="10"/>
  <c r="J418" i="10" s="1"/>
  <c r="I302" i="10"/>
  <c r="I418" i="10" s="1"/>
  <c r="H302" i="10"/>
  <c r="H418" i="10" s="1"/>
  <c r="G302" i="10"/>
  <c r="G418" i="10" s="1"/>
  <c r="F302" i="10"/>
  <c r="F418" i="10" s="1"/>
  <c r="E302" i="10"/>
  <c r="E418" i="10" s="1"/>
  <c r="D302" i="10"/>
  <c r="D418" i="10" s="1"/>
  <c r="M297" i="10"/>
  <c r="M489" i="10" s="1"/>
  <c r="L297" i="10"/>
  <c r="L489" i="10" s="1"/>
  <c r="K297" i="10"/>
  <c r="K489" i="10" s="1"/>
  <c r="J297" i="10"/>
  <c r="J489" i="10" s="1"/>
  <c r="I297" i="10"/>
  <c r="I489" i="10" s="1"/>
  <c r="H297" i="10"/>
  <c r="H489" i="10" s="1"/>
  <c r="G297" i="10"/>
  <c r="G489" i="10" s="1"/>
  <c r="F297" i="10"/>
  <c r="F489" i="10" s="1"/>
  <c r="E297" i="10"/>
  <c r="E489" i="10" s="1"/>
  <c r="D297" i="10"/>
  <c r="D489" i="10" s="1"/>
  <c r="M293" i="10"/>
  <c r="M453" i="10" s="1"/>
  <c r="L293" i="10"/>
  <c r="L453" i="10" s="1"/>
  <c r="K293" i="10"/>
  <c r="K453" i="10" s="1"/>
  <c r="J293" i="10"/>
  <c r="J453" i="10" s="1"/>
  <c r="I293" i="10"/>
  <c r="I453" i="10" s="1"/>
  <c r="H293" i="10"/>
  <c r="H453" i="10" s="1"/>
  <c r="G293" i="10"/>
  <c r="G453" i="10" s="1"/>
  <c r="F293" i="10"/>
  <c r="F453" i="10" s="1"/>
  <c r="E293" i="10"/>
  <c r="E453" i="10" s="1"/>
  <c r="D293" i="10"/>
  <c r="D453" i="10" s="1"/>
  <c r="M289" i="10"/>
  <c r="M417" i="10" s="1"/>
  <c r="L289" i="10"/>
  <c r="L417" i="10" s="1"/>
  <c r="K289" i="10"/>
  <c r="K417" i="10" s="1"/>
  <c r="J289" i="10"/>
  <c r="J417" i="10" s="1"/>
  <c r="I289" i="10"/>
  <c r="I417" i="10" s="1"/>
  <c r="H289" i="10"/>
  <c r="H417" i="10" s="1"/>
  <c r="G289" i="10"/>
  <c r="G417" i="10" s="1"/>
  <c r="F289" i="10"/>
  <c r="F417" i="10" s="1"/>
  <c r="E289" i="10"/>
  <c r="E417" i="10" s="1"/>
  <c r="D289" i="10"/>
  <c r="D417" i="10" s="1"/>
  <c r="M284" i="10"/>
  <c r="M488" i="10" s="1"/>
  <c r="L284" i="10"/>
  <c r="L488" i="10" s="1"/>
  <c r="K284" i="10"/>
  <c r="K488" i="10" s="1"/>
  <c r="J284" i="10"/>
  <c r="J488" i="10" s="1"/>
  <c r="I284" i="10"/>
  <c r="I488" i="10" s="1"/>
  <c r="H284" i="10"/>
  <c r="H488" i="10" s="1"/>
  <c r="G284" i="10"/>
  <c r="G488" i="10" s="1"/>
  <c r="F284" i="10"/>
  <c r="F488" i="10" s="1"/>
  <c r="E284" i="10"/>
  <c r="E488" i="10" s="1"/>
  <c r="D284" i="10"/>
  <c r="D488" i="10" s="1"/>
  <c r="M280" i="10"/>
  <c r="M452" i="10" s="1"/>
  <c r="L280" i="10"/>
  <c r="L452" i="10" s="1"/>
  <c r="K280" i="10"/>
  <c r="K452" i="10" s="1"/>
  <c r="J280" i="10"/>
  <c r="J452" i="10" s="1"/>
  <c r="I280" i="10"/>
  <c r="I452" i="10" s="1"/>
  <c r="H280" i="10"/>
  <c r="H452" i="10" s="1"/>
  <c r="G280" i="10"/>
  <c r="G452" i="10" s="1"/>
  <c r="F280" i="10"/>
  <c r="F452" i="10" s="1"/>
  <c r="E280" i="10"/>
  <c r="E452" i="10" s="1"/>
  <c r="D280" i="10"/>
  <c r="D452" i="10" s="1"/>
  <c r="M276" i="10"/>
  <c r="M416" i="10" s="1"/>
  <c r="L276" i="10"/>
  <c r="L416" i="10" s="1"/>
  <c r="K276" i="10"/>
  <c r="K416" i="10" s="1"/>
  <c r="J276" i="10"/>
  <c r="J416" i="10" s="1"/>
  <c r="I276" i="10"/>
  <c r="I416" i="10" s="1"/>
  <c r="H276" i="10"/>
  <c r="H416" i="10" s="1"/>
  <c r="G276" i="10"/>
  <c r="G416" i="10" s="1"/>
  <c r="F276" i="10"/>
  <c r="F416" i="10" s="1"/>
  <c r="E276" i="10"/>
  <c r="E416" i="10" s="1"/>
  <c r="D276" i="10"/>
  <c r="D416" i="10" s="1"/>
  <c r="M271" i="10"/>
  <c r="M487" i="10" s="1"/>
  <c r="L271" i="10"/>
  <c r="L487" i="10" s="1"/>
  <c r="K271" i="10"/>
  <c r="K487" i="10" s="1"/>
  <c r="J271" i="10"/>
  <c r="J487" i="10" s="1"/>
  <c r="I271" i="10"/>
  <c r="I487" i="10" s="1"/>
  <c r="H271" i="10"/>
  <c r="H487" i="10" s="1"/>
  <c r="G271" i="10"/>
  <c r="G487" i="10" s="1"/>
  <c r="F271" i="10"/>
  <c r="F487" i="10" s="1"/>
  <c r="E271" i="10"/>
  <c r="E487" i="10" s="1"/>
  <c r="D271" i="10"/>
  <c r="D487" i="10" s="1"/>
  <c r="M267" i="10"/>
  <c r="M451" i="10" s="1"/>
  <c r="L267" i="10"/>
  <c r="L451" i="10" s="1"/>
  <c r="K267" i="10"/>
  <c r="K451" i="10" s="1"/>
  <c r="J267" i="10"/>
  <c r="J451" i="10" s="1"/>
  <c r="I267" i="10"/>
  <c r="I451" i="10" s="1"/>
  <c r="H267" i="10"/>
  <c r="H451" i="10" s="1"/>
  <c r="G267" i="10"/>
  <c r="G451" i="10" s="1"/>
  <c r="F267" i="10"/>
  <c r="F451" i="10" s="1"/>
  <c r="E267" i="10"/>
  <c r="E451" i="10" s="1"/>
  <c r="D267" i="10"/>
  <c r="D451" i="10" s="1"/>
  <c r="M263" i="10"/>
  <c r="M415" i="10" s="1"/>
  <c r="L263" i="10"/>
  <c r="L415" i="10" s="1"/>
  <c r="K263" i="10"/>
  <c r="K415" i="10" s="1"/>
  <c r="J263" i="10"/>
  <c r="J415" i="10" s="1"/>
  <c r="I263" i="10"/>
  <c r="I415" i="10" s="1"/>
  <c r="H263" i="10"/>
  <c r="H415" i="10" s="1"/>
  <c r="G263" i="10"/>
  <c r="G415" i="10" s="1"/>
  <c r="F263" i="10"/>
  <c r="F415" i="10" s="1"/>
  <c r="E263" i="10"/>
  <c r="E415" i="10" s="1"/>
  <c r="D263" i="10"/>
  <c r="D415" i="10" s="1"/>
  <c r="M258" i="10"/>
  <c r="M486" i="10" s="1"/>
  <c r="L258" i="10"/>
  <c r="L486" i="10" s="1"/>
  <c r="K258" i="10"/>
  <c r="K486" i="10" s="1"/>
  <c r="J258" i="10"/>
  <c r="J486" i="10" s="1"/>
  <c r="I258" i="10"/>
  <c r="I486" i="10" s="1"/>
  <c r="H258" i="10"/>
  <c r="H486" i="10" s="1"/>
  <c r="G258" i="10"/>
  <c r="G486" i="10" s="1"/>
  <c r="F258" i="10"/>
  <c r="F486" i="10" s="1"/>
  <c r="E258" i="10"/>
  <c r="E486" i="10" s="1"/>
  <c r="D258" i="10"/>
  <c r="D486" i="10" s="1"/>
  <c r="M254" i="10"/>
  <c r="M450" i="10" s="1"/>
  <c r="L254" i="10"/>
  <c r="L450" i="10" s="1"/>
  <c r="K254" i="10"/>
  <c r="K450" i="10" s="1"/>
  <c r="J254" i="10"/>
  <c r="J450" i="10" s="1"/>
  <c r="I254" i="10"/>
  <c r="I450" i="10" s="1"/>
  <c r="H254" i="10"/>
  <c r="H450" i="10" s="1"/>
  <c r="G254" i="10"/>
  <c r="G450" i="10" s="1"/>
  <c r="F254" i="10"/>
  <c r="F450" i="10" s="1"/>
  <c r="E254" i="10"/>
  <c r="E450" i="10" s="1"/>
  <c r="D254" i="10"/>
  <c r="D450" i="10" s="1"/>
  <c r="M250" i="10"/>
  <c r="M414" i="10" s="1"/>
  <c r="L250" i="10"/>
  <c r="L414" i="10" s="1"/>
  <c r="K250" i="10"/>
  <c r="K414" i="10" s="1"/>
  <c r="J250" i="10"/>
  <c r="J414" i="10" s="1"/>
  <c r="I250" i="10"/>
  <c r="I414" i="10" s="1"/>
  <c r="H250" i="10"/>
  <c r="H414" i="10" s="1"/>
  <c r="G250" i="10"/>
  <c r="G414" i="10" s="1"/>
  <c r="F250" i="10"/>
  <c r="F414" i="10" s="1"/>
  <c r="E250" i="10"/>
  <c r="E414" i="10" s="1"/>
  <c r="D250" i="10"/>
  <c r="D414" i="10" s="1"/>
  <c r="M245" i="10"/>
  <c r="M485" i="10" s="1"/>
  <c r="L245" i="10"/>
  <c r="L485" i="10" s="1"/>
  <c r="K245" i="10"/>
  <c r="K485" i="10" s="1"/>
  <c r="J245" i="10"/>
  <c r="J485" i="10" s="1"/>
  <c r="I245" i="10"/>
  <c r="I485" i="10" s="1"/>
  <c r="H245" i="10"/>
  <c r="H485" i="10" s="1"/>
  <c r="G245" i="10"/>
  <c r="G485" i="10" s="1"/>
  <c r="F245" i="10"/>
  <c r="F485" i="10" s="1"/>
  <c r="E245" i="10"/>
  <c r="E485" i="10" s="1"/>
  <c r="D245" i="10"/>
  <c r="D485" i="10" s="1"/>
  <c r="M241" i="10"/>
  <c r="M449" i="10" s="1"/>
  <c r="L241" i="10"/>
  <c r="L449" i="10" s="1"/>
  <c r="K241" i="10"/>
  <c r="K449" i="10" s="1"/>
  <c r="J241" i="10"/>
  <c r="J449" i="10" s="1"/>
  <c r="I241" i="10"/>
  <c r="I449" i="10" s="1"/>
  <c r="H241" i="10"/>
  <c r="H449" i="10" s="1"/>
  <c r="G241" i="10"/>
  <c r="G449" i="10" s="1"/>
  <c r="F241" i="10"/>
  <c r="F449" i="10" s="1"/>
  <c r="E241" i="10"/>
  <c r="E449" i="10" s="1"/>
  <c r="D241" i="10"/>
  <c r="D449" i="10" s="1"/>
  <c r="M237" i="10"/>
  <c r="M413" i="10" s="1"/>
  <c r="L237" i="10"/>
  <c r="L413" i="10" s="1"/>
  <c r="K237" i="10"/>
  <c r="K413" i="10" s="1"/>
  <c r="J237" i="10"/>
  <c r="J413" i="10" s="1"/>
  <c r="I237" i="10"/>
  <c r="I413" i="10" s="1"/>
  <c r="H237" i="10"/>
  <c r="H413" i="10" s="1"/>
  <c r="G237" i="10"/>
  <c r="G413" i="10" s="1"/>
  <c r="F237" i="10"/>
  <c r="F413" i="10" s="1"/>
  <c r="E237" i="10"/>
  <c r="E413" i="10" s="1"/>
  <c r="D237" i="10"/>
  <c r="D413" i="10" s="1"/>
  <c r="M232" i="10"/>
  <c r="M484" i="10" s="1"/>
  <c r="L232" i="10"/>
  <c r="L484" i="10" s="1"/>
  <c r="K232" i="10"/>
  <c r="K484" i="10" s="1"/>
  <c r="J232" i="10"/>
  <c r="J484" i="10" s="1"/>
  <c r="I232" i="10"/>
  <c r="I484" i="10" s="1"/>
  <c r="H232" i="10"/>
  <c r="H484" i="10" s="1"/>
  <c r="G232" i="10"/>
  <c r="G484" i="10" s="1"/>
  <c r="F232" i="10"/>
  <c r="F484" i="10" s="1"/>
  <c r="E232" i="10"/>
  <c r="E484" i="10" s="1"/>
  <c r="D232" i="10"/>
  <c r="D484" i="10" s="1"/>
  <c r="M228" i="10"/>
  <c r="M448" i="10" s="1"/>
  <c r="L228" i="10"/>
  <c r="L448" i="10" s="1"/>
  <c r="K228" i="10"/>
  <c r="K448" i="10" s="1"/>
  <c r="J228" i="10"/>
  <c r="J448" i="10" s="1"/>
  <c r="I228" i="10"/>
  <c r="I448" i="10" s="1"/>
  <c r="H228" i="10"/>
  <c r="H448" i="10" s="1"/>
  <c r="G228" i="10"/>
  <c r="G448" i="10" s="1"/>
  <c r="F228" i="10"/>
  <c r="F448" i="10" s="1"/>
  <c r="E228" i="10"/>
  <c r="E448" i="10" s="1"/>
  <c r="D228" i="10"/>
  <c r="D448" i="10" s="1"/>
  <c r="M224" i="10"/>
  <c r="M412" i="10" s="1"/>
  <c r="L224" i="10"/>
  <c r="L412" i="10" s="1"/>
  <c r="K224" i="10"/>
  <c r="K412" i="10" s="1"/>
  <c r="J224" i="10"/>
  <c r="J412" i="10" s="1"/>
  <c r="I224" i="10"/>
  <c r="I412" i="10" s="1"/>
  <c r="H224" i="10"/>
  <c r="H412" i="10" s="1"/>
  <c r="G224" i="10"/>
  <c r="G412" i="10" s="1"/>
  <c r="F224" i="10"/>
  <c r="F412" i="10" s="1"/>
  <c r="E224" i="10"/>
  <c r="E412" i="10" s="1"/>
  <c r="D224" i="10"/>
  <c r="D412" i="10" s="1"/>
  <c r="M219" i="10"/>
  <c r="M483" i="10" s="1"/>
  <c r="L219" i="10"/>
  <c r="L483" i="10" s="1"/>
  <c r="K219" i="10"/>
  <c r="K483" i="10" s="1"/>
  <c r="J219" i="10"/>
  <c r="J483" i="10" s="1"/>
  <c r="I219" i="10"/>
  <c r="I483" i="10" s="1"/>
  <c r="H219" i="10"/>
  <c r="H483" i="10" s="1"/>
  <c r="G219" i="10"/>
  <c r="G483" i="10" s="1"/>
  <c r="F219" i="10"/>
  <c r="F483" i="10" s="1"/>
  <c r="E219" i="10"/>
  <c r="E483" i="10" s="1"/>
  <c r="D219" i="10"/>
  <c r="D483" i="10" s="1"/>
  <c r="M215" i="10"/>
  <c r="M447" i="10" s="1"/>
  <c r="L215" i="10"/>
  <c r="L447" i="10" s="1"/>
  <c r="K215" i="10"/>
  <c r="K447" i="10" s="1"/>
  <c r="J215" i="10"/>
  <c r="J447" i="10" s="1"/>
  <c r="I215" i="10"/>
  <c r="I447" i="10" s="1"/>
  <c r="H215" i="10"/>
  <c r="H447" i="10" s="1"/>
  <c r="G215" i="10"/>
  <c r="G447" i="10" s="1"/>
  <c r="F215" i="10"/>
  <c r="F447" i="10" s="1"/>
  <c r="E215" i="10"/>
  <c r="E447" i="10" s="1"/>
  <c r="D215" i="10"/>
  <c r="D447" i="10" s="1"/>
  <c r="M211" i="10"/>
  <c r="M411" i="10" s="1"/>
  <c r="L211" i="10"/>
  <c r="L411" i="10" s="1"/>
  <c r="K211" i="10"/>
  <c r="K411" i="10" s="1"/>
  <c r="J211" i="10"/>
  <c r="J411" i="10" s="1"/>
  <c r="I211" i="10"/>
  <c r="I411" i="10" s="1"/>
  <c r="H211" i="10"/>
  <c r="H411" i="10" s="1"/>
  <c r="G211" i="10"/>
  <c r="G411" i="10" s="1"/>
  <c r="F211" i="10"/>
  <c r="F411" i="10" s="1"/>
  <c r="E211" i="10"/>
  <c r="E411" i="10" s="1"/>
  <c r="D211" i="10"/>
  <c r="D411" i="10" s="1"/>
  <c r="M206" i="10"/>
  <c r="M482" i="10" s="1"/>
  <c r="L206" i="10"/>
  <c r="L482" i="10" s="1"/>
  <c r="K206" i="10"/>
  <c r="K482" i="10" s="1"/>
  <c r="J206" i="10"/>
  <c r="J482" i="10" s="1"/>
  <c r="I206" i="10"/>
  <c r="I482" i="10" s="1"/>
  <c r="H206" i="10"/>
  <c r="H482" i="10" s="1"/>
  <c r="G206" i="10"/>
  <c r="G482" i="10" s="1"/>
  <c r="F206" i="10"/>
  <c r="F482" i="10" s="1"/>
  <c r="E206" i="10"/>
  <c r="E482" i="10" s="1"/>
  <c r="D206" i="10"/>
  <c r="D482" i="10" s="1"/>
  <c r="M202" i="10"/>
  <c r="M446" i="10" s="1"/>
  <c r="L202" i="10"/>
  <c r="L446" i="10" s="1"/>
  <c r="K202" i="10"/>
  <c r="K446" i="10" s="1"/>
  <c r="J202" i="10"/>
  <c r="J446" i="10" s="1"/>
  <c r="I202" i="10"/>
  <c r="I446" i="10" s="1"/>
  <c r="H202" i="10"/>
  <c r="H446" i="10" s="1"/>
  <c r="G202" i="10"/>
  <c r="G446" i="10" s="1"/>
  <c r="F202" i="10"/>
  <c r="F446" i="10" s="1"/>
  <c r="E202" i="10"/>
  <c r="E446" i="10" s="1"/>
  <c r="D202" i="10"/>
  <c r="D446" i="10" s="1"/>
  <c r="M198" i="10"/>
  <c r="M410" i="10" s="1"/>
  <c r="L198" i="10"/>
  <c r="L410" i="10" s="1"/>
  <c r="K198" i="10"/>
  <c r="K410" i="10" s="1"/>
  <c r="J198" i="10"/>
  <c r="J410" i="10" s="1"/>
  <c r="I198" i="10"/>
  <c r="I410" i="10" s="1"/>
  <c r="H198" i="10"/>
  <c r="H410" i="10" s="1"/>
  <c r="G198" i="10"/>
  <c r="G410" i="10" s="1"/>
  <c r="F198" i="10"/>
  <c r="F410" i="10" s="1"/>
  <c r="E198" i="10"/>
  <c r="E410" i="10" s="1"/>
  <c r="D198" i="10"/>
  <c r="D410" i="10" s="1"/>
  <c r="M193" i="10"/>
  <c r="M481" i="10" s="1"/>
  <c r="L193" i="10"/>
  <c r="L481" i="10" s="1"/>
  <c r="K193" i="10"/>
  <c r="K481" i="10" s="1"/>
  <c r="J193" i="10"/>
  <c r="J481" i="10" s="1"/>
  <c r="I193" i="10"/>
  <c r="I481" i="10" s="1"/>
  <c r="H193" i="10"/>
  <c r="H481" i="10" s="1"/>
  <c r="G193" i="10"/>
  <c r="G481" i="10" s="1"/>
  <c r="F193" i="10"/>
  <c r="F481" i="10" s="1"/>
  <c r="E193" i="10"/>
  <c r="E481" i="10" s="1"/>
  <c r="D193" i="10"/>
  <c r="D481" i="10" s="1"/>
  <c r="M189" i="10"/>
  <c r="M445" i="10" s="1"/>
  <c r="L189" i="10"/>
  <c r="L445" i="10" s="1"/>
  <c r="K189" i="10"/>
  <c r="K445" i="10" s="1"/>
  <c r="J189" i="10"/>
  <c r="J445" i="10" s="1"/>
  <c r="I189" i="10"/>
  <c r="I445" i="10" s="1"/>
  <c r="H189" i="10"/>
  <c r="H445" i="10" s="1"/>
  <c r="G189" i="10"/>
  <c r="G445" i="10" s="1"/>
  <c r="F189" i="10"/>
  <c r="F445" i="10" s="1"/>
  <c r="E189" i="10"/>
  <c r="E445" i="10" s="1"/>
  <c r="D189" i="10"/>
  <c r="D445" i="10" s="1"/>
  <c r="M185" i="10"/>
  <c r="M409" i="10" s="1"/>
  <c r="L185" i="10"/>
  <c r="L409" i="10" s="1"/>
  <c r="K185" i="10"/>
  <c r="K409" i="10" s="1"/>
  <c r="J185" i="10"/>
  <c r="J409" i="10" s="1"/>
  <c r="I185" i="10"/>
  <c r="I409" i="10" s="1"/>
  <c r="H185" i="10"/>
  <c r="H409" i="10" s="1"/>
  <c r="G185" i="10"/>
  <c r="G409" i="10" s="1"/>
  <c r="F185" i="10"/>
  <c r="F409" i="10" s="1"/>
  <c r="E185" i="10"/>
  <c r="E409" i="10" s="1"/>
  <c r="D185" i="10"/>
  <c r="D409" i="10" s="1"/>
  <c r="M180" i="10"/>
  <c r="M480" i="10" s="1"/>
  <c r="L180" i="10"/>
  <c r="L480" i="10" s="1"/>
  <c r="K180" i="10"/>
  <c r="K480" i="10" s="1"/>
  <c r="J180" i="10"/>
  <c r="J480" i="10" s="1"/>
  <c r="I180" i="10"/>
  <c r="I480" i="10" s="1"/>
  <c r="H180" i="10"/>
  <c r="H480" i="10" s="1"/>
  <c r="G180" i="10"/>
  <c r="G480" i="10" s="1"/>
  <c r="F180" i="10"/>
  <c r="F480" i="10" s="1"/>
  <c r="E180" i="10"/>
  <c r="E480" i="10" s="1"/>
  <c r="D180" i="10"/>
  <c r="D480" i="10" s="1"/>
  <c r="M176" i="10"/>
  <c r="M444" i="10" s="1"/>
  <c r="L176" i="10"/>
  <c r="L444" i="10" s="1"/>
  <c r="K176" i="10"/>
  <c r="K444" i="10" s="1"/>
  <c r="J176" i="10"/>
  <c r="J444" i="10" s="1"/>
  <c r="I176" i="10"/>
  <c r="I444" i="10" s="1"/>
  <c r="H176" i="10"/>
  <c r="H444" i="10" s="1"/>
  <c r="G176" i="10"/>
  <c r="G444" i="10" s="1"/>
  <c r="F176" i="10"/>
  <c r="F444" i="10" s="1"/>
  <c r="E176" i="10"/>
  <c r="E444" i="10" s="1"/>
  <c r="D176" i="10"/>
  <c r="D444" i="10" s="1"/>
  <c r="M172" i="10"/>
  <c r="M408" i="10" s="1"/>
  <c r="L172" i="10"/>
  <c r="L408" i="10" s="1"/>
  <c r="K172" i="10"/>
  <c r="K408" i="10" s="1"/>
  <c r="J172" i="10"/>
  <c r="J408" i="10" s="1"/>
  <c r="I172" i="10"/>
  <c r="I408" i="10" s="1"/>
  <c r="H172" i="10"/>
  <c r="H408" i="10" s="1"/>
  <c r="G172" i="10"/>
  <c r="G408" i="10" s="1"/>
  <c r="F172" i="10"/>
  <c r="F408" i="10" s="1"/>
  <c r="E172" i="10"/>
  <c r="E408" i="10" s="1"/>
  <c r="D172" i="10"/>
  <c r="D408" i="10" s="1"/>
  <c r="M167" i="10"/>
  <c r="M479" i="10" s="1"/>
  <c r="L167" i="10"/>
  <c r="L479" i="10" s="1"/>
  <c r="K167" i="10"/>
  <c r="K479" i="10" s="1"/>
  <c r="J167" i="10"/>
  <c r="J479" i="10" s="1"/>
  <c r="I167" i="10"/>
  <c r="I479" i="10" s="1"/>
  <c r="H167" i="10"/>
  <c r="H479" i="10" s="1"/>
  <c r="G167" i="10"/>
  <c r="G479" i="10" s="1"/>
  <c r="F167" i="10"/>
  <c r="F479" i="10" s="1"/>
  <c r="E167" i="10"/>
  <c r="E479" i="10" s="1"/>
  <c r="D167" i="10"/>
  <c r="D479" i="10" s="1"/>
  <c r="M163" i="10"/>
  <c r="M443" i="10" s="1"/>
  <c r="L163" i="10"/>
  <c r="L443" i="10" s="1"/>
  <c r="K163" i="10"/>
  <c r="K443" i="10" s="1"/>
  <c r="J163" i="10"/>
  <c r="J443" i="10" s="1"/>
  <c r="I163" i="10"/>
  <c r="I443" i="10" s="1"/>
  <c r="H163" i="10"/>
  <c r="H443" i="10" s="1"/>
  <c r="G163" i="10"/>
  <c r="G443" i="10" s="1"/>
  <c r="F163" i="10"/>
  <c r="F443" i="10" s="1"/>
  <c r="E163" i="10"/>
  <c r="E443" i="10" s="1"/>
  <c r="D163" i="10"/>
  <c r="D443" i="10" s="1"/>
  <c r="M159" i="10"/>
  <c r="M407" i="10" s="1"/>
  <c r="L159" i="10"/>
  <c r="L407" i="10" s="1"/>
  <c r="K159" i="10"/>
  <c r="K407" i="10" s="1"/>
  <c r="J159" i="10"/>
  <c r="J407" i="10" s="1"/>
  <c r="I159" i="10"/>
  <c r="I407" i="10" s="1"/>
  <c r="H159" i="10"/>
  <c r="H407" i="10" s="1"/>
  <c r="G159" i="10"/>
  <c r="G407" i="10" s="1"/>
  <c r="F159" i="10"/>
  <c r="F407" i="10" s="1"/>
  <c r="E159" i="10"/>
  <c r="E407" i="10" s="1"/>
  <c r="D159" i="10"/>
  <c r="D407" i="10" s="1"/>
  <c r="M154" i="10"/>
  <c r="M478" i="10" s="1"/>
  <c r="L154" i="10"/>
  <c r="L478" i="10" s="1"/>
  <c r="K154" i="10"/>
  <c r="K478" i="10" s="1"/>
  <c r="J154" i="10"/>
  <c r="J478" i="10" s="1"/>
  <c r="I154" i="10"/>
  <c r="I478" i="10" s="1"/>
  <c r="H154" i="10"/>
  <c r="H478" i="10" s="1"/>
  <c r="G154" i="10"/>
  <c r="G478" i="10" s="1"/>
  <c r="F154" i="10"/>
  <c r="F478" i="10" s="1"/>
  <c r="E154" i="10"/>
  <c r="E478" i="10" s="1"/>
  <c r="D154" i="10"/>
  <c r="D478" i="10" s="1"/>
  <c r="M150" i="10"/>
  <c r="M442" i="10" s="1"/>
  <c r="L150" i="10"/>
  <c r="L442" i="10" s="1"/>
  <c r="K150" i="10"/>
  <c r="K442" i="10" s="1"/>
  <c r="J150" i="10"/>
  <c r="J442" i="10" s="1"/>
  <c r="I150" i="10"/>
  <c r="I442" i="10" s="1"/>
  <c r="H150" i="10"/>
  <c r="H442" i="10" s="1"/>
  <c r="G150" i="10"/>
  <c r="G442" i="10" s="1"/>
  <c r="F150" i="10"/>
  <c r="F442" i="10" s="1"/>
  <c r="E150" i="10"/>
  <c r="E442" i="10" s="1"/>
  <c r="D150" i="10"/>
  <c r="D442" i="10" s="1"/>
  <c r="M146" i="10"/>
  <c r="M406" i="10" s="1"/>
  <c r="L146" i="10"/>
  <c r="L406" i="10" s="1"/>
  <c r="K146" i="10"/>
  <c r="K406" i="10" s="1"/>
  <c r="J146" i="10"/>
  <c r="J406" i="10" s="1"/>
  <c r="I146" i="10"/>
  <c r="I406" i="10" s="1"/>
  <c r="H146" i="10"/>
  <c r="H406" i="10" s="1"/>
  <c r="G146" i="10"/>
  <c r="G406" i="10" s="1"/>
  <c r="F146" i="10"/>
  <c r="F406" i="10" s="1"/>
  <c r="E146" i="10"/>
  <c r="E406" i="10" s="1"/>
  <c r="D146" i="10"/>
  <c r="D406" i="10" s="1"/>
  <c r="M141" i="10"/>
  <c r="M477" i="10" s="1"/>
  <c r="L141" i="10"/>
  <c r="L477" i="10" s="1"/>
  <c r="K141" i="10"/>
  <c r="K477" i="10" s="1"/>
  <c r="J141" i="10"/>
  <c r="J477" i="10" s="1"/>
  <c r="I141" i="10"/>
  <c r="I477" i="10" s="1"/>
  <c r="H141" i="10"/>
  <c r="H477" i="10" s="1"/>
  <c r="G141" i="10"/>
  <c r="G477" i="10" s="1"/>
  <c r="F141" i="10"/>
  <c r="F477" i="10" s="1"/>
  <c r="E141" i="10"/>
  <c r="E477" i="10" s="1"/>
  <c r="D141" i="10"/>
  <c r="D477" i="10" s="1"/>
  <c r="M137" i="10"/>
  <c r="M441" i="10" s="1"/>
  <c r="L137" i="10"/>
  <c r="L441" i="10" s="1"/>
  <c r="K137" i="10"/>
  <c r="K441" i="10" s="1"/>
  <c r="J137" i="10"/>
  <c r="J441" i="10" s="1"/>
  <c r="I137" i="10"/>
  <c r="I441" i="10" s="1"/>
  <c r="H137" i="10"/>
  <c r="H441" i="10" s="1"/>
  <c r="G137" i="10"/>
  <c r="G441" i="10" s="1"/>
  <c r="F137" i="10"/>
  <c r="F441" i="10" s="1"/>
  <c r="E137" i="10"/>
  <c r="E441" i="10" s="1"/>
  <c r="D137" i="10"/>
  <c r="D441" i="10" s="1"/>
  <c r="M133" i="10"/>
  <c r="M405" i="10" s="1"/>
  <c r="L133" i="10"/>
  <c r="L405" i="10" s="1"/>
  <c r="K133" i="10"/>
  <c r="K405" i="10" s="1"/>
  <c r="J133" i="10"/>
  <c r="J405" i="10" s="1"/>
  <c r="I133" i="10"/>
  <c r="I405" i="10" s="1"/>
  <c r="H133" i="10"/>
  <c r="H405" i="10" s="1"/>
  <c r="G133" i="10"/>
  <c r="G405" i="10" s="1"/>
  <c r="F133" i="10"/>
  <c r="F405" i="10" s="1"/>
  <c r="E133" i="10"/>
  <c r="E405" i="10" s="1"/>
  <c r="D133" i="10"/>
  <c r="D405" i="10" s="1"/>
  <c r="M128" i="10"/>
  <c r="M476" i="10" s="1"/>
  <c r="L128" i="10"/>
  <c r="L476" i="10" s="1"/>
  <c r="K128" i="10"/>
  <c r="K476" i="10" s="1"/>
  <c r="J128" i="10"/>
  <c r="J476" i="10" s="1"/>
  <c r="I128" i="10"/>
  <c r="I476" i="10" s="1"/>
  <c r="H128" i="10"/>
  <c r="H476" i="10" s="1"/>
  <c r="G128" i="10"/>
  <c r="G476" i="10" s="1"/>
  <c r="F128" i="10"/>
  <c r="F476" i="10" s="1"/>
  <c r="E128" i="10"/>
  <c r="E476" i="10" s="1"/>
  <c r="D128" i="10"/>
  <c r="D476" i="10" s="1"/>
  <c r="M124" i="10"/>
  <c r="M440" i="10" s="1"/>
  <c r="L124" i="10"/>
  <c r="L440" i="10" s="1"/>
  <c r="K124" i="10"/>
  <c r="K440" i="10" s="1"/>
  <c r="J124" i="10"/>
  <c r="J440" i="10" s="1"/>
  <c r="I124" i="10"/>
  <c r="I440" i="10" s="1"/>
  <c r="H124" i="10"/>
  <c r="H440" i="10" s="1"/>
  <c r="G124" i="10"/>
  <c r="G440" i="10" s="1"/>
  <c r="F124" i="10"/>
  <c r="F440" i="10" s="1"/>
  <c r="E124" i="10"/>
  <c r="E440" i="10" s="1"/>
  <c r="D124" i="10"/>
  <c r="D440" i="10" s="1"/>
  <c r="M120" i="10"/>
  <c r="M404" i="10" s="1"/>
  <c r="L120" i="10"/>
  <c r="L404" i="10" s="1"/>
  <c r="K120" i="10"/>
  <c r="K404" i="10" s="1"/>
  <c r="J120" i="10"/>
  <c r="J404" i="10" s="1"/>
  <c r="I120" i="10"/>
  <c r="I404" i="10" s="1"/>
  <c r="H120" i="10"/>
  <c r="H404" i="10" s="1"/>
  <c r="G120" i="10"/>
  <c r="G404" i="10" s="1"/>
  <c r="F120" i="10"/>
  <c r="F404" i="10" s="1"/>
  <c r="E120" i="10"/>
  <c r="E404" i="10" s="1"/>
  <c r="D120" i="10"/>
  <c r="D404" i="10" s="1"/>
  <c r="M115" i="10"/>
  <c r="M475" i="10" s="1"/>
  <c r="L115" i="10"/>
  <c r="L475" i="10" s="1"/>
  <c r="K115" i="10"/>
  <c r="K475" i="10" s="1"/>
  <c r="J115" i="10"/>
  <c r="J475" i="10" s="1"/>
  <c r="I115" i="10"/>
  <c r="I475" i="10" s="1"/>
  <c r="H115" i="10"/>
  <c r="H475" i="10" s="1"/>
  <c r="G115" i="10"/>
  <c r="G475" i="10" s="1"/>
  <c r="F115" i="10"/>
  <c r="F475" i="10" s="1"/>
  <c r="E115" i="10"/>
  <c r="E475" i="10" s="1"/>
  <c r="D115" i="10"/>
  <c r="D475" i="10" s="1"/>
  <c r="M111" i="10"/>
  <c r="M439" i="10" s="1"/>
  <c r="L111" i="10"/>
  <c r="L439" i="10" s="1"/>
  <c r="K111" i="10"/>
  <c r="K439" i="10" s="1"/>
  <c r="J111" i="10"/>
  <c r="J439" i="10" s="1"/>
  <c r="I111" i="10"/>
  <c r="I439" i="10" s="1"/>
  <c r="H111" i="10"/>
  <c r="H439" i="10" s="1"/>
  <c r="G111" i="10"/>
  <c r="G439" i="10" s="1"/>
  <c r="F111" i="10"/>
  <c r="F439" i="10" s="1"/>
  <c r="E111" i="10"/>
  <c r="E439" i="10" s="1"/>
  <c r="D111" i="10"/>
  <c r="D439" i="10" s="1"/>
  <c r="M107" i="10"/>
  <c r="M403" i="10" s="1"/>
  <c r="L107" i="10"/>
  <c r="L403" i="10" s="1"/>
  <c r="K107" i="10"/>
  <c r="K403" i="10" s="1"/>
  <c r="J107" i="10"/>
  <c r="J403" i="10" s="1"/>
  <c r="I107" i="10"/>
  <c r="I403" i="10" s="1"/>
  <c r="H107" i="10"/>
  <c r="H403" i="10" s="1"/>
  <c r="G107" i="10"/>
  <c r="G403" i="10" s="1"/>
  <c r="F107" i="10"/>
  <c r="F403" i="10" s="1"/>
  <c r="E107" i="10"/>
  <c r="E403" i="10" s="1"/>
  <c r="D107" i="10"/>
  <c r="D403" i="10" s="1"/>
  <c r="M102" i="10"/>
  <c r="M474" i="10" s="1"/>
  <c r="L102" i="10"/>
  <c r="L474" i="10" s="1"/>
  <c r="K102" i="10"/>
  <c r="K474" i="10" s="1"/>
  <c r="J102" i="10"/>
  <c r="J474" i="10" s="1"/>
  <c r="I102" i="10"/>
  <c r="I474" i="10" s="1"/>
  <c r="H102" i="10"/>
  <c r="H474" i="10" s="1"/>
  <c r="G102" i="10"/>
  <c r="G474" i="10" s="1"/>
  <c r="F102" i="10"/>
  <c r="F474" i="10" s="1"/>
  <c r="E102" i="10"/>
  <c r="E474" i="10" s="1"/>
  <c r="D102" i="10"/>
  <c r="D474" i="10" s="1"/>
  <c r="M98" i="10"/>
  <c r="M438" i="10" s="1"/>
  <c r="L98" i="10"/>
  <c r="L438" i="10" s="1"/>
  <c r="K98" i="10"/>
  <c r="K438" i="10" s="1"/>
  <c r="J98" i="10"/>
  <c r="J438" i="10" s="1"/>
  <c r="I98" i="10"/>
  <c r="I438" i="10" s="1"/>
  <c r="H98" i="10"/>
  <c r="H438" i="10" s="1"/>
  <c r="G98" i="10"/>
  <c r="G438" i="10" s="1"/>
  <c r="F98" i="10"/>
  <c r="F438" i="10" s="1"/>
  <c r="E98" i="10"/>
  <c r="E438" i="10" s="1"/>
  <c r="D98" i="10"/>
  <c r="D438" i="10" s="1"/>
  <c r="M94" i="10"/>
  <c r="M402" i="10" s="1"/>
  <c r="L94" i="10"/>
  <c r="L402" i="10" s="1"/>
  <c r="K94" i="10"/>
  <c r="K402" i="10" s="1"/>
  <c r="J94" i="10"/>
  <c r="J402" i="10" s="1"/>
  <c r="I94" i="10"/>
  <c r="I402" i="10" s="1"/>
  <c r="H94" i="10"/>
  <c r="H402" i="10" s="1"/>
  <c r="G94" i="10"/>
  <c r="G402" i="10" s="1"/>
  <c r="F94" i="10"/>
  <c r="F402" i="10" s="1"/>
  <c r="E94" i="10"/>
  <c r="E402" i="10" s="1"/>
  <c r="D94" i="10"/>
  <c r="D402" i="10" s="1"/>
  <c r="M89" i="10"/>
  <c r="M473" i="10" s="1"/>
  <c r="L89" i="10"/>
  <c r="L473" i="10" s="1"/>
  <c r="K89" i="10"/>
  <c r="K473" i="10" s="1"/>
  <c r="J89" i="10"/>
  <c r="J473" i="10" s="1"/>
  <c r="I89" i="10"/>
  <c r="I473" i="10" s="1"/>
  <c r="H89" i="10"/>
  <c r="H473" i="10" s="1"/>
  <c r="G89" i="10"/>
  <c r="G473" i="10" s="1"/>
  <c r="F89" i="10"/>
  <c r="F473" i="10" s="1"/>
  <c r="E89" i="10"/>
  <c r="E473" i="10" s="1"/>
  <c r="D89" i="10"/>
  <c r="D473" i="10" s="1"/>
  <c r="M85" i="10"/>
  <c r="M437" i="10" s="1"/>
  <c r="L85" i="10"/>
  <c r="L437" i="10" s="1"/>
  <c r="K85" i="10"/>
  <c r="K437" i="10" s="1"/>
  <c r="J85" i="10"/>
  <c r="J437" i="10" s="1"/>
  <c r="I85" i="10"/>
  <c r="I437" i="10" s="1"/>
  <c r="H85" i="10"/>
  <c r="H437" i="10" s="1"/>
  <c r="G85" i="10"/>
  <c r="G437" i="10" s="1"/>
  <c r="F85" i="10"/>
  <c r="F437" i="10" s="1"/>
  <c r="E85" i="10"/>
  <c r="E437" i="10" s="1"/>
  <c r="D85" i="10"/>
  <c r="D437" i="10" s="1"/>
  <c r="M81" i="10"/>
  <c r="M401" i="10" s="1"/>
  <c r="L81" i="10"/>
  <c r="L401" i="10" s="1"/>
  <c r="K81" i="10"/>
  <c r="K401" i="10" s="1"/>
  <c r="J81" i="10"/>
  <c r="J401" i="10" s="1"/>
  <c r="I81" i="10"/>
  <c r="I401" i="10" s="1"/>
  <c r="H81" i="10"/>
  <c r="H401" i="10" s="1"/>
  <c r="G81" i="10"/>
  <c r="G401" i="10" s="1"/>
  <c r="F81" i="10"/>
  <c r="F401" i="10" s="1"/>
  <c r="E81" i="10"/>
  <c r="E401" i="10" s="1"/>
  <c r="D81" i="10"/>
  <c r="D401" i="10" s="1"/>
  <c r="M76" i="10"/>
  <c r="M472" i="10" s="1"/>
  <c r="L76" i="10"/>
  <c r="L472" i="10" s="1"/>
  <c r="K76" i="10"/>
  <c r="K472" i="10" s="1"/>
  <c r="J76" i="10"/>
  <c r="J472" i="10" s="1"/>
  <c r="I76" i="10"/>
  <c r="I472" i="10" s="1"/>
  <c r="H76" i="10"/>
  <c r="H472" i="10" s="1"/>
  <c r="G76" i="10"/>
  <c r="G472" i="10" s="1"/>
  <c r="F76" i="10"/>
  <c r="F472" i="10" s="1"/>
  <c r="E76" i="10"/>
  <c r="E472" i="10" s="1"/>
  <c r="D76" i="10"/>
  <c r="D472" i="10" s="1"/>
  <c r="M72" i="10"/>
  <c r="M436" i="10" s="1"/>
  <c r="L72" i="10"/>
  <c r="L436" i="10" s="1"/>
  <c r="K72" i="10"/>
  <c r="K436" i="10" s="1"/>
  <c r="J72" i="10"/>
  <c r="J436" i="10" s="1"/>
  <c r="I72" i="10"/>
  <c r="I436" i="10" s="1"/>
  <c r="H72" i="10"/>
  <c r="H436" i="10" s="1"/>
  <c r="G72" i="10"/>
  <c r="G436" i="10" s="1"/>
  <c r="F72" i="10"/>
  <c r="F436" i="10" s="1"/>
  <c r="E72" i="10"/>
  <c r="E436" i="10" s="1"/>
  <c r="D72" i="10"/>
  <c r="D436" i="10" s="1"/>
  <c r="M68" i="10"/>
  <c r="M400" i="10" s="1"/>
  <c r="L68" i="10"/>
  <c r="L400" i="10" s="1"/>
  <c r="K68" i="10"/>
  <c r="K400" i="10" s="1"/>
  <c r="J68" i="10"/>
  <c r="J400" i="10" s="1"/>
  <c r="I68" i="10"/>
  <c r="I400" i="10" s="1"/>
  <c r="H68" i="10"/>
  <c r="H400" i="10" s="1"/>
  <c r="G68" i="10"/>
  <c r="G400" i="10" s="1"/>
  <c r="F68" i="10"/>
  <c r="F400" i="10" s="1"/>
  <c r="E68" i="10"/>
  <c r="E400" i="10" s="1"/>
  <c r="D68" i="10"/>
  <c r="D400" i="10" s="1"/>
  <c r="M63" i="10"/>
  <c r="M471" i="10" s="1"/>
  <c r="L63" i="10"/>
  <c r="L471" i="10" s="1"/>
  <c r="K63" i="10"/>
  <c r="K471" i="10" s="1"/>
  <c r="J63" i="10"/>
  <c r="J471" i="10" s="1"/>
  <c r="I63" i="10"/>
  <c r="I471" i="10" s="1"/>
  <c r="H63" i="10"/>
  <c r="H471" i="10" s="1"/>
  <c r="G63" i="10"/>
  <c r="G471" i="10" s="1"/>
  <c r="F63" i="10"/>
  <c r="F471" i="10" s="1"/>
  <c r="E63" i="10"/>
  <c r="E471" i="10" s="1"/>
  <c r="D63" i="10"/>
  <c r="D471" i="10" s="1"/>
  <c r="M59" i="10"/>
  <c r="M435" i="10" s="1"/>
  <c r="L59" i="10"/>
  <c r="L435" i="10" s="1"/>
  <c r="K59" i="10"/>
  <c r="K435" i="10" s="1"/>
  <c r="J59" i="10"/>
  <c r="J435" i="10" s="1"/>
  <c r="I59" i="10"/>
  <c r="I435" i="10" s="1"/>
  <c r="H59" i="10"/>
  <c r="H435" i="10" s="1"/>
  <c r="G59" i="10"/>
  <c r="G435" i="10" s="1"/>
  <c r="F59" i="10"/>
  <c r="F435" i="10" s="1"/>
  <c r="E59" i="10"/>
  <c r="E435" i="10" s="1"/>
  <c r="D59" i="10"/>
  <c r="D435" i="10" s="1"/>
  <c r="M55" i="10"/>
  <c r="M399" i="10" s="1"/>
  <c r="L55" i="10"/>
  <c r="L399" i="10" s="1"/>
  <c r="K55" i="10"/>
  <c r="K399" i="10" s="1"/>
  <c r="J55" i="10"/>
  <c r="J399" i="10" s="1"/>
  <c r="I55" i="10"/>
  <c r="I399" i="10" s="1"/>
  <c r="H55" i="10"/>
  <c r="H399" i="10" s="1"/>
  <c r="G55" i="10"/>
  <c r="G399" i="10" s="1"/>
  <c r="F55" i="10"/>
  <c r="F399" i="10" s="1"/>
  <c r="E55" i="10"/>
  <c r="E399" i="10" s="1"/>
  <c r="D55" i="10"/>
  <c r="D399" i="10" s="1"/>
  <c r="M50" i="10"/>
  <c r="M470" i="10" s="1"/>
  <c r="L50" i="10"/>
  <c r="L470" i="10" s="1"/>
  <c r="K50" i="10"/>
  <c r="K470" i="10" s="1"/>
  <c r="J50" i="10"/>
  <c r="J470" i="10" s="1"/>
  <c r="I50" i="10"/>
  <c r="I470" i="10" s="1"/>
  <c r="H50" i="10"/>
  <c r="H470" i="10" s="1"/>
  <c r="G50" i="10"/>
  <c r="G470" i="10" s="1"/>
  <c r="F50" i="10"/>
  <c r="F470" i="10" s="1"/>
  <c r="E50" i="10"/>
  <c r="E470" i="10" s="1"/>
  <c r="D50" i="10"/>
  <c r="D470" i="10" s="1"/>
  <c r="M46" i="10"/>
  <c r="M434" i="10" s="1"/>
  <c r="L46" i="10"/>
  <c r="L434" i="10" s="1"/>
  <c r="K46" i="10"/>
  <c r="K434" i="10" s="1"/>
  <c r="J46" i="10"/>
  <c r="J434" i="10" s="1"/>
  <c r="I46" i="10"/>
  <c r="I434" i="10" s="1"/>
  <c r="H46" i="10"/>
  <c r="H434" i="10" s="1"/>
  <c r="G46" i="10"/>
  <c r="G434" i="10" s="1"/>
  <c r="F46" i="10"/>
  <c r="F434" i="10" s="1"/>
  <c r="E46" i="10"/>
  <c r="E434" i="10" s="1"/>
  <c r="D46" i="10"/>
  <c r="D434" i="10" s="1"/>
  <c r="M42" i="10"/>
  <c r="M398" i="10" s="1"/>
  <c r="L42" i="10"/>
  <c r="L398" i="10" s="1"/>
  <c r="K42" i="10"/>
  <c r="K398" i="10" s="1"/>
  <c r="J42" i="10"/>
  <c r="J398" i="10" s="1"/>
  <c r="I42" i="10"/>
  <c r="I398" i="10" s="1"/>
  <c r="H42" i="10"/>
  <c r="H398" i="10" s="1"/>
  <c r="G42" i="10"/>
  <c r="G398" i="10" s="1"/>
  <c r="F42" i="10"/>
  <c r="F398" i="10" s="1"/>
  <c r="E42" i="10"/>
  <c r="E398" i="10" s="1"/>
  <c r="D42" i="10"/>
  <c r="D398" i="10" s="1"/>
  <c r="M37" i="10"/>
  <c r="M469" i="10" s="1"/>
  <c r="L37" i="10"/>
  <c r="L469" i="10" s="1"/>
  <c r="K37" i="10"/>
  <c r="K469" i="10" s="1"/>
  <c r="J37" i="10"/>
  <c r="J469" i="10" s="1"/>
  <c r="I37" i="10"/>
  <c r="I469" i="10" s="1"/>
  <c r="H37" i="10"/>
  <c r="H469" i="10" s="1"/>
  <c r="G37" i="10"/>
  <c r="G469" i="10" s="1"/>
  <c r="F37" i="10"/>
  <c r="F469" i="10" s="1"/>
  <c r="E37" i="10"/>
  <c r="E469" i="10" s="1"/>
  <c r="D37" i="10"/>
  <c r="D469" i="10" s="1"/>
  <c r="M33" i="10"/>
  <c r="M433" i="10" s="1"/>
  <c r="L33" i="10"/>
  <c r="L433" i="10" s="1"/>
  <c r="K33" i="10"/>
  <c r="K433" i="10" s="1"/>
  <c r="J33" i="10"/>
  <c r="J433" i="10" s="1"/>
  <c r="I33" i="10"/>
  <c r="I433" i="10" s="1"/>
  <c r="H33" i="10"/>
  <c r="H433" i="10" s="1"/>
  <c r="G33" i="10"/>
  <c r="G433" i="10" s="1"/>
  <c r="F33" i="10"/>
  <c r="F433" i="10" s="1"/>
  <c r="E33" i="10"/>
  <c r="E433" i="10" s="1"/>
  <c r="D33" i="10"/>
  <c r="D433" i="10" s="1"/>
  <c r="M29" i="10"/>
  <c r="M397" i="10" s="1"/>
  <c r="L29" i="10"/>
  <c r="L397" i="10" s="1"/>
  <c r="K29" i="10"/>
  <c r="K397" i="10" s="1"/>
  <c r="J29" i="10"/>
  <c r="J397" i="10" s="1"/>
  <c r="I29" i="10"/>
  <c r="I397" i="10" s="1"/>
  <c r="H29" i="10"/>
  <c r="H397" i="10" s="1"/>
  <c r="G29" i="10"/>
  <c r="G397" i="10" s="1"/>
  <c r="F29" i="10"/>
  <c r="F397" i="10" s="1"/>
  <c r="E29" i="10"/>
  <c r="E397" i="10" s="1"/>
  <c r="D29" i="10"/>
  <c r="D397" i="10" s="1"/>
  <c r="M24" i="10"/>
  <c r="M468" i="10" s="1"/>
  <c r="L24" i="10"/>
  <c r="L468" i="10" s="1"/>
  <c r="K24" i="10"/>
  <c r="K468" i="10" s="1"/>
  <c r="J24" i="10"/>
  <c r="J468" i="10" s="1"/>
  <c r="I24" i="10"/>
  <c r="I468" i="10" s="1"/>
  <c r="H24" i="10"/>
  <c r="H468" i="10" s="1"/>
  <c r="G24" i="10"/>
  <c r="G468" i="10" s="1"/>
  <c r="F24" i="10"/>
  <c r="F468" i="10" s="1"/>
  <c r="E24" i="10"/>
  <c r="E468" i="10" s="1"/>
  <c r="D24" i="10"/>
  <c r="D468" i="10" s="1"/>
  <c r="M20" i="10"/>
  <c r="M432" i="10" s="1"/>
  <c r="L20" i="10"/>
  <c r="L432" i="10" s="1"/>
  <c r="K20" i="10"/>
  <c r="K432" i="10" s="1"/>
  <c r="J20" i="10"/>
  <c r="J432" i="10" s="1"/>
  <c r="I20" i="10"/>
  <c r="I432" i="10" s="1"/>
  <c r="H20" i="10"/>
  <c r="H432" i="10" s="1"/>
  <c r="G20" i="10"/>
  <c r="G432" i="10" s="1"/>
  <c r="F20" i="10"/>
  <c r="F432" i="10" s="1"/>
  <c r="E20" i="10"/>
  <c r="E432" i="10" s="1"/>
  <c r="D20" i="10"/>
  <c r="D432" i="10" s="1"/>
  <c r="M16" i="10"/>
  <c r="M396" i="10" s="1"/>
  <c r="L16" i="10"/>
  <c r="L396" i="10" s="1"/>
  <c r="K16" i="10"/>
  <c r="K396" i="10" s="1"/>
  <c r="J16" i="10"/>
  <c r="J396" i="10" s="1"/>
  <c r="I16" i="10"/>
  <c r="I396" i="10" s="1"/>
  <c r="H16" i="10"/>
  <c r="H396" i="10" s="1"/>
  <c r="G16" i="10"/>
  <c r="G396" i="10" s="1"/>
  <c r="F16" i="10"/>
  <c r="F396" i="10" s="1"/>
  <c r="E16" i="10"/>
  <c r="E396" i="10" s="1"/>
  <c r="D16" i="10"/>
  <c r="D396" i="10" s="1"/>
  <c r="M11" i="10"/>
  <c r="M467" i="10" s="1"/>
  <c r="L11" i="10"/>
  <c r="L467" i="10" s="1"/>
  <c r="L497" i="10" s="1"/>
  <c r="K11" i="10"/>
  <c r="K467" i="10" s="1"/>
  <c r="J11" i="10"/>
  <c r="J467" i="10" s="1"/>
  <c r="J497" i="10" s="1"/>
  <c r="I11" i="10"/>
  <c r="I467" i="10" s="1"/>
  <c r="H11" i="10"/>
  <c r="H467" i="10" s="1"/>
  <c r="H497" i="10" s="1"/>
  <c r="G11" i="10"/>
  <c r="G467" i="10" s="1"/>
  <c r="F11" i="10"/>
  <c r="F467" i="10" s="1"/>
  <c r="E11" i="10"/>
  <c r="E467" i="10" s="1"/>
  <c r="D11" i="10"/>
  <c r="D467" i="10" s="1"/>
  <c r="J498" i="10" l="1"/>
  <c r="G497" i="10"/>
  <c r="K497" i="10"/>
  <c r="E497" i="10"/>
  <c r="I497" i="10"/>
  <c r="M497" i="10"/>
  <c r="F498" i="10"/>
  <c r="F497" i="10"/>
  <c r="D497" i="10"/>
  <c r="J425" i="18"/>
  <c r="E461" i="18"/>
  <c r="I461" i="18"/>
  <c r="M461" i="18"/>
  <c r="I497" i="17"/>
  <c r="I498" i="17" s="1"/>
  <c r="I499" i="17" s="1"/>
  <c r="I500" i="17" s="1"/>
  <c r="L461" i="17"/>
  <c r="L462" i="17" s="1"/>
  <c r="L463" i="17" s="1"/>
  <c r="L464" i="17" s="1"/>
  <c r="G425" i="17"/>
  <c r="G426" i="17" s="1"/>
  <c r="K425" i="17"/>
  <c r="K426" i="17" s="1"/>
  <c r="K427" i="17" s="1"/>
  <c r="K428" i="17" s="1"/>
  <c r="E461" i="17"/>
  <c r="E462" i="17" s="1"/>
  <c r="M461" i="17"/>
  <c r="M462" i="17" s="1"/>
  <c r="M463" i="17" s="1"/>
  <c r="M464" i="17" s="1"/>
  <c r="K497" i="16"/>
  <c r="K498" i="16" s="1"/>
  <c r="D497" i="16"/>
  <c r="D498" i="16" s="1"/>
  <c r="D499" i="16" s="1"/>
  <c r="D500" i="16" s="1"/>
  <c r="H425" i="16"/>
  <c r="H426" i="16" s="1"/>
  <c r="H427" i="16" s="1"/>
  <c r="H428" i="16" s="1"/>
  <c r="D461" i="16"/>
  <c r="D462" i="16" s="1"/>
  <c r="D425" i="16"/>
  <c r="D426" i="16" s="1"/>
  <c r="D427" i="16" s="1"/>
  <c r="D428" i="16" s="1"/>
  <c r="M425" i="16"/>
  <c r="M426" i="16" s="1"/>
  <c r="M427" i="16" s="1"/>
  <c r="M428" i="16" s="1"/>
  <c r="E425" i="16"/>
  <c r="E426" i="16" s="1"/>
  <c r="E427" i="16" s="1"/>
  <c r="E428" i="16" s="1"/>
  <c r="M497" i="16"/>
  <c r="M498" i="16" s="1"/>
  <c r="E425" i="18"/>
  <c r="I425" i="18"/>
  <c r="M425" i="18"/>
  <c r="M426" i="18" s="1"/>
  <c r="M427" i="18" s="1"/>
  <c r="M428" i="18" s="1"/>
  <c r="G426" i="18"/>
  <c r="G427" i="18" s="1"/>
  <c r="K426" i="18"/>
  <c r="E426" i="18"/>
  <c r="E427" i="18" s="1"/>
  <c r="E428" i="18" s="1"/>
  <c r="I426" i="18"/>
  <c r="K427" i="18"/>
  <c r="K428" i="18" s="1"/>
  <c r="D425" i="18"/>
  <c r="H425" i="18"/>
  <c r="L425" i="18"/>
  <c r="L426" i="18" s="1"/>
  <c r="L427" i="18" s="1"/>
  <c r="F426" i="18"/>
  <c r="J426" i="18"/>
  <c r="J427" i="18" s="1"/>
  <c r="J428" i="18" s="1"/>
  <c r="G497" i="18"/>
  <c r="K497" i="18"/>
  <c r="M498" i="18"/>
  <c r="M499" i="18" s="1"/>
  <c r="M500" i="18" s="1"/>
  <c r="F497" i="18"/>
  <c r="F498" i="18" s="1"/>
  <c r="F461" i="18"/>
  <c r="F462" i="18" s="1"/>
  <c r="F463" i="18" s="1"/>
  <c r="J461" i="18"/>
  <c r="D497" i="18"/>
  <c r="H497" i="18"/>
  <c r="L497" i="18"/>
  <c r="L498" i="18" s="1"/>
  <c r="L499" i="18" s="1"/>
  <c r="D462" i="18"/>
  <c r="D463" i="18" s="1"/>
  <c r="D464" i="18" s="1"/>
  <c r="H462" i="18"/>
  <c r="L462" i="18"/>
  <c r="L463" i="18" s="1"/>
  <c r="L464" i="18" s="1"/>
  <c r="J497" i="18"/>
  <c r="G461" i="18"/>
  <c r="G462" i="18" s="1"/>
  <c r="G463" i="18" s="1"/>
  <c r="K461" i="18"/>
  <c r="E497" i="18"/>
  <c r="I497" i="18"/>
  <c r="I498" i="18" s="1"/>
  <c r="I499" i="18" s="1"/>
  <c r="E462" i="18"/>
  <c r="E463" i="18" s="1"/>
  <c r="E464" i="18" s="1"/>
  <c r="I462" i="18"/>
  <c r="M462" i="18"/>
  <c r="M463" i="18" s="1"/>
  <c r="M464" i="18" s="1"/>
  <c r="G498" i="18"/>
  <c r="G499" i="18" s="1"/>
  <c r="G500" i="18" s="1"/>
  <c r="K498" i="18"/>
  <c r="K499" i="18" s="1"/>
  <c r="K500" i="18" s="1"/>
  <c r="I425" i="17"/>
  <c r="I426" i="17" s="1"/>
  <c r="I427" i="17" s="1"/>
  <c r="M425" i="17"/>
  <c r="M426" i="17" s="1"/>
  <c r="M427" i="17" s="1"/>
  <c r="G461" i="17"/>
  <c r="G462" i="17" s="1"/>
  <c r="D425" i="17"/>
  <c r="D426" i="17" s="1"/>
  <c r="E425" i="17"/>
  <c r="E426" i="17" s="1"/>
  <c r="J425" i="17"/>
  <c r="H461" i="17"/>
  <c r="J497" i="17"/>
  <c r="J498" i="17" s="1"/>
  <c r="I461" i="17"/>
  <c r="I462" i="17" s="1"/>
  <c r="K497" i="17"/>
  <c r="K498" i="17" s="1"/>
  <c r="K461" i="17"/>
  <c r="K462" i="17" s="1"/>
  <c r="E497" i="17"/>
  <c r="E498" i="17" s="1"/>
  <c r="E499" i="17" s="1"/>
  <c r="M497" i="17"/>
  <c r="F425" i="17"/>
  <c r="F426" i="17" s="1"/>
  <c r="D461" i="17"/>
  <c r="D462" i="17" s="1"/>
  <c r="F497" i="17"/>
  <c r="F498" i="17" s="1"/>
  <c r="F499" i="17" s="1"/>
  <c r="L497" i="17"/>
  <c r="L498" i="17" s="1"/>
  <c r="D497" i="17"/>
  <c r="D498" i="17" s="1"/>
  <c r="D499" i="17" s="1"/>
  <c r="D500" i="17" s="1"/>
  <c r="G497" i="17"/>
  <c r="H425" i="17"/>
  <c r="H426" i="17" s="1"/>
  <c r="H427" i="17" s="1"/>
  <c r="L425" i="17"/>
  <c r="H497" i="17"/>
  <c r="H498" i="17" s="1"/>
  <c r="F461" i="17"/>
  <c r="F462" i="17" s="1"/>
  <c r="F463" i="17" s="1"/>
  <c r="J461" i="17"/>
  <c r="J462" i="17" s="1"/>
  <c r="K425" i="16"/>
  <c r="K426" i="16" s="1"/>
  <c r="E461" i="16"/>
  <c r="E462" i="16" s="1"/>
  <c r="M461" i="16"/>
  <c r="M462" i="16" s="1"/>
  <c r="L425" i="16"/>
  <c r="L426" i="16" s="1"/>
  <c r="G425" i="16"/>
  <c r="G426" i="16" s="1"/>
  <c r="G497" i="16"/>
  <c r="G498" i="16" s="1"/>
  <c r="G499" i="16" s="1"/>
  <c r="G500" i="16" s="1"/>
  <c r="I425" i="16"/>
  <c r="I426" i="16" s="1"/>
  <c r="F461" i="16"/>
  <c r="F462" i="16" s="1"/>
  <c r="J461" i="16"/>
  <c r="J462" i="16" s="1"/>
  <c r="J463" i="16" s="1"/>
  <c r="J464" i="16" s="1"/>
  <c r="H497" i="16"/>
  <c r="L497" i="16"/>
  <c r="I497" i="16"/>
  <c r="I498" i="16" s="1"/>
  <c r="I461" i="16"/>
  <c r="I462" i="16" s="1"/>
  <c r="I463" i="16" s="1"/>
  <c r="G461" i="16"/>
  <c r="K461" i="16"/>
  <c r="E497" i="16"/>
  <c r="F425" i="16"/>
  <c r="J425" i="16"/>
  <c r="J426" i="16" s="1"/>
  <c r="J427" i="16" s="1"/>
  <c r="H461" i="16"/>
  <c r="H462" i="16" s="1"/>
  <c r="L461" i="16"/>
  <c r="F497" i="16"/>
  <c r="F498" i="16" s="1"/>
  <c r="F499" i="16" s="1"/>
  <c r="J497" i="16"/>
  <c r="J498" i="16" s="1"/>
  <c r="E498" i="10"/>
  <c r="E499" i="10" s="1"/>
  <c r="E500" i="10" s="1"/>
  <c r="M498" i="10"/>
  <c r="F499" i="10"/>
  <c r="F500" i="10" s="1"/>
  <c r="J499" i="10"/>
  <c r="J500" i="10" s="1"/>
  <c r="I498" i="10"/>
  <c r="G498" i="10"/>
  <c r="K498" i="10"/>
  <c r="K499" i="10" s="1"/>
  <c r="L499" i="10"/>
  <c r="D498" i="10"/>
  <c r="D499" i="10" s="1"/>
  <c r="H498" i="10"/>
  <c r="L498" i="10"/>
  <c r="L500" i="10" l="1"/>
  <c r="F499" i="18"/>
  <c r="F500" i="18" s="1"/>
  <c r="D499" i="18"/>
  <c r="D498" i="18"/>
  <c r="G428" i="18"/>
  <c r="D500" i="10"/>
  <c r="G427" i="17"/>
  <c r="G428" i="17" s="1"/>
  <c r="L499" i="17"/>
  <c r="L500" i="17" s="1"/>
  <c r="G463" i="17"/>
  <c r="G464" i="17" s="1"/>
  <c r="H462" i="17"/>
  <c r="H463" i="17" s="1"/>
  <c r="H464" i="17" s="1"/>
  <c r="F427" i="17"/>
  <c r="F428" i="17" s="1"/>
  <c r="H428" i="17"/>
  <c r="M499" i="16"/>
  <c r="M500" i="16" s="1"/>
  <c r="D463" i="16"/>
  <c r="D464" i="16" s="1"/>
  <c r="K499" i="16"/>
  <c r="K500" i="16" s="1"/>
  <c r="H498" i="16"/>
  <c r="H499" i="16" s="1"/>
  <c r="H500" i="16" s="1"/>
  <c r="L427" i="16"/>
  <c r="L428" i="16" s="1"/>
  <c r="I500" i="18"/>
  <c r="D500" i="18"/>
  <c r="G464" i="18"/>
  <c r="F464" i="18"/>
  <c r="F427" i="18"/>
  <c r="F428" i="18" s="1"/>
  <c r="H426" i="18"/>
  <c r="J498" i="18"/>
  <c r="J499" i="18" s="1"/>
  <c r="I463" i="18"/>
  <c r="I464" i="18" s="1"/>
  <c r="E498" i="18"/>
  <c r="L428" i="18"/>
  <c r="H463" i="18"/>
  <c r="H464" i="18" s="1"/>
  <c r="J462" i="18"/>
  <c r="J463" i="18" s="1"/>
  <c r="D426" i="18"/>
  <c r="D427" i="18" s="1"/>
  <c r="I427" i="18"/>
  <c r="I428" i="18" s="1"/>
  <c r="H498" i="18"/>
  <c r="H499" i="18" s="1"/>
  <c r="L500" i="18"/>
  <c r="K462" i="18"/>
  <c r="K463" i="18" s="1"/>
  <c r="J463" i="17"/>
  <c r="J464" i="17" s="1"/>
  <c r="D427" i="17"/>
  <c r="D428" i="17" s="1"/>
  <c r="H499" i="17"/>
  <c r="H500" i="17" s="1"/>
  <c r="D463" i="17"/>
  <c r="D464" i="17" s="1"/>
  <c r="K463" i="17"/>
  <c r="K464" i="17" s="1"/>
  <c r="M428" i="17"/>
  <c r="E427" i="17"/>
  <c r="E428" i="17" s="1"/>
  <c r="F500" i="17"/>
  <c r="L426" i="17"/>
  <c r="L427" i="17" s="1"/>
  <c r="M498" i="17"/>
  <c r="E463" i="17"/>
  <c r="E464" i="17" s="1"/>
  <c r="I428" i="17"/>
  <c r="K499" i="17"/>
  <c r="K500" i="17" s="1"/>
  <c r="E500" i="17"/>
  <c r="J499" i="17"/>
  <c r="J500" i="17" s="1"/>
  <c r="G498" i="17"/>
  <c r="J426" i="17"/>
  <c r="J427" i="17" s="1"/>
  <c r="I463" i="17"/>
  <c r="I464" i="17" s="1"/>
  <c r="F464" i="17"/>
  <c r="I427" i="16"/>
  <c r="I428" i="16" s="1"/>
  <c r="F463" i="16"/>
  <c r="F464" i="16" s="1"/>
  <c r="H463" i="16"/>
  <c r="H464" i="16" s="1"/>
  <c r="I499" i="16"/>
  <c r="I500" i="16" s="1"/>
  <c r="I464" i="16"/>
  <c r="J499" i="16"/>
  <c r="J500" i="16" s="1"/>
  <c r="G427" i="16"/>
  <c r="G428" i="16" s="1"/>
  <c r="E498" i="16"/>
  <c r="E499" i="16" s="1"/>
  <c r="E500" i="16" s="1"/>
  <c r="L462" i="16"/>
  <c r="L463" i="16" s="1"/>
  <c r="M463" i="16"/>
  <c r="M464" i="16" s="1"/>
  <c r="J428" i="16"/>
  <c r="L498" i="16"/>
  <c r="F426" i="16"/>
  <c r="F427" i="16" s="1"/>
  <c r="K462" i="16"/>
  <c r="F500" i="16"/>
  <c r="E463" i="16"/>
  <c r="E464" i="16" s="1"/>
  <c r="G462" i="16"/>
  <c r="G463" i="16" s="1"/>
  <c r="G464" i="16" s="1"/>
  <c r="K427" i="16"/>
  <c r="K428" i="16" s="1"/>
  <c r="M499" i="10"/>
  <c r="M500" i="10" s="1"/>
  <c r="K500" i="10"/>
  <c r="H499" i="10"/>
  <c r="H500" i="10" s="1"/>
  <c r="G499" i="10"/>
  <c r="G500" i="10" s="1"/>
  <c r="I499" i="10"/>
  <c r="I500" i="10" s="1"/>
  <c r="J7" i="10"/>
  <c r="J431" i="10" s="1"/>
  <c r="J461" i="10" s="1"/>
  <c r="J462" i="10" s="1"/>
  <c r="J463" i="10" s="1"/>
  <c r="J464" i="10" s="1"/>
  <c r="I7" i="10"/>
  <c r="I431" i="10" s="1"/>
  <c r="I461" i="10" s="1"/>
  <c r="I462" i="10" s="1"/>
  <c r="I463" i="10" s="1"/>
  <c r="H7" i="10"/>
  <c r="H431" i="10" s="1"/>
  <c r="H461" i="10" s="1"/>
  <c r="H462" i="10" s="1"/>
  <c r="M7" i="10"/>
  <c r="M431" i="10" s="1"/>
  <c r="M461" i="10" s="1"/>
  <c r="M462" i="10" s="1"/>
  <c r="L7" i="10"/>
  <c r="L431" i="10" s="1"/>
  <c r="L461" i="10" s="1"/>
  <c r="L462" i="10" s="1"/>
  <c r="L463" i="10" s="1"/>
  <c r="L464" i="10" s="1"/>
  <c r="K7" i="10"/>
  <c r="K431" i="10" s="1"/>
  <c r="K461" i="10" s="1"/>
  <c r="K462" i="10" s="1"/>
  <c r="G7" i="10"/>
  <c r="G431" i="10" s="1"/>
  <c r="G461" i="10" s="1"/>
  <c r="G462" i="10" s="1"/>
  <c r="F7" i="10"/>
  <c r="F431" i="10" s="1"/>
  <c r="F461" i="10" s="1"/>
  <c r="E7" i="10"/>
  <c r="E431" i="10" s="1"/>
  <c r="E461" i="10" s="1"/>
  <c r="E462" i="10" s="1"/>
  <c r="D7" i="10"/>
  <c r="D431" i="10" s="1"/>
  <c r="D461" i="10" s="1"/>
  <c r="M3" i="10"/>
  <c r="M395" i="10" s="1"/>
  <c r="M425" i="10" s="1"/>
  <c r="M426" i="10" s="1"/>
  <c r="M427" i="10" s="1"/>
  <c r="L3" i="10"/>
  <c r="L395" i="10" s="1"/>
  <c r="L425" i="10" s="1"/>
  <c r="K3" i="10"/>
  <c r="K395" i="10" s="1"/>
  <c r="K425" i="10" s="1"/>
  <c r="J3" i="10"/>
  <c r="J395" i="10" s="1"/>
  <c r="J425" i="10" s="1"/>
  <c r="J426" i="10" s="1"/>
  <c r="I3" i="10"/>
  <c r="I395" i="10" s="1"/>
  <c r="I425" i="10" s="1"/>
  <c r="I426" i="10" s="1"/>
  <c r="I427" i="10" s="1"/>
  <c r="H3" i="10"/>
  <c r="H395" i="10" s="1"/>
  <c r="H425" i="10" s="1"/>
  <c r="H426" i="10" s="1"/>
  <c r="G3" i="10"/>
  <c r="G395" i="10" s="1"/>
  <c r="G425" i="10" s="1"/>
  <c r="G426" i="10" s="1"/>
  <c r="F3" i="10"/>
  <c r="F395" i="10" s="1"/>
  <c r="F425" i="10" s="1"/>
  <c r="F426" i="10" s="1"/>
  <c r="F427" i="10" s="1"/>
  <c r="F428" i="10" s="1"/>
  <c r="E3" i="10"/>
  <c r="E395" i="10" s="1"/>
  <c r="E425" i="10" s="1"/>
  <c r="D3" i="10"/>
  <c r="D395" i="10" s="1"/>
  <c r="D425" i="10" s="1"/>
  <c r="D426" i="10" s="1"/>
  <c r="D427" i="10" s="1"/>
  <c r="D428" i="10" s="1"/>
  <c r="D462" i="10" l="1"/>
  <c r="H427" i="10"/>
  <c r="H428" i="10" s="1"/>
  <c r="H463" i="10"/>
  <c r="H464" i="10" s="1"/>
  <c r="I464" i="10"/>
  <c r="J427" i="10"/>
  <c r="E463" i="10"/>
  <c r="E464" i="10" s="1"/>
  <c r="M463" i="10"/>
  <c r="M464" i="10" s="1"/>
  <c r="K426" i="10"/>
  <c r="K427" i="10"/>
  <c r="K428" i="10" s="1"/>
  <c r="L427" i="10"/>
  <c r="L428" i="10" s="1"/>
  <c r="L426" i="10"/>
  <c r="F462" i="10"/>
  <c r="F463" i="10"/>
  <c r="F464" i="10" s="1"/>
  <c r="I428" i="10"/>
  <c r="G427" i="10"/>
  <c r="G428" i="10" s="1"/>
  <c r="G463" i="10"/>
  <c r="G464" i="10" s="1"/>
  <c r="E426" i="10"/>
  <c r="E427" i="10" s="1"/>
  <c r="M428" i="10"/>
  <c r="J428" i="10"/>
  <c r="K463" i="10"/>
  <c r="K464" i="10" s="1"/>
  <c r="L428" i="17"/>
  <c r="K463" i="16"/>
  <c r="K464" i="16" s="1"/>
  <c r="J500" i="18"/>
  <c r="J464" i="18"/>
  <c r="H427" i="18"/>
  <c r="H428" i="18" s="1"/>
  <c r="H500" i="18"/>
  <c r="E499" i="18"/>
  <c r="E500" i="18" s="1"/>
  <c r="K464" i="18"/>
  <c r="D428" i="18"/>
  <c r="M499" i="17"/>
  <c r="M500" i="17" s="1"/>
  <c r="J428" i="17"/>
  <c r="G499" i="17"/>
  <c r="G500" i="17" s="1"/>
  <c r="F428" i="16"/>
  <c r="L499" i="16"/>
  <c r="L500" i="16" s="1"/>
  <c r="L464" i="16"/>
  <c r="E428" i="10" l="1"/>
  <c r="D463" i="10"/>
  <c r="D464" i="10" s="1"/>
</calcChain>
</file>

<file path=xl/sharedStrings.xml><?xml version="1.0" encoding="utf-8"?>
<sst xmlns="http://schemas.openxmlformats.org/spreadsheetml/2006/main" count="835" uniqueCount="93">
  <si>
    <t>TPR1</t>
  </si>
  <si>
    <t>FPR1</t>
  </si>
  <si>
    <t>TPR2</t>
  </si>
  <si>
    <t>TPR3</t>
  </si>
  <si>
    <t>FPR3</t>
  </si>
  <si>
    <t>Simulation1</t>
  </si>
  <si>
    <t>Simulation2</t>
  </si>
  <si>
    <t>Accuracy</t>
  </si>
  <si>
    <t>PRECISION3</t>
  </si>
  <si>
    <t>PRECISION1</t>
  </si>
  <si>
    <t>PRECISION2</t>
  </si>
  <si>
    <t>FPR2</t>
  </si>
  <si>
    <t>confMatrix - jMAF</t>
  </si>
  <si>
    <t>predClass</t>
  </si>
  <si>
    <t xml:space="preserve">actualClass  </t>
  </si>
  <si>
    <t>FPRs are calculated with FPR = 1-TNR</t>
  </si>
  <si>
    <t>TPR = TP/(P/3)</t>
  </si>
  <si>
    <t>PR = TP/(TP+FP)</t>
  </si>
  <si>
    <t>Simulation3</t>
  </si>
  <si>
    <t>Simulation4</t>
  </si>
  <si>
    <t>Simulation5</t>
  </si>
  <si>
    <t>Simulation6</t>
  </si>
  <si>
    <t>Simulation7</t>
  </si>
  <si>
    <t>Simulation8</t>
  </si>
  <si>
    <t>Simulation9</t>
  </si>
  <si>
    <t>Simulation10</t>
  </si>
  <si>
    <t>Simulation11</t>
  </si>
  <si>
    <t>Simulation12</t>
  </si>
  <si>
    <t>Simulation13</t>
  </si>
  <si>
    <t>Simulation14</t>
  </si>
  <si>
    <t>Simulation15</t>
  </si>
  <si>
    <t>Simulation16</t>
  </si>
  <si>
    <t>Simulation17</t>
  </si>
  <si>
    <t>Simulation18</t>
  </si>
  <si>
    <t>Simulation19</t>
  </si>
  <si>
    <t>Simulation20</t>
  </si>
  <si>
    <t>Simulation21</t>
  </si>
  <si>
    <t>Simulation22</t>
  </si>
  <si>
    <t>Simulation23</t>
  </si>
  <si>
    <t>Simulation24</t>
  </si>
  <si>
    <t>média</t>
  </si>
  <si>
    <t>max</t>
  </si>
  <si>
    <t>min</t>
  </si>
  <si>
    <t>std</t>
  </si>
  <si>
    <t>Simulation25</t>
  </si>
  <si>
    <t>Simulation26</t>
  </si>
  <si>
    <t>Simulation27</t>
  </si>
  <si>
    <t>Simulation28</t>
  </si>
  <si>
    <t>Simulation29</t>
  </si>
  <si>
    <t>Simulation30</t>
  </si>
  <si>
    <t>Avg</t>
  </si>
  <si>
    <t>Max</t>
  </si>
  <si>
    <t>Min</t>
  </si>
  <si>
    <t>Std</t>
  </si>
  <si>
    <t>Statistic</t>
  </si>
  <si>
    <t>PR3</t>
  </si>
  <si>
    <t>PR2</t>
  </si>
  <si>
    <t>PR1</t>
  </si>
  <si>
    <t>Size</t>
  </si>
  <si>
    <t>TEST2015</t>
  </si>
  <si>
    <t>TEST2016</t>
  </si>
  <si>
    <t>TEST2017</t>
  </si>
  <si>
    <t xml:space="preserve"> </t>
  </si>
  <si>
    <t xml:space="preserve">Simulação </t>
  </si>
  <si>
    <t>2015 TEST values</t>
  </si>
  <si>
    <t>2016 TEST values</t>
  </si>
  <si>
    <t>2017 TEST values</t>
  </si>
  <si>
    <t>Year</t>
  </si>
  <si>
    <t>C1</t>
  </si>
  <si>
    <t>C2</t>
  </si>
  <si>
    <t>C3</t>
  </si>
  <si>
    <t>nCountries</t>
  </si>
  <si>
    <t>We check the number of countries, the proportion of each class and composition of countries in each class, relative to 2014</t>
  </si>
  <si>
    <t>1 - column</t>
  </si>
  <si>
    <t>: Number of countries in that year</t>
  </si>
  <si>
    <t>2 - column</t>
  </si>
  <si>
    <t>: Proportion of 2014 countries that are still present in that year</t>
  </si>
  <si>
    <t>3- column</t>
  </si>
  <si>
    <t xml:space="preserve">: proportion of countries classified as c3 in that year </t>
  </si>
  <si>
    <t>4- column</t>
  </si>
  <si>
    <t>5- column</t>
  </si>
  <si>
    <t xml:space="preserve">: proportion of countries classified as c2 in that year </t>
  </si>
  <si>
    <t>persistence</t>
  </si>
  <si>
    <t>persistence_C3</t>
  </si>
  <si>
    <t>persistence_C2</t>
  </si>
  <si>
    <t>persistence_C1</t>
  </si>
  <si>
    <t xml:space="preserve">: proportion of countries classified as c1 in that year </t>
  </si>
  <si>
    <t xml:space="preserve">: proportion of countries that were classified as c3 in 2014 and are still c3 in that year </t>
  </si>
  <si>
    <t xml:space="preserve">: proportion of countries that were classified as c2 in 2014 and are still c2 in that year </t>
  </si>
  <si>
    <t xml:space="preserve">: proportion of countries that were classified as c1 in 2014 and are still c1 in that year </t>
  </si>
  <si>
    <t>TPR</t>
  </si>
  <si>
    <t>FPR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</si>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</sst>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4" borderId="0" xfId="0" applyFill="1"/>
    <xf numFmtId="0" fontId="0" fillId="0" borderId="0" xfId="0" applyFill="1"/>
    <xf numFmtId="0" fontId="2" fillId="4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/>
    <xf numFmtId="0" fontId="2" fillId="5" borderId="0" xfId="0" applyFont="1" applyFill="1"/>
    <xf numFmtId="10" fontId="0" fillId="0" borderId="0" xfId="1" applyNumberFormat="1" applyFont="1" applyAlignment="1">
      <alignment horizontal="center" vertical="center"/>
    </xf>
    <xf numFmtId="10" fontId="0" fillId="0" borderId="0" xfId="0" applyNumberFormat="1"/>
    <xf numFmtId="10" fontId="0" fillId="0" borderId="0" xfId="0" applyNumberFormat="1" applyFill="1"/>
    <xf numFmtId="0" fontId="3" fillId="4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5" borderId="2" xfId="0" applyFon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2" fillId="5" borderId="2" xfId="0" applyNumberFormat="1" applyFont="1" applyFill="1" applyBorder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2" fillId="3" borderId="0" xfId="0" applyFont="1" applyFill="1"/>
    <xf numFmtId="10" fontId="0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0" fontId="6" fillId="0" borderId="5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10" fontId="0" fillId="5" borderId="2" xfId="0" applyNumberFormat="1" applyFont="1" applyFill="1" applyBorder="1" applyAlignment="1">
      <alignment horizontal="center"/>
    </xf>
    <xf numFmtId="10" fontId="0" fillId="5" borderId="2" xfId="0" applyNumberFormat="1" applyFill="1" applyBorder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6" fillId="0" borderId="0" xfId="1" applyNumberFormat="1" applyFont="1" applyBorder="1" applyAlignment="1">
      <alignment horizontal="center" vertical="center"/>
    </xf>
    <xf numFmtId="10" fontId="6" fillId="0" borderId="3" xfId="1" applyNumberFormat="1" applyFont="1" applyBorder="1" applyAlignment="1">
      <alignment horizontal="center" vertical="center"/>
    </xf>
    <xf numFmtId="10" fontId="6" fillId="0" borderId="4" xfId="1" applyNumberFormat="1" applyFont="1" applyBorder="1" applyAlignment="1">
      <alignment horizontal="center" vertical="center"/>
    </xf>
    <xf numFmtId="10" fontId="6" fillId="0" borderId="6" xfId="1" applyNumberFormat="1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8" fillId="0" borderId="0" xfId="1" applyNumberFormat="1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0" fontId="8" fillId="0" borderId="5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66"/>
      <color rgb="FFEA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625429553264604E-2"/>
          <c:y val="0.13060493350739916"/>
          <c:w val="0.95642148307492492"/>
          <c:h val="0.78231945459372321"/>
        </c:manualLayout>
      </c:layout>
      <c:lineChart>
        <c:grouping val="standard"/>
        <c:varyColors val="0"/>
        <c:ser>
          <c:idx val="0"/>
          <c:order val="0"/>
          <c:tx>
            <c:v>Size = 9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28256772153237E-2"/>
                  <c:y val="1.2413722996079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62.38%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BFD-4EB8-B967-8C2B2876C8E5}"/>
                </c:ext>
              </c:extLst>
            </c:dLbl>
            <c:dLbl>
              <c:idx val="1"/>
              <c:layout>
                <c:manualLayout>
                  <c:x val="-2.4400693978793423E-3"/>
                  <c:y val="2.48274459921595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67.80%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0BFD-4EB8-B967-8C2B2876C8E5}"/>
                </c:ext>
              </c:extLst>
            </c:dLbl>
            <c:dLbl>
              <c:idx val="2"/>
              <c:layout>
                <c:manualLayout>
                  <c:x val="-1.708048578515477E-2"/>
                  <c:y val="2.4827445992159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68.86%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0BFD-4EB8-B967-8C2B2876C8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70.49%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D4F-42F1-8F36-1632EF197B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(Consolidated!$D$3,Consolidated!$D$15,Consolidated!$D$27,Consolidated!$D$39)</c:f>
              <c:numCache>
                <c:formatCode>0.00%</c:formatCode>
                <c:ptCount val="4"/>
                <c:pt idx="0">
                  <c:v>0.62380952380952381</c:v>
                </c:pt>
                <c:pt idx="1">
                  <c:v>0.67803921568627445</c:v>
                </c:pt>
                <c:pt idx="2">
                  <c:v>0.68862745098039224</c:v>
                </c:pt>
                <c:pt idx="3">
                  <c:v>0.70487804878048776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D-4EB8-B967-8C2B2876C8E5}"/>
            </c:ext>
          </c:extLst>
        </c:ser>
        <c:ser>
          <c:idx val="1"/>
          <c:order val="1"/>
          <c:tx>
            <c:v>size = 18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04284531304937"/>
                  <c:y val="-8.275815330719865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61.80%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0BFD-4EB8-B967-8C2B2876C8E5}"/>
                </c:ext>
              </c:extLst>
            </c:dLbl>
            <c:dLbl>
              <c:idx val="1"/>
              <c:layout>
                <c:manualLayout>
                  <c:x val="-7.8082220732136096E-2"/>
                  <c:y val="-4.1379076653599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68.94%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0BFD-4EB8-B967-8C2B2876C8E5}"/>
                </c:ext>
              </c:extLst>
            </c:dLbl>
            <c:dLbl>
              <c:idx val="2"/>
              <c:layout>
                <c:manualLayout>
                  <c:x val="-5.3681526753343659E-2"/>
                  <c:y val="-4.1379076653599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71.91%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BFD-4EB8-B967-8C2B2876C8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74.07%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D4F-42F1-8F36-1632EF197B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(Consolidated!$D$7,Consolidated!$D$19,Consolidated!$D$31,Consolidated!$D$43)</c:f>
              <c:numCache>
                <c:formatCode>0.00%</c:formatCode>
                <c:ptCount val="4"/>
                <c:pt idx="0">
                  <c:v>0.64803921568627443</c:v>
                </c:pt>
                <c:pt idx="1">
                  <c:v>0.68941176470588239</c:v>
                </c:pt>
                <c:pt idx="2">
                  <c:v>0.71910569105691058</c:v>
                </c:pt>
                <c:pt idx="3">
                  <c:v>0.740650406504065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D-4EB8-B967-8C2B2876C8E5}"/>
            </c:ext>
          </c:extLst>
        </c:ser>
        <c:ser>
          <c:idx val="2"/>
          <c:order val="2"/>
          <c:tx>
            <c:v>size = 36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548833089646614E-2"/>
                  <c:y val="-3.7241168988239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71.60%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0BFD-4EB8-B967-8C2B2876C8E5}"/>
                </c:ext>
              </c:extLst>
            </c:dLbl>
            <c:dLbl>
              <c:idx val="1"/>
              <c:layout>
                <c:manualLayout>
                  <c:x val="-7.5788555498129642E-2"/>
                  <c:y val="-4.13790766535991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77.49%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0BFD-4EB8-B967-8C2B2876C8E5}"/>
                </c:ext>
              </c:extLst>
            </c:dLbl>
            <c:dLbl>
              <c:idx val="2"/>
              <c:layout>
                <c:manualLayout>
                  <c:x val="-6.114813911085417E-2"/>
                  <c:y val="-4.55169843189590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77.15%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0BFD-4EB8-B967-8C2B2876C8E5}"/>
                </c:ext>
              </c:extLst>
            </c:dLbl>
            <c:dLbl>
              <c:idx val="3"/>
              <c:layout>
                <c:manualLayout>
                  <c:x val="-6.358820850873334E-2"/>
                  <c:y val="-2.89653536575193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78.21%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BFD-4EB8-B967-8C2B2876C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(Consolidated!$D$11,Consolidated!$D$23,Consolidated!$D$35,Consolidated!$D$47)</c:f>
              <c:numCache>
                <c:formatCode>0.00%</c:formatCode>
                <c:ptCount val="4"/>
                <c:pt idx="0">
                  <c:v>0.71599999999999997</c:v>
                </c:pt>
                <c:pt idx="1">
                  <c:v>0.77490196078431417</c:v>
                </c:pt>
                <c:pt idx="2">
                  <c:v>0.77154471544715453</c:v>
                </c:pt>
                <c:pt idx="3">
                  <c:v>0.78211382113821137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D-4EB8-B967-8C2B2876C8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010047"/>
        <c:axId val="468287839"/>
      </c:lineChart>
      <c:catAx>
        <c:axId val="406010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287839"/>
        <c:crosses val="autoZero"/>
        <c:auto val="1"/>
        <c:lblAlgn val="ctr"/>
        <c:lblOffset val="100"/>
        <c:noMultiLvlLbl val="0"/>
      </c:catAx>
      <c:valAx>
        <c:axId val="468287839"/>
        <c:scaling>
          <c:orientation val="minMax"/>
          <c:min val="0.60000000000000009"/>
        </c:scaling>
        <c:delete val="1"/>
        <c:axPos val="l"/>
        <c:numFmt formatCode="0.00%" sourceLinked="1"/>
        <c:majorTickMark val="out"/>
        <c:minorTickMark val="none"/>
        <c:tickLblPos val="nextTo"/>
        <c:crossAx val="4060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6069989644117"/>
          <c:y val="0.65713622904328972"/>
          <c:w val="0.14955223765891673"/>
          <c:h val="0.2094830417466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255905511811"/>
          <c:y val="0.17171296296296296"/>
          <c:w val="0.7251503221188260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size = 9 TPR3</c:v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(Consolidated!$E$3,Consolidated!$E$15,Consolidated!$E$27,Consolidated!$E$39)</c:f>
              <c:numCache>
                <c:formatCode>0.00%</c:formatCode>
                <c:ptCount val="4"/>
                <c:pt idx="0">
                  <c:v>0.78536585365853662</c:v>
                </c:pt>
                <c:pt idx="1">
                  <c:v>0.80354609929078002</c:v>
                </c:pt>
                <c:pt idx="2">
                  <c:v>0.84751773049645407</c:v>
                </c:pt>
                <c:pt idx="3">
                  <c:v>0.85694444444444451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2-4AEB-9FE8-CE9DBF58E8CF}"/>
            </c:ext>
          </c:extLst>
        </c:ser>
        <c:ser>
          <c:idx val="1"/>
          <c:order val="1"/>
          <c:tx>
            <c:v>size = 18 TPR3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(Consolidated!$E$7,Consolidated!$E$19,Consolidated!$E$31,Consolidated!$E$43)</c:f>
              <c:numCache>
                <c:formatCode>0.00%</c:formatCode>
                <c:ptCount val="4"/>
                <c:pt idx="0">
                  <c:v>0.83508771929824555</c:v>
                </c:pt>
                <c:pt idx="1">
                  <c:v>0.84680851063829765</c:v>
                </c:pt>
                <c:pt idx="2">
                  <c:v>0.88226950354609945</c:v>
                </c:pt>
                <c:pt idx="3">
                  <c:v>0.90416666666666679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2-4AEB-9FE8-CE9DBF58E8CF}"/>
            </c:ext>
          </c:extLst>
        </c:ser>
        <c:ser>
          <c:idx val="2"/>
          <c:order val="2"/>
          <c:tx>
            <c:v>size = 36 TPR3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(Consolidated!$E$11,Consolidated!$E$23,Consolidated!$E$35,Consolidated!$E$47)</c:f>
              <c:numCache>
                <c:formatCode>0.00%</c:formatCode>
                <c:ptCount val="4"/>
                <c:pt idx="0">
                  <c:v>0.80937499999999996</c:v>
                </c:pt>
                <c:pt idx="1">
                  <c:v>0.87659574468085089</c:v>
                </c:pt>
                <c:pt idx="2">
                  <c:v>0.90638297872340468</c:v>
                </c:pt>
                <c:pt idx="3">
                  <c:v>0.87361111111111123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2-4AEB-9FE8-CE9DBF58E8CF}"/>
            </c:ext>
          </c:extLst>
        </c:ser>
        <c:ser>
          <c:idx val="3"/>
          <c:order val="3"/>
          <c:tx>
            <c:v>size = 9 TPR2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B2-4AEB-9FE8-CE9DBF58E8CF}"/>
              </c:ext>
            </c:extLst>
          </c:dPt>
          <c:dLbls>
            <c:delete val="1"/>
          </c:dLbls>
          <c:val>
            <c:numRef>
              <c:f>(Consolidated!$F$3,Consolidated!$F$15,Consolidated!$F$27,Consolidated!$F$39)</c:f>
              <c:numCache>
                <c:formatCode>0.00%</c:formatCode>
                <c:ptCount val="4"/>
                <c:pt idx="0">
                  <c:v>0.45555555555555566</c:v>
                </c:pt>
                <c:pt idx="1">
                  <c:v>0.43333333333333329</c:v>
                </c:pt>
                <c:pt idx="2">
                  <c:v>0.36222910216718263</c:v>
                </c:pt>
                <c:pt idx="3">
                  <c:v>0.37333333333333341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B2-4AEB-9FE8-CE9DBF58E8CF}"/>
            </c:ext>
          </c:extLst>
        </c:ser>
        <c:ser>
          <c:idx val="5"/>
          <c:order val="4"/>
          <c:tx>
            <c:v>size = 18 TPR2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(Consolidated!$F$7,Consolidated!$F$19,Consolidated!$F$31,Consolidated!$F$43)</c:f>
              <c:numCache>
                <c:formatCode>0.00%</c:formatCode>
                <c:ptCount val="4"/>
                <c:pt idx="0">
                  <c:v>0.4777777777777778</c:v>
                </c:pt>
                <c:pt idx="1">
                  <c:v>0.48245614035087725</c:v>
                </c:pt>
                <c:pt idx="2">
                  <c:v>0.33333333333333331</c:v>
                </c:pt>
                <c:pt idx="3">
                  <c:v>0.37333333333333341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EB2-4AEB-9FE8-CE9DBF58E8CF}"/>
            </c:ext>
          </c:extLst>
        </c:ser>
        <c:ser>
          <c:idx val="8"/>
          <c:order val="5"/>
          <c:tx>
            <c:v>size = 36 TPR2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(Consolidated!$F$11,Consolidated!$F$23,Consolidated!$F$35,Consolidated!$F$47)</c:f>
              <c:numCache>
                <c:formatCode>0.00%</c:formatCode>
                <c:ptCount val="4"/>
                <c:pt idx="0">
                  <c:v>0.5444444444444444</c:v>
                </c:pt>
                <c:pt idx="1">
                  <c:v>0.48771929824561394</c:v>
                </c:pt>
                <c:pt idx="2">
                  <c:v>0.30392156862745096</c:v>
                </c:pt>
                <c:pt idx="3">
                  <c:v>0.42444444444444451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EB2-4AEB-9FE8-CE9DBF58E8CF}"/>
            </c:ext>
          </c:extLst>
        </c:ser>
        <c:ser>
          <c:idx val="4"/>
          <c:order val="6"/>
          <c:tx>
            <c:v>size = 9 TPR1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(Consolidated!$G$3,Consolidated!$G$15,Consolidated!$G$27,Consolidated!$G$39)</c:f>
              <c:numCache>
                <c:formatCode>0.00%</c:formatCode>
                <c:ptCount val="4"/>
                <c:pt idx="0">
                  <c:v>0.42407407407407405</c:v>
                </c:pt>
                <c:pt idx="1">
                  <c:v>0.61228070175438587</c:v>
                </c:pt>
                <c:pt idx="2">
                  <c:v>0.58265107212475631</c:v>
                </c:pt>
                <c:pt idx="3">
                  <c:v>0.58245614035087712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B2-4AEB-9FE8-CE9DBF58E8CF}"/>
            </c:ext>
          </c:extLst>
        </c:ser>
        <c:ser>
          <c:idx val="6"/>
          <c:order val="7"/>
          <c:tx>
            <c:v>size = 18 TPR1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(Consolidated!$G$7,Consolidated!$G$19,Consolidated!$G$31,Consolidated!$G$43)</c:f>
              <c:numCache>
                <c:formatCode>0.00%</c:formatCode>
                <c:ptCount val="4"/>
                <c:pt idx="0">
                  <c:v>0.34444444444444444</c:v>
                </c:pt>
                <c:pt idx="1">
                  <c:v>0.50701754385964926</c:v>
                </c:pt>
                <c:pt idx="2">
                  <c:v>0.65740740740740733</c:v>
                </c:pt>
                <c:pt idx="3">
                  <c:v>0.61754385964912295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B2-4AEB-9FE8-CE9DBF58E8CF}"/>
            </c:ext>
          </c:extLst>
        </c:ser>
        <c:ser>
          <c:idx val="7"/>
          <c:order val="8"/>
          <c:tx>
            <c:v>size = 36 TPR1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(Consolidated!$G$11,Consolidated!$G$23,Consolidated!$G$35,Consolidated!$G$47)</c:f>
              <c:numCache>
                <c:formatCode>0.00%</c:formatCode>
                <c:ptCount val="4"/>
                <c:pt idx="0">
                  <c:v>0.55555555555555558</c:v>
                </c:pt>
                <c:pt idx="1">
                  <c:v>0.81052631578947365</c:v>
                </c:pt>
                <c:pt idx="2">
                  <c:v>0.86111111111111116</c:v>
                </c:pt>
                <c:pt idx="3">
                  <c:v>0.83333333333333326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EB2-4AEB-9FE8-CE9DBF58E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3269807"/>
        <c:axId val="408765999"/>
      </c:barChart>
      <c:catAx>
        <c:axId val="7432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765999"/>
        <c:crosses val="autoZero"/>
        <c:auto val="1"/>
        <c:lblAlgn val="ctr"/>
        <c:lblOffset val="100"/>
        <c:noMultiLvlLbl val="0"/>
      </c:catAx>
      <c:valAx>
        <c:axId val="40876599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2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28692436172748"/>
          <c:y val="5.8945756780402439E-2"/>
          <c:w val="0.10256335003579098"/>
          <c:h val="0.76910104986876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255905511811"/>
          <c:y val="0.17171296296296296"/>
          <c:w val="0.7251503221188260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size = 9 FPR3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(Consolidated!$H$3,Consolidated!$H$15,Consolidated!$H$27,Consolidated!$H$39)</c:f>
              <c:numCache>
                <c:formatCode>0.00%</c:formatCode>
                <c:ptCount val="4"/>
                <c:pt idx="0">
                  <c:v>0.24814814814814809</c:v>
                </c:pt>
                <c:pt idx="1">
                  <c:v>0.24385964912280703</c:v>
                </c:pt>
                <c:pt idx="2">
                  <c:v>0.29162907268170429</c:v>
                </c:pt>
                <c:pt idx="3">
                  <c:v>0.26470588235294112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9-4A4F-9547-583C0EAFBAD6}"/>
            </c:ext>
          </c:extLst>
        </c:ser>
        <c:ser>
          <c:idx val="1"/>
          <c:order val="1"/>
          <c:tx>
            <c:v>size = 18 FPR3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(Consolidated!$H$7,Consolidated!$H$19,Consolidated!$H$31,Consolidated!$H$43)</c:f>
              <c:numCache>
                <c:formatCode>0.00%</c:formatCode>
                <c:ptCount val="4"/>
                <c:pt idx="0">
                  <c:v>0.25666666666666665</c:v>
                </c:pt>
                <c:pt idx="1">
                  <c:v>0.22017543859649127</c:v>
                </c:pt>
                <c:pt idx="2">
                  <c:v>0.31619047619047624</c:v>
                </c:pt>
                <c:pt idx="3">
                  <c:v>0.27549019607843139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9-4A4F-9547-583C0EAFBAD6}"/>
            </c:ext>
          </c:extLst>
        </c:ser>
        <c:ser>
          <c:idx val="2"/>
          <c:order val="2"/>
          <c:tx>
            <c:v>size = 36 FPR3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(Consolidated!$H$11,Consolidated!$H$23,Consolidated!$H$35,Consolidated!$H$47)</c:f>
              <c:numCache>
                <c:formatCode>0.00%</c:formatCode>
                <c:ptCount val="4"/>
                <c:pt idx="0">
                  <c:v>0.19259259259259257</c:v>
                </c:pt>
                <c:pt idx="1">
                  <c:v>0.20350877192982464</c:v>
                </c:pt>
                <c:pt idx="2">
                  <c:v>0.26380952380952377</c:v>
                </c:pt>
                <c:pt idx="3">
                  <c:v>0.18137254901960795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9-4A4F-9547-583C0EAFBAD6}"/>
            </c:ext>
          </c:extLst>
        </c:ser>
        <c:ser>
          <c:idx val="3"/>
          <c:order val="3"/>
          <c:tx>
            <c:v>size = 9 FPR2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(Consolidated!$I$3,Consolidated!$I$15,Consolidated!$I$27,Consolidated!$I$39)</c:f>
              <c:numCache>
                <c:formatCode>0.00%</c:formatCode>
                <c:ptCount val="4"/>
                <c:pt idx="0">
                  <c:v>0.28474576271186436</c:v>
                </c:pt>
                <c:pt idx="1">
                  <c:v>0.20757575757575758</c:v>
                </c:pt>
                <c:pt idx="2">
                  <c:v>0.17525252525252527</c:v>
                </c:pt>
                <c:pt idx="3">
                  <c:v>0.17910447761194032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39-4A4F-9547-583C0EAFBAD6}"/>
            </c:ext>
          </c:extLst>
        </c:ser>
        <c:ser>
          <c:idx val="5"/>
          <c:order val="4"/>
          <c:tx>
            <c:v>size = 18 FPR2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(Consolidated!$I$7,Consolidated!$I$19,Consolidated!$I$31,Consolidated!$I$43)</c:f>
              <c:numCache>
                <c:formatCode>0.00%</c:formatCode>
                <c:ptCount val="4"/>
                <c:pt idx="0">
                  <c:v>0.26352201257861635</c:v>
                </c:pt>
                <c:pt idx="1">
                  <c:v>0.21919191919191924</c:v>
                </c:pt>
                <c:pt idx="2">
                  <c:v>0.13641025641025634</c:v>
                </c:pt>
                <c:pt idx="3">
                  <c:v>0.13432835820895525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39-4A4F-9547-583C0EAFBAD6}"/>
            </c:ext>
          </c:extLst>
        </c:ser>
        <c:ser>
          <c:idx val="8"/>
          <c:order val="5"/>
          <c:tx>
            <c:v>size = 36 FPR2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(Consolidated!$I$11,Consolidated!$I$23,Consolidated!$I$35,Consolidated!$I$47)</c:f>
              <c:numCache>
                <c:formatCode>0.00%</c:formatCode>
                <c:ptCount val="4"/>
                <c:pt idx="0">
                  <c:v>0.22764227642276433</c:v>
                </c:pt>
                <c:pt idx="1">
                  <c:v>0.11969696969696964</c:v>
                </c:pt>
                <c:pt idx="2">
                  <c:v>8.4615384615384592E-2</c:v>
                </c:pt>
                <c:pt idx="3">
                  <c:v>0.12139303482587066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39-4A4F-9547-583C0EAFBAD6}"/>
            </c:ext>
          </c:extLst>
        </c:ser>
        <c:ser>
          <c:idx val="4"/>
          <c:order val="6"/>
          <c:tx>
            <c:v>size = 9 FPR1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(Consolidated!$J$3,Consolidated!$J$15,Consolidated!$J$27,Consolidated!$J$39)</c:f>
              <c:numCache>
                <c:formatCode>0.00%</c:formatCode>
                <c:ptCount val="4"/>
                <c:pt idx="0">
                  <c:v>5.4802259887005628E-2</c:v>
                </c:pt>
                <c:pt idx="1">
                  <c:v>6.6666666666666652E-2</c:v>
                </c:pt>
                <c:pt idx="2">
                  <c:v>6.1426767676767677E-2</c:v>
                </c:pt>
                <c:pt idx="3">
                  <c:v>5.0793650793650807E-2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39-4A4F-9547-583C0EAFBAD6}"/>
            </c:ext>
          </c:extLst>
        </c:ser>
        <c:ser>
          <c:idx val="6"/>
          <c:order val="7"/>
          <c:tx>
            <c:v>size = 18 FPR1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(Consolidated!$J$7,Consolidated!$J$19,Consolidated!$J$31,Consolidated!$J$43)</c:f>
              <c:numCache>
                <c:formatCode>0.00%</c:formatCode>
                <c:ptCount val="4"/>
                <c:pt idx="0">
                  <c:v>4.2767295597484267E-2</c:v>
                </c:pt>
                <c:pt idx="1">
                  <c:v>5.4040404040404014E-2</c:v>
                </c:pt>
                <c:pt idx="2">
                  <c:v>4.8437500000000001E-2</c:v>
                </c:pt>
                <c:pt idx="3">
                  <c:v>4.6031746031746049E-2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39-4A4F-9547-583C0EAFBAD6}"/>
            </c:ext>
          </c:extLst>
        </c:ser>
        <c:ser>
          <c:idx val="7"/>
          <c:order val="8"/>
          <c:tx>
            <c:v>size = 36 FPR1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(Consolidated!$J$11,Consolidated!$J$23,Consolidated!$J$35,Consolidated!$J$47)</c:f>
              <c:numCache>
                <c:formatCode>0.00%</c:formatCode>
                <c:ptCount val="4"/>
                <c:pt idx="0">
                  <c:v>3.4146341463414644E-2</c:v>
                </c:pt>
                <c:pt idx="1">
                  <c:v>5.3030303030302997E-2</c:v>
                </c:pt>
                <c:pt idx="2">
                  <c:v>6.25E-2</c:v>
                </c:pt>
                <c:pt idx="3">
                  <c:v>5.6613756613756637E-2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39-4A4F-9547-583C0EAF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3269807"/>
        <c:axId val="408765999"/>
      </c:barChart>
      <c:catAx>
        <c:axId val="7432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765999"/>
        <c:crosses val="autoZero"/>
        <c:auto val="1"/>
        <c:lblAlgn val="ctr"/>
        <c:lblOffset val="100"/>
        <c:noMultiLvlLbl val="0"/>
      </c:catAx>
      <c:valAx>
        <c:axId val="40876599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2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28692436172748"/>
          <c:y val="5.8945756780402439E-2"/>
          <c:w val="0.10256335003579098"/>
          <c:h val="0.76910104986876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255905511811"/>
          <c:y val="0.17171296296296296"/>
          <c:w val="0.7251503221188260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size = 9 PR3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(Consolidated!$K$3,Consolidated!$K$15,Consolidated!$K$27,Consolidated!$K$39)</c:f>
              <c:numCache>
                <c:formatCode>0.00%</c:formatCode>
                <c:ptCount val="4"/>
                <c:pt idx="0">
                  <c:v>0.79256127661457276</c:v>
                </c:pt>
                <c:pt idx="1">
                  <c:v>0.8074757090268726</c:v>
                </c:pt>
                <c:pt idx="2">
                  <c:v>0.80029438553510701</c:v>
                </c:pt>
                <c:pt idx="3">
                  <c:v>0.82588502259985419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5-4309-B26E-0415507DDA5C}"/>
            </c:ext>
          </c:extLst>
        </c:ser>
        <c:ser>
          <c:idx val="1"/>
          <c:order val="1"/>
          <c:tx>
            <c:v>size = 18 PR3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(Consolidated!$K$7,Consolidated!$K$19,Consolidated!$K$31,Consolidated!$K$43)</c:f>
              <c:numCache>
                <c:formatCode>0.00%</c:formatCode>
                <c:ptCount val="4"/>
                <c:pt idx="0">
                  <c:v>0.8186733001284997</c:v>
                </c:pt>
                <c:pt idx="1">
                  <c:v>0.83751602388702429</c:v>
                </c:pt>
                <c:pt idx="2">
                  <c:v>0.79634921335336217</c:v>
                </c:pt>
                <c:pt idx="3">
                  <c:v>0.8290676320763164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5-4309-B26E-0415507DDA5C}"/>
            </c:ext>
          </c:extLst>
        </c:ser>
        <c:ser>
          <c:idx val="2"/>
          <c:order val="2"/>
          <c:tx>
            <c:v>size = 36 PR3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(Consolidated!$A$3,Consolidated!$A$15,Consolidated!$A$27,Consolidated!$A$39)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(Consolidated!$K$11,Consolidated!$K$23,Consolidated!$K$35,Consolidated!$K$47)</c:f>
              <c:numCache>
                <c:formatCode>0.00%</c:formatCode>
                <c:ptCount val="4"/>
                <c:pt idx="0">
                  <c:v>0.89026062057224409</c:v>
                </c:pt>
                <c:pt idx="1">
                  <c:v>0.84461840906543562</c:v>
                </c:pt>
                <c:pt idx="2">
                  <c:v>0.82293584193569613</c:v>
                </c:pt>
                <c:pt idx="3">
                  <c:v>0.87367585672117254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5-4309-B26E-0415507DDA5C}"/>
            </c:ext>
          </c:extLst>
        </c:ser>
        <c:ser>
          <c:idx val="3"/>
          <c:order val="3"/>
          <c:tx>
            <c:v>size = 9 PR2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(Consolidated!$L$3,Consolidated!$L$15,Consolidated!$L$27,Consolidated!$L$39)</c:f>
              <c:numCache>
                <c:formatCode>0.00%</c:formatCode>
                <c:ptCount val="4"/>
                <c:pt idx="0">
                  <c:v>0.334366274051211</c:v>
                </c:pt>
                <c:pt idx="1">
                  <c:v>0.37632176912627013</c:v>
                </c:pt>
                <c:pt idx="2">
                  <c:v>0.36357701234983181</c:v>
                </c:pt>
                <c:pt idx="3">
                  <c:v>0.3268961418125505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45-4309-B26E-0415507DDA5C}"/>
            </c:ext>
          </c:extLst>
        </c:ser>
        <c:ser>
          <c:idx val="5"/>
          <c:order val="4"/>
          <c:tx>
            <c:v>size = 18 PR2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(Consolidated!$L$7,Consolidated!$L$19,Consolidated!$L$31,Consolidated!$L$43)</c:f>
              <c:numCache>
                <c:formatCode>0.00%</c:formatCode>
                <c:ptCount val="4"/>
                <c:pt idx="0">
                  <c:v>0.33734886302017369</c:v>
                </c:pt>
                <c:pt idx="1">
                  <c:v>0.40797837537061632</c:v>
                </c:pt>
                <c:pt idx="2">
                  <c:v>0.39049425190679071</c:v>
                </c:pt>
                <c:pt idx="3">
                  <c:v>0.397855601713961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45-4309-B26E-0415507DDA5C}"/>
            </c:ext>
          </c:extLst>
        </c:ser>
        <c:ser>
          <c:idx val="8"/>
          <c:order val="5"/>
          <c:tx>
            <c:v>size = 36 PR2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(Consolidated!$L$11,Consolidated!$L$23,Consolidated!$L$35,Consolidated!$L$47)</c:f>
              <c:numCache>
                <c:formatCode>0.00%</c:formatCode>
                <c:ptCount val="4"/>
                <c:pt idx="0">
                  <c:v>0.35349505592321689</c:v>
                </c:pt>
                <c:pt idx="1">
                  <c:v>0.55321190813146925</c:v>
                </c:pt>
                <c:pt idx="2">
                  <c:v>0.50279814956285551</c:v>
                </c:pt>
                <c:pt idx="3">
                  <c:v>0.44940127766820459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45-4309-B26E-0415507DDA5C}"/>
            </c:ext>
          </c:extLst>
        </c:ser>
        <c:ser>
          <c:idx val="4"/>
          <c:order val="6"/>
          <c:tx>
            <c:v>size = 9 PR1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(Consolidated!$M$3,Consolidated!$M$15,Consolidated!$M$27,Consolidated!$M$39)</c:f>
              <c:numCache>
                <c:formatCode>0.00%</c:formatCode>
                <c:ptCount val="4"/>
                <c:pt idx="0">
                  <c:v>0.69877397372406469</c:v>
                </c:pt>
                <c:pt idx="1">
                  <c:v>0.75311317555308532</c:v>
                </c:pt>
                <c:pt idx="2">
                  <c:v>0.74859396644329579</c:v>
                </c:pt>
                <c:pt idx="3">
                  <c:v>0.80585969993772721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45-4309-B26E-0415507DDA5C}"/>
            </c:ext>
          </c:extLst>
        </c:ser>
        <c:ser>
          <c:idx val="6"/>
          <c:order val="7"/>
          <c:tx>
            <c:v>size = 18 PR1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(Consolidated!$M$7,Consolidated!$M$19,Consolidated!$M$31,Consolidated!$M$43)</c:f>
              <c:numCache>
                <c:formatCode>0.00%</c:formatCode>
                <c:ptCount val="4"/>
                <c:pt idx="0">
                  <c:v>0.69451353276353289</c:v>
                </c:pt>
                <c:pt idx="1">
                  <c:v>0.72663854551278495</c:v>
                </c:pt>
                <c:pt idx="2">
                  <c:v>0.82819438548793123</c:v>
                </c:pt>
                <c:pt idx="3">
                  <c:v>0.83734072285929895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45-4309-B26E-0415507DDA5C}"/>
            </c:ext>
          </c:extLst>
        </c:ser>
        <c:ser>
          <c:idx val="7"/>
          <c:order val="8"/>
          <c:tx>
            <c:v>size = 36 TPR1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(Consolidated!$M$11,Consolidated!$M$23,Consolidated!$M$35,Consolidated!$M$47)</c:f>
              <c:numCache>
                <c:formatCode>0.00%</c:formatCode>
                <c:ptCount val="4"/>
                <c:pt idx="0">
                  <c:v>0.77959956709956713</c:v>
                </c:pt>
                <c:pt idx="1">
                  <c:v>0.82627805867474735</c:v>
                </c:pt>
                <c:pt idx="2">
                  <c:v>0.80267110213014792</c:v>
                </c:pt>
                <c:pt idx="3">
                  <c:v>0.82155996029814848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45-4309-B26E-0415507DDA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3269807"/>
        <c:axId val="408765999"/>
      </c:barChart>
      <c:catAx>
        <c:axId val="7432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765999"/>
        <c:crosses val="autoZero"/>
        <c:auto val="1"/>
        <c:lblAlgn val="ctr"/>
        <c:lblOffset val="100"/>
        <c:noMultiLvlLbl val="0"/>
      </c:catAx>
      <c:valAx>
        <c:axId val="40876599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2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28692436172748"/>
          <c:y val="5.8945756780402439E-2"/>
          <c:w val="0.10256335003579098"/>
          <c:h val="0.76910104986876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426726</xdr:colOff>
      <xdr:row>3</xdr:row>
      <xdr:rowOff>118116</xdr:rowOff>
    </xdr:from>
    <xdr:to>
      <xdr:col>23</xdr:col>
      <xdr:colOff>145096</xdr:colOff>
      <xdr:row>20</xdr:row>
      <xdr:rowOff>78340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117F4B-645C-453E-83E4-B436E5D47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21</xdr:row>
      <xdr:rowOff>163830</xdr:rowOff>
    </xdr:from>
    <xdr:to>
      <xdr:col>27</xdr:col>
      <xdr:colOff>600075</xdr:colOff>
      <xdr:row>36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7331B4-B04A-42FE-A4B3-589DDA91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182880</xdr:colOff>
      <xdr:row>38</xdr:row>
      <xdr:rowOff>129540</xdr:rowOff>
    </xdr:from>
    <xdr:to>
      <xdr:col>28</xdr:col>
      <xdr:colOff>30480</xdr:colOff>
      <xdr:row>53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FC7B36-C15A-49FC-80DA-388F1B1D1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137160</xdr:colOff>
      <xdr:row>54</xdr:row>
      <xdr:rowOff>167640</xdr:rowOff>
    </xdr:from>
    <xdr:to>
      <xdr:col>27</xdr:col>
      <xdr:colOff>594360</xdr:colOff>
      <xdr:row>69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D99D33-FC67-4DE2-A1EF-F370FB50F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01E0-9F67-43B5-B012-3F43CD339F20}">
  <dimension ref="A1:P55"/>
  <sheetViews>
    <sheetView tabSelected="1" zoomScaleNormal="100" workbookViewId="0">
      <pane ySplit="1" topLeftCell="A3" activePane="bottomLeft" state="frozen"/>
      <selection pane="bottomLeft" activeCell="T22" sqref="T22"/>
    </sheetView>
  </sheetViews>
  <sheetFormatPr defaultRowHeight="15" x14ac:dyDescent="0.25"/>
  <cols>
    <col min="1" max="1" width="5" bestFit="1" customWidth="1"/>
    <col min="2" max="2" width="5.5703125" bestFit="1" customWidth="1"/>
    <col min="3" max="4" width="5.7109375" bestFit="1" customWidth="1"/>
    <col min="5" max="7" width="5.42578125" bestFit="1" customWidth="1"/>
    <col min="8" max="10" width="4.7109375" bestFit="1" customWidth="1"/>
    <col min="11" max="11" width="5.42578125" bestFit="1" customWidth="1"/>
    <col min="12" max="12" width="4.7109375" bestFit="1" customWidth="1"/>
    <col min="13" max="13" width="5.42578125" bestFit="1" customWidth="1"/>
    <col min="14" max="14" width="4.42578125" bestFit="1" customWidth="1"/>
  </cols>
  <sheetData>
    <row r="1" spans="1:14" x14ac:dyDescent="0.25">
      <c r="A1" s="30" t="s">
        <v>67</v>
      </c>
      <c r="B1" s="30" t="s">
        <v>58</v>
      </c>
      <c r="C1" s="30" t="s">
        <v>54</v>
      </c>
      <c r="D1" s="37" t="s">
        <v>7</v>
      </c>
      <c r="E1" s="38" t="s">
        <v>3</v>
      </c>
      <c r="F1" s="38" t="s">
        <v>2</v>
      </c>
      <c r="G1" s="38" t="s">
        <v>0</v>
      </c>
      <c r="H1" s="38" t="s">
        <v>4</v>
      </c>
      <c r="I1" s="38" t="s">
        <v>11</v>
      </c>
      <c r="J1" s="38" t="s">
        <v>1</v>
      </c>
      <c r="K1" s="38" t="s">
        <v>55</v>
      </c>
      <c r="L1" s="38" t="s">
        <v>56</v>
      </c>
      <c r="M1" s="39" t="s">
        <v>57</v>
      </c>
    </row>
    <row r="2" spans="1:14" x14ac:dyDescent="0.25">
      <c r="A2" s="36" t="s">
        <v>67</v>
      </c>
      <c r="B2" s="36" t="s">
        <v>58</v>
      </c>
      <c r="C2" s="36" t="s">
        <v>54</v>
      </c>
      <c r="D2" s="58" t="s">
        <v>7</v>
      </c>
      <c r="E2" s="59" t="s">
        <v>3</v>
      </c>
      <c r="F2" s="59" t="s">
        <v>2</v>
      </c>
      <c r="G2" s="59" t="s">
        <v>0</v>
      </c>
      <c r="H2" s="59" t="s">
        <v>4</v>
      </c>
      <c r="I2" s="59" t="s">
        <v>11</v>
      </c>
      <c r="J2" s="59" t="s">
        <v>1</v>
      </c>
      <c r="K2" s="59" t="s">
        <v>55</v>
      </c>
      <c r="L2" s="59" t="s">
        <v>56</v>
      </c>
      <c r="M2" s="60" t="s">
        <v>57</v>
      </c>
      <c r="N2" s="53"/>
    </row>
    <row r="3" spans="1:14" x14ac:dyDescent="0.25">
      <c r="A3" s="67">
        <v>2014</v>
      </c>
      <c r="B3" s="70">
        <v>9</v>
      </c>
      <c r="C3" s="32" t="s">
        <v>50</v>
      </c>
      <c r="D3" s="33">
        <v>0.62380952380952381</v>
      </c>
      <c r="E3" s="33">
        <v>0.78536585365853662</v>
      </c>
      <c r="F3" s="33">
        <v>0.45555555555555566</v>
      </c>
      <c r="G3" s="33">
        <v>0.42407407407407405</v>
      </c>
      <c r="H3" s="33">
        <v>0.24814814814814809</v>
      </c>
      <c r="I3" s="33">
        <v>0.28474576271186436</v>
      </c>
      <c r="J3" s="33">
        <v>5.4802259887005628E-2</v>
      </c>
      <c r="K3" s="33">
        <v>0.79256127661457276</v>
      </c>
      <c r="L3" s="33">
        <v>0.334366274051211</v>
      </c>
      <c r="M3" s="56">
        <v>0.69877397372406469</v>
      </c>
      <c r="N3" s="54"/>
    </row>
    <row r="4" spans="1:14" x14ac:dyDescent="0.25">
      <c r="A4" s="67"/>
      <c r="B4" s="69"/>
      <c r="C4" s="32" t="s">
        <v>51</v>
      </c>
      <c r="D4" s="33">
        <v>0.75324675324675328</v>
      </c>
      <c r="E4" s="33">
        <v>0.97560975609756095</v>
      </c>
      <c r="F4" s="33">
        <v>0.83333333333333337</v>
      </c>
      <c r="G4" s="33">
        <v>0.94444444444444442</v>
      </c>
      <c r="H4" s="33">
        <v>0.52777777777777779</v>
      </c>
      <c r="I4" s="33">
        <v>0.55932203389830515</v>
      </c>
      <c r="J4" s="33">
        <v>0.20338983050847459</v>
      </c>
      <c r="K4" s="33">
        <v>1</v>
      </c>
      <c r="L4" s="33">
        <v>0.5</v>
      </c>
      <c r="M4" s="56">
        <v>1</v>
      </c>
      <c r="N4" s="54"/>
    </row>
    <row r="5" spans="1:14" x14ac:dyDescent="0.25">
      <c r="A5" s="67"/>
      <c r="B5" s="69"/>
      <c r="C5" s="32" t="s">
        <v>52</v>
      </c>
      <c r="D5" s="33">
        <v>0.41558441558441561</v>
      </c>
      <c r="E5" s="33">
        <v>0.3902439024390244</v>
      </c>
      <c r="F5" s="33">
        <v>0.16666666666666666</v>
      </c>
      <c r="G5" s="33">
        <v>0</v>
      </c>
      <c r="H5" s="33">
        <v>0</v>
      </c>
      <c r="I5" s="33">
        <v>0.10169491525423724</v>
      </c>
      <c r="J5" s="33">
        <v>0</v>
      </c>
      <c r="K5" s="33">
        <v>0.54761904761904767</v>
      </c>
      <c r="L5" s="33">
        <v>0.2</v>
      </c>
      <c r="M5" s="56">
        <v>0</v>
      </c>
      <c r="N5" s="54"/>
    </row>
    <row r="6" spans="1:14" x14ac:dyDescent="0.25">
      <c r="A6" s="67"/>
      <c r="B6" s="69"/>
      <c r="C6" s="34" t="s">
        <v>53</v>
      </c>
      <c r="D6" s="35">
        <v>8.5492382655468296E-2</v>
      </c>
      <c r="E6" s="35">
        <v>0.15408793647133107</v>
      </c>
      <c r="F6" s="35">
        <v>0.16554496953306644</v>
      </c>
      <c r="G6" s="35">
        <v>0.27894793265979195</v>
      </c>
      <c r="H6" s="35">
        <v>0.13405662105426627</v>
      </c>
      <c r="I6" s="35">
        <v>0.1244118066030379</v>
      </c>
      <c r="J6" s="35">
        <v>5.738321067991186E-2</v>
      </c>
      <c r="K6" s="35">
        <v>9.8105915244169575E-2</v>
      </c>
      <c r="L6" s="35">
        <v>8.3798770320613919E-2</v>
      </c>
      <c r="M6" s="57">
        <v>0.27402019201596628</v>
      </c>
      <c r="N6" s="54"/>
    </row>
    <row r="7" spans="1:14" x14ac:dyDescent="0.25">
      <c r="A7" s="67"/>
      <c r="B7" s="69">
        <v>18</v>
      </c>
      <c r="C7" s="30" t="s">
        <v>50</v>
      </c>
      <c r="D7" s="31">
        <v>0.64803921568627443</v>
      </c>
      <c r="E7" s="31">
        <v>0.83508771929824555</v>
      </c>
      <c r="F7" s="31">
        <v>0.4777777777777778</v>
      </c>
      <c r="G7" s="31">
        <v>0.34444444444444444</v>
      </c>
      <c r="H7" s="31">
        <v>0.25666666666666665</v>
      </c>
      <c r="I7" s="31">
        <v>0.26352201257861635</v>
      </c>
      <c r="J7" s="31">
        <v>4.2767295597484267E-2</v>
      </c>
      <c r="K7" s="31">
        <v>0.8186733001284997</v>
      </c>
      <c r="L7" s="31">
        <v>0.33734886302017369</v>
      </c>
      <c r="M7" s="55">
        <v>0.69451353276353289</v>
      </c>
      <c r="N7" s="54"/>
    </row>
    <row r="8" spans="1:14" x14ac:dyDescent="0.25">
      <c r="A8" s="67"/>
      <c r="B8" s="69"/>
      <c r="C8" s="32" t="s">
        <v>51</v>
      </c>
      <c r="D8" s="33">
        <v>0.79411764705882348</v>
      </c>
      <c r="E8" s="33">
        <v>0.97368421052631582</v>
      </c>
      <c r="F8" s="33">
        <v>0.8666666666666667</v>
      </c>
      <c r="G8" s="33">
        <v>0.8</v>
      </c>
      <c r="H8" s="33">
        <v>0.66666666666666674</v>
      </c>
      <c r="I8" s="33">
        <v>0.60377358490566035</v>
      </c>
      <c r="J8" s="33">
        <v>0.26415094339622647</v>
      </c>
      <c r="K8" s="33">
        <v>1</v>
      </c>
      <c r="L8" s="33">
        <v>0.58823529411764708</v>
      </c>
      <c r="M8" s="56">
        <v>1</v>
      </c>
      <c r="N8" s="54"/>
    </row>
    <row r="9" spans="1:14" x14ac:dyDescent="0.25">
      <c r="A9" s="67"/>
      <c r="B9" s="69"/>
      <c r="C9" s="32" t="s">
        <v>52</v>
      </c>
      <c r="D9" s="33">
        <v>0.48529411764705882</v>
      </c>
      <c r="E9" s="33">
        <v>0.52631578947368418</v>
      </c>
      <c r="F9" s="33">
        <v>6.6666666666666666E-2</v>
      </c>
      <c r="G9" s="33">
        <v>0</v>
      </c>
      <c r="H9" s="33">
        <v>0</v>
      </c>
      <c r="I9" s="33">
        <v>9.4339622641509413E-2</v>
      </c>
      <c r="J9" s="33">
        <v>0</v>
      </c>
      <c r="K9" s="33">
        <v>0.63636363636363635</v>
      </c>
      <c r="L9" s="33">
        <v>0.16666666666666666</v>
      </c>
      <c r="M9" s="56">
        <v>0</v>
      </c>
      <c r="N9" s="54"/>
    </row>
    <row r="10" spans="1:14" x14ac:dyDescent="0.25">
      <c r="A10" s="67"/>
      <c r="B10" s="69"/>
      <c r="C10" s="34" t="s">
        <v>53</v>
      </c>
      <c r="D10" s="35">
        <v>7.1430133271309884E-2</v>
      </c>
      <c r="E10" s="35">
        <v>0.13213432565703648</v>
      </c>
      <c r="F10" s="35">
        <v>0.21912950062590381</v>
      </c>
      <c r="G10" s="35">
        <v>0.25580835960548098</v>
      </c>
      <c r="H10" s="35">
        <v>0.16471892542558333</v>
      </c>
      <c r="I10" s="35">
        <v>0.13376091844434862</v>
      </c>
      <c r="J10" s="35">
        <v>6.9276356865200506E-2</v>
      </c>
      <c r="K10" s="35">
        <v>8.8521672384176464E-2</v>
      </c>
      <c r="L10" s="35">
        <v>9.7164893412431799E-2</v>
      </c>
      <c r="M10" s="57">
        <v>0.30133013810255493</v>
      </c>
      <c r="N10" s="54"/>
    </row>
    <row r="11" spans="1:14" x14ac:dyDescent="0.25">
      <c r="A11" s="67"/>
      <c r="B11" s="69">
        <v>36</v>
      </c>
      <c r="C11" s="32" t="s">
        <v>50</v>
      </c>
      <c r="D11" s="33">
        <v>0.71599999999999997</v>
      </c>
      <c r="E11" s="33">
        <v>0.80937499999999996</v>
      </c>
      <c r="F11" s="33">
        <v>0.5444444444444444</v>
      </c>
      <c r="G11" s="33">
        <v>0.55555555555555558</v>
      </c>
      <c r="H11" s="33">
        <v>0.19259259259259257</v>
      </c>
      <c r="I11" s="33">
        <v>0.22764227642276433</v>
      </c>
      <c r="J11" s="33">
        <v>3.4146341463414644E-2</v>
      </c>
      <c r="K11" s="33">
        <v>0.89026062057224409</v>
      </c>
      <c r="L11" s="33">
        <v>0.35349505592321689</v>
      </c>
      <c r="M11" s="56">
        <v>0.77959956709956713</v>
      </c>
      <c r="N11" s="54"/>
    </row>
    <row r="12" spans="1:14" x14ac:dyDescent="0.25">
      <c r="A12" s="67"/>
      <c r="B12" s="69"/>
      <c r="C12" s="32" t="s">
        <v>51</v>
      </c>
      <c r="D12" s="33">
        <v>0.88</v>
      </c>
      <c r="E12" s="33">
        <v>0.96875</v>
      </c>
      <c r="F12" s="33">
        <v>1</v>
      </c>
      <c r="G12" s="33">
        <v>1</v>
      </c>
      <c r="H12" s="33">
        <v>0.38888888888888884</v>
      </c>
      <c r="I12" s="33">
        <v>0.51219512195121952</v>
      </c>
      <c r="J12" s="33">
        <v>0.14634146341463417</v>
      </c>
      <c r="K12" s="33">
        <v>1</v>
      </c>
      <c r="L12" s="33">
        <v>0.8571428571428571</v>
      </c>
      <c r="M12" s="56">
        <v>1</v>
      </c>
      <c r="N12" s="54"/>
    </row>
    <row r="13" spans="1:14" x14ac:dyDescent="0.25">
      <c r="A13" s="67"/>
      <c r="B13" s="69"/>
      <c r="C13" s="32" t="s">
        <v>52</v>
      </c>
      <c r="D13" s="33">
        <v>0.5</v>
      </c>
      <c r="E13" s="33">
        <v>0.53125</v>
      </c>
      <c r="F13" s="33">
        <v>0</v>
      </c>
      <c r="G13" s="33">
        <v>0</v>
      </c>
      <c r="H13" s="33">
        <v>0</v>
      </c>
      <c r="I13" s="33">
        <v>2.4390243902439046E-2</v>
      </c>
      <c r="J13" s="33">
        <v>0</v>
      </c>
      <c r="K13" s="33">
        <v>0.8</v>
      </c>
      <c r="L13" s="33">
        <v>0</v>
      </c>
      <c r="M13" s="56">
        <v>0</v>
      </c>
      <c r="N13" s="54"/>
    </row>
    <row r="14" spans="1:14" x14ac:dyDescent="0.25">
      <c r="A14" s="68"/>
      <c r="B14" s="69"/>
      <c r="C14" s="34" t="s">
        <v>53</v>
      </c>
      <c r="D14" s="35">
        <v>8.7419611676938819E-2</v>
      </c>
      <c r="E14" s="35">
        <v>0.14081640071557211</v>
      </c>
      <c r="F14" s="35">
        <v>0.27909241910549443</v>
      </c>
      <c r="G14" s="35">
        <v>0.28698656500184255</v>
      </c>
      <c r="H14" s="35">
        <v>0.11979253518501885</v>
      </c>
      <c r="I14" s="35">
        <v>0.1341609244111675</v>
      </c>
      <c r="J14" s="35">
        <v>4.17996230813963E-2</v>
      </c>
      <c r="K14" s="35">
        <v>6.1565537383958861E-2</v>
      </c>
      <c r="L14" s="35">
        <v>0.16821251251244634</v>
      </c>
      <c r="M14" s="57">
        <v>0.2904646370654177</v>
      </c>
      <c r="N14" s="54"/>
    </row>
    <row r="15" spans="1:14" x14ac:dyDescent="0.25">
      <c r="A15" s="66">
        <v>2015</v>
      </c>
      <c r="B15" s="69">
        <v>9</v>
      </c>
      <c r="C15" s="30" t="s">
        <v>50</v>
      </c>
      <c r="D15" s="31">
        <v>0.67803921568627445</v>
      </c>
      <c r="E15" s="31">
        <v>0.80354609929078002</v>
      </c>
      <c r="F15" s="31">
        <v>0.43333333333333329</v>
      </c>
      <c r="G15" s="31">
        <v>0.61228070175438587</v>
      </c>
      <c r="H15" s="31">
        <v>0.24385964912280703</v>
      </c>
      <c r="I15" s="31">
        <v>0.20757575757575758</v>
      </c>
      <c r="J15" s="31">
        <v>6.6666666666666652E-2</v>
      </c>
      <c r="K15" s="31">
        <v>0.8074757090268726</v>
      </c>
      <c r="L15" s="31">
        <v>0.37632176912627013</v>
      </c>
      <c r="M15" s="55">
        <v>0.75311317555308532</v>
      </c>
      <c r="N15" s="54"/>
    </row>
    <row r="16" spans="1:14" x14ac:dyDescent="0.25">
      <c r="A16" s="67"/>
      <c r="B16" s="69"/>
      <c r="C16" s="32" t="s">
        <v>51</v>
      </c>
      <c r="D16" s="33">
        <v>0.76470588235294112</v>
      </c>
      <c r="E16" s="33">
        <v>0.93617021276595747</v>
      </c>
      <c r="F16" s="33">
        <v>0.63157894736842102</v>
      </c>
      <c r="G16" s="33">
        <v>0.89473684210526316</v>
      </c>
      <c r="H16" s="33">
        <v>0.42105263157894735</v>
      </c>
      <c r="I16" s="33">
        <v>0.33333333333333337</v>
      </c>
      <c r="J16" s="33">
        <v>0.24242424242424243</v>
      </c>
      <c r="K16" s="33">
        <v>0.91428571428571426</v>
      </c>
      <c r="L16" s="33">
        <v>0.55555555555555558</v>
      </c>
      <c r="M16" s="56">
        <v>1</v>
      </c>
      <c r="N16" s="54"/>
    </row>
    <row r="17" spans="1:16" x14ac:dyDescent="0.25">
      <c r="A17" s="67"/>
      <c r="B17" s="69"/>
      <c r="C17" s="32" t="s">
        <v>52</v>
      </c>
      <c r="D17" s="33">
        <v>0.52941176470588236</v>
      </c>
      <c r="E17" s="33">
        <v>0.53191489361702127</v>
      </c>
      <c r="F17" s="33">
        <v>0.21052631578947367</v>
      </c>
      <c r="G17" s="33">
        <v>0.26315789473684209</v>
      </c>
      <c r="H17" s="33">
        <v>7.8947368421052655E-2</v>
      </c>
      <c r="I17" s="33">
        <v>0.10606060606060608</v>
      </c>
      <c r="J17" s="33">
        <v>0</v>
      </c>
      <c r="K17" s="33">
        <v>0.65217391304347827</v>
      </c>
      <c r="L17" s="33">
        <v>0.2608695652173913</v>
      </c>
      <c r="M17" s="56">
        <v>0.4838709677419355</v>
      </c>
      <c r="N17" s="54"/>
    </row>
    <row r="18" spans="1:16" x14ac:dyDescent="0.25">
      <c r="A18" s="67"/>
      <c r="B18" s="69"/>
      <c r="C18" s="34" t="s">
        <v>53</v>
      </c>
      <c r="D18" s="35">
        <v>6.1048780883481431E-2</v>
      </c>
      <c r="E18" s="35">
        <v>0.1062040858854864</v>
      </c>
      <c r="F18" s="35">
        <v>0.1314152507305997</v>
      </c>
      <c r="G18" s="35">
        <v>0.21762116541734602</v>
      </c>
      <c r="H18" s="35">
        <v>9.415077548086502E-2</v>
      </c>
      <c r="I18" s="35">
        <v>6.1849423710186986E-2</v>
      </c>
      <c r="J18" s="35">
        <v>6.5602233501079493E-2</v>
      </c>
      <c r="K18" s="35">
        <v>6.0629407883445494E-2</v>
      </c>
      <c r="L18" s="35">
        <v>6.8122615748792928E-2</v>
      </c>
      <c r="M18" s="57">
        <v>0.13880189803299633</v>
      </c>
      <c r="N18" s="54"/>
    </row>
    <row r="19" spans="1:16" x14ac:dyDescent="0.25">
      <c r="A19" s="67"/>
      <c r="B19" s="69">
        <v>18</v>
      </c>
      <c r="C19" s="30" t="s">
        <v>50</v>
      </c>
      <c r="D19" s="31">
        <v>0.68941176470588239</v>
      </c>
      <c r="E19" s="31">
        <v>0.84680851063829765</v>
      </c>
      <c r="F19" s="31">
        <v>0.48245614035087725</v>
      </c>
      <c r="G19" s="31">
        <v>0.50701754385964926</v>
      </c>
      <c r="H19" s="31">
        <v>0.22017543859649127</v>
      </c>
      <c r="I19" s="31">
        <v>0.21919191919191924</v>
      </c>
      <c r="J19" s="31">
        <v>5.4040404040404014E-2</v>
      </c>
      <c r="K19" s="31">
        <v>0.83751602388702429</v>
      </c>
      <c r="L19" s="31">
        <v>0.40797837537061632</v>
      </c>
      <c r="M19" s="55">
        <v>0.72663854551278495</v>
      </c>
      <c r="N19" s="54"/>
    </row>
    <row r="20" spans="1:16" x14ac:dyDescent="0.25">
      <c r="A20" s="67"/>
      <c r="B20" s="69"/>
      <c r="C20" s="32" t="s">
        <v>51</v>
      </c>
      <c r="D20" s="33">
        <v>0.82352941176470584</v>
      </c>
      <c r="E20" s="33">
        <v>1</v>
      </c>
      <c r="F20" s="33">
        <v>0.89473684210526316</v>
      </c>
      <c r="G20" s="33">
        <v>0.89473684210526316</v>
      </c>
      <c r="H20" s="33">
        <v>0.55263157894736836</v>
      </c>
      <c r="I20" s="33">
        <v>0.54545454545454541</v>
      </c>
      <c r="J20" s="33">
        <v>0.25757575757575757</v>
      </c>
      <c r="K20" s="33">
        <v>1</v>
      </c>
      <c r="L20" s="33">
        <v>0.7142857142857143</v>
      </c>
      <c r="M20" s="56">
        <v>1</v>
      </c>
      <c r="N20" s="54"/>
    </row>
    <row r="21" spans="1:16" x14ac:dyDescent="0.25">
      <c r="A21" s="67"/>
      <c r="B21" s="69"/>
      <c r="C21" s="32" t="s">
        <v>52</v>
      </c>
      <c r="D21" s="33">
        <v>0.49411764705882355</v>
      </c>
      <c r="E21" s="33">
        <v>0.55319148936170215</v>
      </c>
      <c r="F21" s="33">
        <v>0.10526315789473684</v>
      </c>
      <c r="G21" s="33">
        <v>0</v>
      </c>
      <c r="H21" s="33">
        <v>0</v>
      </c>
      <c r="I21" s="33">
        <v>3.0303030303030276E-2</v>
      </c>
      <c r="J21" s="33">
        <v>0</v>
      </c>
      <c r="K21" s="33">
        <v>0.671875</v>
      </c>
      <c r="L21" s="33">
        <v>0.22222222222222221</v>
      </c>
      <c r="M21" s="56">
        <v>0</v>
      </c>
      <c r="N21" s="54"/>
    </row>
    <row r="22" spans="1:16" x14ac:dyDescent="0.25">
      <c r="A22" s="67"/>
      <c r="B22" s="69"/>
      <c r="C22" s="34" t="s">
        <v>53</v>
      </c>
      <c r="D22" s="35">
        <v>7.4945779762093684E-2</v>
      </c>
      <c r="E22" s="35">
        <v>0.11432829225276266</v>
      </c>
      <c r="F22" s="35">
        <v>0.21183906269407751</v>
      </c>
      <c r="G22" s="35">
        <v>0.25246031842670474</v>
      </c>
      <c r="H22" s="35">
        <v>0.13469992565048891</v>
      </c>
      <c r="I22" s="35">
        <v>0.14107361431856144</v>
      </c>
      <c r="J22" s="35">
        <v>6.8061374755598855E-2</v>
      </c>
      <c r="K22" s="35">
        <v>7.9764518710255181E-2</v>
      </c>
      <c r="L22" s="35">
        <v>0.11815559587971089</v>
      </c>
      <c r="M22" s="57">
        <v>0.26148226228655513</v>
      </c>
      <c r="N22" s="54"/>
      <c r="P22" t="s">
        <v>90</v>
      </c>
    </row>
    <row r="23" spans="1:16" x14ac:dyDescent="0.25">
      <c r="A23" s="67"/>
      <c r="B23" s="69">
        <v>36</v>
      </c>
      <c r="C23" s="32" t="s">
        <v>50</v>
      </c>
      <c r="D23" s="33">
        <v>0.77490196078431417</v>
      </c>
      <c r="E23" s="33">
        <v>0.87659574468085089</v>
      </c>
      <c r="F23" s="33">
        <v>0.48771929824561394</v>
      </c>
      <c r="G23" s="33">
        <v>0.81052631578947365</v>
      </c>
      <c r="H23" s="33">
        <v>0.20350877192982464</v>
      </c>
      <c r="I23" s="33">
        <v>0.11969696969696964</v>
      </c>
      <c r="J23" s="33">
        <v>5.3030303030302997E-2</v>
      </c>
      <c r="K23" s="33">
        <v>0.84461840906543562</v>
      </c>
      <c r="L23" s="33">
        <v>0.55321190813146925</v>
      </c>
      <c r="M23" s="56">
        <v>0.82627805867474735</v>
      </c>
      <c r="N23" s="54"/>
    </row>
    <row r="24" spans="1:16" x14ac:dyDescent="0.25">
      <c r="A24" s="67"/>
      <c r="B24" s="69"/>
      <c r="C24" s="32" t="s">
        <v>51</v>
      </c>
      <c r="D24" s="33">
        <v>0.82352941176470584</v>
      </c>
      <c r="E24" s="33">
        <v>0.97872340425531912</v>
      </c>
      <c r="F24" s="33">
        <v>0.84210526315789469</v>
      </c>
      <c r="G24" s="33">
        <v>0.94736842105263153</v>
      </c>
      <c r="H24" s="33">
        <v>0.34210526315789469</v>
      </c>
      <c r="I24" s="33">
        <v>0.22727272727272729</v>
      </c>
      <c r="J24" s="33">
        <v>0.12121212121212122</v>
      </c>
      <c r="K24" s="33">
        <v>0.90697674418604646</v>
      </c>
      <c r="L24" s="33">
        <v>0.77777777777777779</v>
      </c>
      <c r="M24" s="56">
        <v>1</v>
      </c>
      <c r="N24" s="54"/>
    </row>
    <row r="25" spans="1:16" x14ac:dyDescent="0.25">
      <c r="A25" s="67"/>
      <c r="B25" s="69"/>
      <c r="C25" s="32" t="s">
        <v>52</v>
      </c>
      <c r="D25" s="33">
        <v>0.71764705882352942</v>
      </c>
      <c r="E25" s="33">
        <v>0.76595744680851063</v>
      </c>
      <c r="F25" s="33">
        <v>0.21052631578947367</v>
      </c>
      <c r="G25" s="33">
        <v>0.57894736842105265</v>
      </c>
      <c r="H25" s="33">
        <v>0.10526315789473684</v>
      </c>
      <c r="I25" s="33">
        <v>3.0303030303030276E-2</v>
      </c>
      <c r="J25" s="33">
        <v>0</v>
      </c>
      <c r="K25" s="33">
        <v>0.77586206896551724</v>
      </c>
      <c r="L25" s="33">
        <v>0.3888888888888889</v>
      </c>
      <c r="M25" s="56">
        <v>0.69230769230769229</v>
      </c>
      <c r="N25" s="54"/>
    </row>
    <row r="26" spans="1:16" x14ac:dyDescent="0.25">
      <c r="A26" s="68"/>
      <c r="B26" s="69"/>
      <c r="C26" s="34" t="s">
        <v>53</v>
      </c>
      <c r="D26" s="35">
        <v>2.7546772558598137E-2</v>
      </c>
      <c r="E26" s="35">
        <v>5.7161051188157584E-2</v>
      </c>
      <c r="F26" s="35">
        <v>0.15791149560409154</v>
      </c>
      <c r="G26" s="35">
        <v>9.9106718040700162E-2</v>
      </c>
      <c r="H26" s="35">
        <v>6.9361176344155548E-2</v>
      </c>
      <c r="I26" s="35">
        <v>5.5837974723041084E-2</v>
      </c>
      <c r="J26" s="35">
        <v>3.1562347440618879E-2</v>
      </c>
      <c r="K26" s="35">
        <v>3.8840340430073297E-2</v>
      </c>
      <c r="L26" s="35">
        <v>9.7011799804519461E-2</v>
      </c>
      <c r="M26" s="57">
        <v>8.1838223655686437E-2</v>
      </c>
      <c r="N26" s="54"/>
    </row>
    <row r="27" spans="1:16" x14ac:dyDescent="0.25">
      <c r="A27" s="66">
        <v>2016</v>
      </c>
      <c r="B27" s="69">
        <v>9</v>
      </c>
      <c r="C27" s="30" t="s">
        <v>50</v>
      </c>
      <c r="D27" s="31">
        <v>0.68862745098039224</v>
      </c>
      <c r="E27" s="31">
        <v>0.84751773049645407</v>
      </c>
      <c r="F27" s="31">
        <v>0.36222910216718263</v>
      </c>
      <c r="G27" s="31">
        <v>0.58265107212475631</v>
      </c>
      <c r="H27" s="31">
        <v>0.29162907268170429</v>
      </c>
      <c r="I27" s="31">
        <v>0.17525252525252527</v>
      </c>
      <c r="J27" s="31">
        <v>6.1426767676767677E-2</v>
      </c>
      <c r="K27" s="31">
        <v>0.80029438553510701</v>
      </c>
      <c r="L27" s="31">
        <v>0.36357701234983181</v>
      </c>
      <c r="M27" s="55">
        <v>0.74859396644329579</v>
      </c>
      <c r="N27" s="54"/>
    </row>
    <row r="28" spans="1:16" x14ac:dyDescent="0.25">
      <c r="A28" s="67"/>
      <c r="B28" s="69"/>
      <c r="C28" s="32" t="s">
        <v>51</v>
      </c>
      <c r="D28" s="33">
        <v>0.76829268292682928</v>
      </c>
      <c r="E28" s="33">
        <v>0.95744680851063835</v>
      </c>
      <c r="F28" s="33">
        <v>0.63157894736842102</v>
      </c>
      <c r="G28" s="33">
        <v>0.94444444444444442</v>
      </c>
      <c r="H28" s="33">
        <v>0.45714285714285718</v>
      </c>
      <c r="I28" s="33">
        <v>0.2615384615384615</v>
      </c>
      <c r="J28" s="33">
        <v>0.203125</v>
      </c>
      <c r="K28" s="33">
        <v>0.91666666666666663</v>
      </c>
      <c r="L28" s="33">
        <v>0.54545454545454541</v>
      </c>
      <c r="M28" s="56">
        <v>1</v>
      </c>
      <c r="N28" s="54"/>
    </row>
    <row r="29" spans="1:16" x14ac:dyDescent="0.25">
      <c r="A29" s="67"/>
      <c r="B29" s="69"/>
      <c r="C29" s="32" t="s">
        <v>52</v>
      </c>
      <c r="D29" s="33">
        <v>0.58536585365853655</v>
      </c>
      <c r="E29" s="33">
        <v>0.5957446808510638</v>
      </c>
      <c r="F29" s="33">
        <v>0.11764705882352941</v>
      </c>
      <c r="G29" s="33">
        <v>0.22222222222222221</v>
      </c>
      <c r="H29" s="33">
        <v>8.5714285714285743E-2</v>
      </c>
      <c r="I29" s="33">
        <v>3.0769230769230771E-2</v>
      </c>
      <c r="J29" s="33">
        <v>0</v>
      </c>
      <c r="K29" s="33">
        <v>0.69387755102040816</v>
      </c>
      <c r="L29" s="33">
        <v>0.1875</v>
      </c>
      <c r="M29" s="56">
        <v>0.5</v>
      </c>
      <c r="N29" s="54"/>
    </row>
    <row r="30" spans="1:16" x14ac:dyDescent="0.25">
      <c r="A30" s="67"/>
      <c r="B30" s="69"/>
      <c r="C30" s="34" t="s">
        <v>53</v>
      </c>
      <c r="D30" s="35">
        <v>5.4993417721517661E-2</v>
      </c>
      <c r="E30" s="35">
        <v>9.6525817874981559E-2</v>
      </c>
      <c r="F30" s="35">
        <v>0.13452441639916984</v>
      </c>
      <c r="G30" s="35">
        <v>0.23836191786920274</v>
      </c>
      <c r="H30" s="35">
        <v>0.10408031954987253</v>
      </c>
      <c r="I30" s="35">
        <v>6.9112784697955662E-2</v>
      </c>
      <c r="J30" s="35">
        <v>5.5937625018513945E-2</v>
      </c>
      <c r="K30" s="35">
        <v>5.5694847305817488E-2</v>
      </c>
      <c r="L30" s="35">
        <v>9.8378332513740951E-2</v>
      </c>
      <c r="M30" s="57">
        <v>0.13404965685227685</v>
      </c>
      <c r="N30" s="54"/>
    </row>
    <row r="31" spans="1:16" x14ac:dyDescent="0.25">
      <c r="A31" s="67"/>
      <c r="B31" s="69">
        <v>18</v>
      </c>
      <c r="C31" s="30" t="s">
        <v>50</v>
      </c>
      <c r="D31" s="31">
        <v>0.71910569105691058</v>
      </c>
      <c r="E31" s="31">
        <v>0.88226950354609945</v>
      </c>
      <c r="F31" s="31">
        <v>0.33333333333333331</v>
      </c>
      <c r="G31" s="31">
        <v>0.65740740740740733</v>
      </c>
      <c r="H31" s="31">
        <v>0.31619047619047624</v>
      </c>
      <c r="I31" s="31">
        <v>0.13641025641025634</v>
      </c>
      <c r="J31" s="31">
        <v>4.8437500000000001E-2</v>
      </c>
      <c r="K31" s="31">
        <v>0.79634921335336217</v>
      </c>
      <c r="L31" s="31">
        <v>0.39049425190679071</v>
      </c>
      <c r="M31" s="55">
        <v>0.82819438548793123</v>
      </c>
      <c r="N31" s="54"/>
    </row>
    <row r="32" spans="1:16" x14ac:dyDescent="0.25">
      <c r="A32" s="67"/>
      <c r="B32" s="69"/>
      <c r="C32" s="32" t="s">
        <v>51</v>
      </c>
      <c r="D32" s="33">
        <v>0.80487804878048785</v>
      </c>
      <c r="E32" s="33">
        <v>0.97872340425531912</v>
      </c>
      <c r="F32" s="33">
        <v>0.6470588235294118</v>
      </c>
      <c r="G32" s="33">
        <v>0.94444444444444442</v>
      </c>
      <c r="H32" s="33">
        <v>0.68571428571428572</v>
      </c>
      <c r="I32" s="33">
        <v>0.36923076923076925</v>
      </c>
      <c r="J32" s="33">
        <v>0.15625</v>
      </c>
      <c r="K32" s="33">
        <v>1</v>
      </c>
      <c r="L32" s="33">
        <v>0.58333333333333337</v>
      </c>
      <c r="M32" s="56">
        <v>1</v>
      </c>
      <c r="N32" s="54"/>
    </row>
    <row r="33" spans="1:16" x14ac:dyDescent="0.25">
      <c r="A33" s="67"/>
      <c r="B33" s="69"/>
      <c r="C33" s="32" t="s">
        <v>52</v>
      </c>
      <c r="D33" s="33">
        <v>0.58536585365853655</v>
      </c>
      <c r="E33" s="33">
        <v>0.53191489361702127</v>
      </c>
      <c r="F33" s="33">
        <v>5.8823529411764705E-2</v>
      </c>
      <c r="G33" s="33">
        <v>0.3888888888888889</v>
      </c>
      <c r="H33" s="33">
        <v>0</v>
      </c>
      <c r="I33" s="33">
        <v>3.0769230769230771E-2</v>
      </c>
      <c r="J33" s="33">
        <v>0</v>
      </c>
      <c r="K33" s="33">
        <v>0.65714285714285714</v>
      </c>
      <c r="L33" s="33">
        <v>0.25</v>
      </c>
      <c r="M33" s="56">
        <v>0.56521739130434778</v>
      </c>
      <c r="N33" s="54"/>
    </row>
    <row r="34" spans="1:16" x14ac:dyDescent="0.25">
      <c r="A34" s="67"/>
      <c r="B34" s="69"/>
      <c r="C34" s="34" t="s">
        <v>53</v>
      </c>
      <c r="D34" s="35">
        <v>4.7647395521934144E-2</v>
      </c>
      <c r="E34" s="35">
        <v>0.10760861324126771</v>
      </c>
      <c r="F34" s="35">
        <v>0.16057831865279557</v>
      </c>
      <c r="G34" s="35">
        <v>0.14976929369921668</v>
      </c>
      <c r="H34" s="35">
        <v>0.15194661690689015</v>
      </c>
      <c r="I34" s="35">
        <v>7.9454342304096912E-2</v>
      </c>
      <c r="J34" s="35">
        <v>4.6977527958396208E-2</v>
      </c>
      <c r="K34" s="35">
        <v>7.3425282584082652E-2</v>
      </c>
      <c r="L34" s="35">
        <v>9.1530745610306552E-2</v>
      </c>
      <c r="M34" s="57">
        <v>0.12533967945406238</v>
      </c>
      <c r="N34" s="54"/>
    </row>
    <row r="35" spans="1:16" x14ac:dyDescent="0.25">
      <c r="A35" s="67"/>
      <c r="B35" s="69">
        <v>36</v>
      </c>
      <c r="C35" s="32" t="s">
        <v>50</v>
      </c>
      <c r="D35" s="33">
        <v>0.77154471544715453</v>
      </c>
      <c r="E35" s="33">
        <v>0.90638297872340468</v>
      </c>
      <c r="F35" s="33">
        <v>0.30392156862745096</v>
      </c>
      <c r="G35" s="33">
        <v>0.86111111111111116</v>
      </c>
      <c r="H35" s="33">
        <v>0.26380952380952377</v>
      </c>
      <c r="I35" s="33">
        <v>8.4615384615384592E-2</v>
      </c>
      <c r="J35" s="33">
        <v>6.25E-2</v>
      </c>
      <c r="K35" s="33">
        <v>0.82293584193569613</v>
      </c>
      <c r="L35" s="33">
        <v>0.50279814956285551</v>
      </c>
      <c r="M35" s="56">
        <v>0.80267110213014792</v>
      </c>
      <c r="N35" s="54"/>
    </row>
    <row r="36" spans="1:16" x14ac:dyDescent="0.25">
      <c r="A36" s="67"/>
      <c r="B36" s="69"/>
      <c r="C36" s="32" t="s">
        <v>51</v>
      </c>
      <c r="D36" s="33">
        <v>0.84146341463414631</v>
      </c>
      <c r="E36" s="33">
        <v>0.97872340425531912</v>
      </c>
      <c r="F36" s="33">
        <v>0.47058823529411764</v>
      </c>
      <c r="G36" s="33">
        <v>0.94444444444444442</v>
      </c>
      <c r="H36" s="33">
        <v>0.37142857142857144</v>
      </c>
      <c r="I36" s="33">
        <v>0.18461538461538463</v>
      </c>
      <c r="J36" s="33">
        <v>0.140625</v>
      </c>
      <c r="K36" s="33">
        <v>0.89130434782608692</v>
      </c>
      <c r="L36" s="33">
        <v>0.8571428571428571</v>
      </c>
      <c r="M36" s="56">
        <v>0.9375</v>
      </c>
      <c r="N36" s="54"/>
    </row>
    <row r="37" spans="1:16" x14ac:dyDescent="0.25">
      <c r="A37" s="67"/>
      <c r="B37" s="69"/>
      <c r="C37" s="32" t="s">
        <v>52</v>
      </c>
      <c r="D37" s="33">
        <v>0.70731707317073167</v>
      </c>
      <c r="E37" s="33">
        <v>0.80851063829787229</v>
      </c>
      <c r="F37" s="33">
        <v>0.11764705882352941</v>
      </c>
      <c r="G37" s="33">
        <v>0.61111111111111116</v>
      </c>
      <c r="H37" s="33">
        <v>0.1428571428571429</v>
      </c>
      <c r="I37" s="33">
        <v>1.538461538461533E-2</v>
      </c>
      <c r="J37" s="33">
        <v>1.5625E-2</v>
      </c>
      <c r="K37" s="33">
        <v>0.76470588235294112</v>
      </c>
      <c r="L37" s="33">
        <v>0.27272727272727271</v>
      </c>
      <c r="M37" s="56">
        <v>0.65384615384615385</v>
      </c>
      <c r="N37" s="54"/>
    </row>
    <row r="38" spans="1:16" x14ac:dyDescent="0.25">
      <c r="A38" s="68"/>
      <c r="B38" s="69"/>
      <c r="C38" s="34" t="s">
        <v>53</v>
      </c>
      <c r="D38" s="35">
        <v>3.442272260144548E-2</v>
      </c>
      <c r="E38" s="35">
        <v>4.5085105979035846E-2</v>
      </c>
      <c r="F38" s="35">
        <v>0.10559408249618894</v>
      </c>
      <c r="G38" s="35">
        <v>7.9269806891780273E-2</v>
      </c>
      <c r="H38" s="35">
        <v>5.8737297455161742E-2</v>
      </c>
      <c r="I38" s="35">
        <v>4.6521523980088061E-2</v>
      </c>
      <c r="J38" s="35">
        <v>3.2292246008892765E-2</v>
      </c>
      <c r="K38" s="35">
        <v>3.176067864040328E-2</v>
      </c>
      <c r="L38" s="35">
        <v>0.15365207911094886</v>
      </c>
      <c r="M38" s="57">
        <v>7.3828327222194665E-2</v>
      </c>
      <c r="N38" s="54"/>
      <c r="P38" t="s">
        <v>91</v>
      </c>
    </row>
    <row r="39" spans="1:16" x14ac:dyDescent="0.25">
      <c r="A39" s="66">
        <v>2017</v>
      </c>
      <c r="B39" s="69">
        <v>9</v>
      </c>
      <c r="C39" s="30" t="s">
        <v>50</v>
      </c>
      <c r="D39" s="31">
        <v>0.70487804878048776</v>
      </c>
      <c r="E39" s="31">
        <v>0.85694444444444451</v>
      </c>
      <c r="F39" s="31">
        <v>0.37333333333333341</v>
      </c>
      <c r="G39" s="31">
        <v>0.58245614035087712</v>
      </c>
      <c r="H39" s="31">
        <v>0.26470588235294112</v>
      </c>
      <c r="I39" s="31">
        <v>0.17910447761194032</v>
      </c>
      <c r="J39" s="31">
        <v>5.0793650793650807E-2</v>
      </c>
      <c r="K39" s="31">
        <v>0.82588502259985419</v>
      </c>
      <c r="L39" s="31">
        <v>0.3268961418125505</v>
      </c>
      <c r="M39" s="55">
        <v>0.80585969993772721</v>
      </c>
      <c r="N39" s="54"/>
    </row>
    <row r="40" spans="1:16" x14ac:dyDescent="0.25">
      <c r="A40" s="67"/>
      <c r="B40" s="69"/>
      <c r="C40" s="32" t="s">
        <v>51</v>
      </c>
      <c r="D40" s="33">
        <v>0.79268292682926833</v>
      </c>
      <c r="E40" s="33">
        <v>0.95833333333333337</v>
      </c>
      <c r="F40" s="33">
        <v>0.6</v>
      </c>
      <c r="G40" s="33">
        <v>0.94736842105263153</v>
      </c>
      <c r="H40" s="33">
        <v>0.52941176470588236</v>
      </c>
      <c r="I40" s="33">
        <v>0.28358208955223885</v>
      </c>
      <c r="J40" s="33">
        <v>0.17460317460317465</v>
      </c>
      <c r="K40" s="33">
        <v>0.91176470588235292</v>
      </c>
      <c r="L40" s="33">
        <v>0.5</v>
      </c>
      <c r="M40" s="56">
        <v>1</v>
      </c>
      <c r="N40" s="54"/>
    </row>
    <row r="41" spans="1:16" x14ac:dyDescent="0.25">
      <c r="A41" s="67"/>
      <c r="B41" s="69"/>
      <c r="C41" s="32" t="s">
        <v>52</v>
      </c>
      <c r="D41" s="33">
        <v>0.56097560975609762</v>
      </c>
      <c r="E41" s="33">
        <v>0.625</v>
      </c>
      <c r="F41" s="33">
        <v>0.2</v>
      </c>
      <c r="G41" s="33">
        <v>0.21052631578947367</v>
      </c>
      <c r="H41" s="33">
        <v>8.8235294117647078E-2</v>
      </c>
      <c r="I41" s="33">
        <v>7.4626865671641784E-2</v>
      </c>
      <c r="J41" s="33">
        <v>0</v>
      </c>
      <c r="K41" s="33">
        <v>0.68965517241379315</v>
      </c>
      <c r="L41" s="33">
        <v>0.13636363636363635</v>
      </c>
      <c r="M41" s="56">
        <v>0.57692307692307687</v>
      </c>
      <c r="N41" s="54"/>
    </row>
    <row r="42" spans="1:16" x14ac:dyDescent="0.25">
      <c r="A42" s="67"/>
      <c r="B42" s="69"/>
      <c r="C42" s="34" t="s">
        <v>53</v>
      </c>
      <c r="D42" s="35">
        <v>6.3451769334397654E-2</v>
      </c>
      <c r="E42" s="35">
        <v>9.6231047221834468E-2</v>
      </c>
      <c r="F42" s="35">
        <v>0.12430835470638492</v>
      </c>
      <c r="G42" s="35">
        <v>0.24588824609005219</v>
      </c>
      <c r="H42" s="35">
        <v>0.1151872667928773</v>
      </c>
      <c r="I42" s="35">
        <v>6.3744152449449545E-2</v>
      </c>
      <c r="J42" s="35">
        <v>5.4872808381702595E-2</v>
      </c>
      <c r="K42" s="35">
        <v>5.9194369196252337E-2</v>
      </c>
      <c r="L42" s="35">
        <v>9.4452132941864012E-2</v>
      </c>
      <c r="M42" s="57">
        <v>0.13843801617952972</v>
      </c>
      <c r="N42" s="54"/>
    </row>
    <row r="43" spans="1:16" x14ac:dyDescent="0.25">
      <c r="A43" s="67"/>
      <c r="B43" s="69">
        <v>18</v>
      </c>
      <c r="C43" s="30" t="s">
        <v>50</v>
      </c>
      <c r="D43" s="31">
        <v>0.740650406504065</v>
      </c>
      <c r="E43" s="31">
        <v>0.90416666666666679</v>
      </c>
      <c r="F43" s="31">
        <v>0.37333333333333341</v>
      </c>
      <c r="G43" s="31">
        <v>0.61754385964912295</v>
      </c>
      <c r="H43" s="31">
        <v>0.27549019607843139</v>
      </c>
      <c r="I43" s="31">
        <v>0.13432835820895525</v>
      </c>
      <c r="J43" s="31">
        <v>4.6031746031746049E-2</v>
      </c>
      <c r="K43" s="31">
        <v>0.8290676320763164</v>
      </c>
      <c r="L43" s="31">
        <v>0.397855601713961</v>
      </c>
      <c r="M43" s="55">
        <v>0.83734072285929895</v>
      </c>
      <c r="N43" s="54"/>
    </row>
    <row r="44" spans="1:16" x14ac:dyDescent="0.25">
      <c r="A44" s="67"/>
      <c r="B44" s="69"/>
      <c r="C44" s="32" t="s">
        <v>51</v>
      </c>
      <c r="D44" s="33">
        <v>0.80487804878048785</v>
      </c>
      <c r="E44" s="33">
        <v>0.97916666666666663</v>
      </c>
      <c r="F44" s="33">
        <v>0.73333333333333328</v>
      </c>
      <c r="G44" s="33">
        <v>0.89473684210526316</v>
      </c>
      <c r="H44" s="33">
        <v>0.64705882352941169</v>
      </c>
      <c r="I44" s="33">
        <v>0.34328358208955223</v>
      </c>
      <c r="J44" s="33">
        <v>0.15873015873015872</v>
      </c>
      <c r="K44" s="33">
        <v>0.97368421052631582</v>
      </c>
      <c r="L44" s="33">
        <v>0.66666666666666663</v>
      </c>
      <c r="M44" s="56">
        <v>1</v>
      </c>
      <c r="N44" s="54"/>
    </row>
    <row r="45" spans="1:16" x14ac:dyDescent="0.25">
      <c r="A45" s="67"/>
      <c r="B45" s="69"/>
      <c r="C45" s="32" t="s">
        <v>52</v>
      </c>
      <c r="D45" s="33">
        <v>0.65853658536585369</v>
      </c>
      <c r="E45" s="33">
        <v>0.58333333333333337</v>
      </c>
      <c r="F45" s="33">
        <v>0.13333333333333333</v>
      </c>
      <c r="G45" s="33">
        <v>0.31578947368421051</v>
      </c>
      <c r="H45" s="33">
        <v>2.9411764705882359E-2</v>
      </c>
      <c r="I45" s="33">
        <v>1.4925373134328401E-2</v>
      </c>
      <c r="J45" s="33">
        <v>0</v>
      </c>
      <c r="K45" s="33">
        <v>0.67164179104477617</v>
      </c>
      <c r="L45" s="33">
        <v>0.25</v>
      </c>
      <c r="M45" s="56">
        <v>0.61538461538461542</v>
      </c>
      <c r="N45" s="54"/>
    </row>
    <row r="46" spans="1:16" x14ac:dyDescent="0.25">
      <c r="A46" s="67"/>
      <c r="B46" s="69"/>
      <c r="C46" s="34" t="s">
        <v>53</v>
      </c>
      <c r="D46" s="35">
        <v>4.1621007665218937E-2</v>
      </c>
      <c r="E46" s="35">
        <v>9.9323321160926709E-2</v>
      </c>
      <c r="F46" s="35">
        <v>0.16827940033547434</v>
      </c>
      <c r="G46" s="35">
        <v>0.17516126496879192</v>
      </c>
      <c r="H46" s="35">
        <v>0.14359649285099818</v>
      </c>
      <c r="I46" s="35">
        <v>8.26777535462032E-2</v>
      </c>
      <c r="J46" s="35">
        <v>4.9660929704490459E-2</v>
      </c>
      <c r="K46" s="35">
        <v>6.8189897667985583E-2</v>
      </c>
      <c r="L46" s="35">
        <v>0.10398446042269859</v>
      </c>
      <c r="M46" s="57">
        <v>0.12888124707283663</v>
      </c>
      <c r="N46" s="54"/>
    </row>
    <row r="47" spans="1:16" x14ac:dyDescent="0.25">
      <c r="A47" s="67"/>
      <c r="B47" s="69">
        <v>36</v>
      </c>
      <c r="C47" s="32" t="s">
        <v>50</v>
      </c>
      <c r="D47" s="33">
        <v>0.78211382113821137</v>
      </c>
      <c r="E47" s="33">
        <v>0.87361111111111123</v>
      </c>
      <c r="F47" s="33">
        <v>0.42444444444444451</v>
      </c>
      <c r="G47" s="33">
        <v>0.83333333333333326</v>
      </c>
      <c r="H47" s="33">
        <v>0.18137254901960795</v>
      </c>
      <c r="I47" s="33">
        <v>0.12139303482587066</v>
      </c>
      <c r="J47" s="33">
        <v>5.6613756613756637E-2</v>
      </c>
      <c r="K47" s="33">
        <v>0.87367585672117254</v>
      </c>
      <c r="L47" s="33">
        <v>0.44940127766820459</v>
      </c>
      <c r="M47" s="56">
        <v>0.82155996029814848</v>
      </c>
      <c r="N47" s="54"/>
    </row>
    <row r="48" spans="1:16" x14ac:dyDescent="0.25">
      <c r="A48" s="67"/>
      <c r="B48" s="69"/>
      <c r="C48" s="32" t="s">
        <v>51</v>
      </c>
      <c r="D48" s="33">
        <v>0.82926829268292679</v>
      </c>
      <c r="E48" s="33">
        <v>0.95833333333333337</v>
      </c>
      <c r="F48" s="33">
        <v>0.66666666666666663</v>
      </c>
      <c r="G48" s="33">
        <v>1</v>
      </c>
      <c r="H48" s="33">
        <v>0.29411764705882348</v>
      </c>
      <c r="I48" s="33">
        <v>0.26865671641791045</v>
      </c>
      <c r="J48" s="33">
        <v>0.12698412698412698</v>
      </c>
      <c r="K48" s="33">
        <v>0.93181818181818177</v>
      </c>
      <c r="L48" s="33">
        <v>0.63636363636363635</v>
      </c>
      <c r="M48" s="56">
        <v>0.93333333333333335</v>
      </c>
      <c r="N48" s="54"/>
    </row>
    <row r="49" spans="1:16" x14ac:dyDescent="0.25">
      <c r="A49" s="67"/>
      <c r="B49" s="69"/>
      <c r="C49" s="32" t="s">
        <v>52</v>
      </c>
      <c r="D49" s="33">
        <v>0.69512195121951215</v>
      </c>
      <c r="E49" s="33">
        <v>0.79166666666666663</v>
      </c>
      <c r="F49" s="33">
        <v>0.2</v>
      </c>
      <c r="G49" s="33">
        <v>0.57894736842105265</v>
      </c>
      <c r="H49" s="33">
        <v>8.8235294117647078E-2</v>
      </c>
      <c r="I49" s="33">
        <v>5.9701492537313383E-2</v>
      </c>
      <c r="J49" s="33">
        <v>1.5873015873015928E-2</v>
      </c>
      <c r="K49" s="33">
        <v>0.81132075471698117</v>
      </c>
      <c r="L49" s="33">
        <v>0.2857142857142857</v>
      </c>
      <c r="M49" s="56">
        <v>0.68</v>
      </c>
      <c r="N49" s="54"/>
    </row>
    <row r="50" spans="1:16" x14ac:dyDescent="0.25">
      <c r="A50" s="68"/>
      <c r="B50" s="69"/>
      <c r="C50" s="34" t="s">
        <v>53</v>
      </c>
      <c r="D50" s="35">
        <v>3.5799065732119453E-2</v>
      </c>
      <c r="E50" s="35">
        <v>4.9823394113257174E-2</v>
      </c>
      <c r="F50" s="35">
        <v>0.12392678778196416</v>
      </c>
      <c r="G50" s="35">
        <v>9.6413743660532167E-2</v>
      </c>
      <c r="H50" s="35">
        <v>5.8462994364305361E-2</v>
      </c>
      <c r="I50" s="35">
        <v>5.5748916892478656E-2</v>
      </c>
      <c r="J50" s="35">
        <v>2.5893580101285295E-2</v>
      </c>
      <c r="K50" s="35">
        <v>3.2426479852385857E-2</v>
      </c>
      <c r="L50" s="35">
        <v>0.10472904950137187</v>
      </c>
      <c r="M50" s="57">
        <v>5.7127313438760978E-2</v>
      </c>
      <c r="N50" s="54"/>
    </row>
    <row r="55" spans="1:16" x14ac:dyDescent="0.25">
      <c r="P55" t="s">
        <v>92</v>
      </c>
    </row>
  </sheetData>
  <mergeCells count="16">
    <mergeCell ref="A39:A50"/>
    <mergeCell ref="B39:B42"/>
    <mergeCell ref="B43:B46"/>
    <mergeCell ref="B47:B50"/>
    <mergeCell ref="B3:B6"/>
    <mergeCell ref="B7:B10"/>
    <mergeCell ref="B11:B14"/>
    <mergeCell ref="A3:A14"/>
    <mergeCell ref="A15:A26"/>
    <mergeCell ref="B15:B18"/>
    <mergeCell ref="B19:B22"/>
    <mergeCell ref="B23:B26"/>
    <mergeCell ref="A27:A38"/>
    <mergeCell ref="B27:B30"/>
    <mergeCell ref="B31:B34"/>
    <mergeCell ref="B35:B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C193-3BC2-4BF8-8101-A485B3A5AAAE}">
  <dimension ref="A3:K17"/>
  <sheetViews>
    <sheetView workbookViewId="0">
      <selection activeCell="A3" sqref="A3:I7"/>
    </sheetView>
  </sheetViews>
  <sheetFormatPr defaultRowHeight="15" x14ac:dyDescent="0.25"/>
  <cols>
    <col min="1" max="1" width="3.85546875" bestFit="1" customWidth="1"/>
    <col min="2" max="2" width="8.140625" customWidth="1"/>
    <col min="3" max="3" width="9.7109375" customWidth="1"/>
    <col min="4" max="6" width="5.28515625" bestFit="1" customWidth="1"/>
    <col min="7" max="9" width="10" bestFit="1" customWidth="1"/>
  </cols>
  <sheetData>
    <row r="3" spans="1:11" x14ac:dyDescent="0.25">
      <c r="A3" s="61" t="s">
        <v>67</v>
      </c>
      <c r="B3" s="61" t="s">
        <v>71</v>
      </c>
      <c r="C3" s="61" t="s">
        <v>82</v>
      </c>
      <c r="D3" s="61" t="s">
        <v>70</v>
      </c>
      <c r="E3" s="61" t="s">
        <v>69</v>
      </c>
      <c r="F3" s="61" t="s">
        <v>68</v>
      </c>
      <c r="G3" s="61" t="s">
        <v>83</v>
      </c>
      <c r="H3" s="61" t="s">
        <v>84</v>
      </c>
      <c r="I3" s="61" t="s">
        <v>85</v>
      </c>
    </row>
    <row r="4" spans="1:11" x14ac:dyDescent="0.25">
      <c r="A4" s="62">
        <v>2014</v>
      </c>
      <c r="B4" s="62">
        <v>86</v>
      </c>
      <c r="C4" s="63">
        <f>B4/B4</f>
        <v>1</v>
      </c>
      <c r="D4" s="63">
        <v>0.51160000000000005</v>
      </c>
      <c r="E4" s="63">
        <v>0.2442</v>
      </c>
      <c r="F4" s="63">
        <v>0.2442</v>
      </c>
      <c r="G4" s="63">
        <v>1</v>
      </c>
      <c r="H4" s="63">
        <v>1</v>
      </c>
      <c r="I4" s="63">
        <v>1</v>
      </c>
    </row>
    <row r="5" spans="1:11" x14ac:dyDescent="0.25">
      <c r="A5" s="62">
        <v>2015</v>
      </c>
      <c r="B5" s="62">
        <v>85</v>
      </c>
      <c r="C5" s="63">
        <f>83/B5</f>
        <v>0.97647058823529409</v>
      </c>
      <c r="D5" s="63">
        <v>0.55289999999999995</v>
      </c>
      <c r="E5" s="63">
        <v>0.2235</v>
      </c>
      <c r="F5" s="63">
        <v>0.2235</v>
      </c>
      <c r="G5" s="63">
        <v>0.91488999999999998</v>
      </c>
      <c r="H5" s="63">
        <v>0.94735999999999998</v>
      </c>
      <c r="I5" s="63">
        <v>1</v>
      </c>
      <c r="J5" s="11"/>
    </row>
    <row r="6" spans="1:11" x14ac:dyDescent="0.25">
      <c r="A6" s="62">
        <v>2016</v>
      </c>
      <c r="B6" s="62">
        <v>82</v>
      </c>
      <c r="C6" s="63">
        <f>80/B6</f>
        <v>0.97560975609756095</v>
      </c>
      <c r="D6" s="63">
        <v>0.57320000000000004</v>
      </c>
      <c r="E6" s="63">
        <v>0.20730000000000001</v>
      </c>
      <c r="F6" s="63">
        <v>0.2195</v>
      </c>
      <c r="G6" s="63">
        <v>0.85099999999999998</v>
      </c>
      <c r="H6" s="63">
        <v>0.88234999999999997</v>
      </c>
      <c r="I6" s="63">
        <v>1</v>
      </c>
    </row>
    <row r="7" spans="1:11" x14ac:dyDescent="0.25">
      <c r="A7" s="64">
        <v>2017</v>
      </c>
      <c r="B7" s="64">
        <v>82</v>
      </c>
      <c r="C7" s="65">
        <f>78/B7</f>
        <v>0.95121951219512191</v>
      </c>
      <c r="D7" s="65">
        <v>0.58540000000000003</v>
      </c>
      <c r="E7" s="65">
        <v>0.18290000000000001</v>
      </c>
      <c r="F7" s="65">
        <v>0.23169999999999999</v>
      </c>
      <c r="G7" s="65">
        <v>0.77080000000000004</v>
      </c>
      <c r="H7" s="65">
        <v>0.8</v>
      </c>
      <c r="I7" s="65">
        <v>0.94735999999999998</v>
      </c>
      <c r="K7" t="s">
        <v>72</v>
      </c>
    </row>
    <row r="8" spans="1:11" x14ac:dyDescent="0.25">
      <c r="A8" s="29"/>
      <c r="B8" s="29"/>
      <c r="D8" s="11"/>
      <c r="E8" s="11"/>
      <c r="F8" s="11"/>
      <c r="G8" s="11"/>
      <c r="H8" s="11"/>
      <c r="I8" s="11"/>
    </row>
    <row r="10" spans="1:11" x14ac:dyDescent="0.25">
      <c r="B10" t="s">
        <v>73</v>
      </c>
      <c r="C10" t="s">
        <v>74</v>
      </c>
    </row>
    <row r="11" spans="1:11" x14ac:dyDescent="0.25">
      <c r="B11" t="s">
        <v>75</v>
      </c>
      <c r="C11" t="s">
        <v>76</v>
      </c>
    </row>
    <row r="12" spans="1:11" x14ac:dyDescent="0.25">
      <c r="B12" t="s">
        <v>77</v>
      </c>
      <c r="C12" t="s">
        <v>78</v>
      </c>
    </row>
    <row r="13" spans="1:11" x14ac:dyDescent="0.25">
      <c r="B13" t="s">
        <v>79</v>
      </c>
      <c r="C13" t="s">
        <v>81</v>
      </c>
    </row>
    <row r="14" spans="1:11" x14ac:dyDescent="0.25">
      <c r="B14" t="s">
        <v>80</v>
      </c>
      <c r="C14" t="s">
        <v>86</v>
      </c>
    </row>
    <row r="15" spans="1:11" x14ac:dyDescent="0.25">
      <c r="B15" t="s">
        <v>77</v>
      </c>
      <c r="C15" t="s">
        <v>87</v>
      </c>
    </row>
    <row r="16" spans="1:11" x14ac:dyDescent="0.25">
      <c r="B16" t="s">
        <v>79</v>
      </c>
      <c r="C16" t="s">
        <v>88</v>
      </c>
    </row>
    <row r="17" spans="2:3" x14ac:dyDescent="0.25">
      <c r="B17" t="s">
        <v>80</v>
      </c>
      <c r="C17" t="s">
        <v>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FB37-E314-4D6D-9357-8A8812BE5136}">
  <dimension ref="A1:U500"/>
  <sheetViews>
    <sheetView workbookViewId="0">
      <pane ySplit="1" topLeftCell="A432" activePane="bottomLeft" state="frozen"/>
      <selection pane="bottomLeft" activeCell="H439" sqref="H439"/>
    </sheetView>
  </sheetViews>
  <sheetFormatPr defaultColWidth="8.85546875" defaultRowHeight="15" x14ac:dyDescent="0.25"/>
  <cols>
    <col min="1" max="1" width="12" style="42" bestFit="1" customWidth="1"/>
    <col min="2" max="3" width="8.85546875" style="42"/>
    <col min="4" max="4" width="15.28515625" style="42" customWidth="1"/>
    <col min="5" max="7" width="8.85546875" style="42"/>
    <col min="8" max="13" width="11.140625" style="42" bestFit="1" customWidth="1"/>
    <col min="14" max="15" width="11" style="42" bestFit="1" customWidth="1"/>
    <col min="16" max="16384" width="8.85546875" style="42"/>
  </cols>
  <sheetData>
    <row r="1" spans="1:21" customFormat="1" x14ac:dyDescent="0.25">
      <c r="D1" s="5" t="s">
        <v>7</v>
      </c>
      <c r="E1" s="6" t="s">
        <v>3</v>
      </c>
      <c r="F1" s="6" t="s">
        <v>2</v>
      </c>
      <c r="G1" s="6" t="s">
        <v>0</v>
      </c>
      <c r="H1" s="6" t="s">
        <v>4</v>
      </c>
      <c r="I1" s="6" t="s">
        <v>11</v>
      </c>
      <c r="J1" s="6" t="s">
        <v>1</v>
      </c>
      <c r="K1" s="6" t="s">
        <v>8</v>
      </c>
      <c r="L1" s="6" t="s">
        <v>10</v>
      </c>
      <c r="M1" s="6" t="s">
        <v>9</v>
      </c>
      <c r="N1" s="44"/>
      <c r="O1" s="44"/>
    </row>
    <row r="2" spans="1:21" customFormat="1" x14ac:dyDescent="0.25">
      <c r="A2" s="27" t="s">
        <v>5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2"/>
      <c r="O2" s="42"/>
      <c r="P2" s="8" t="s">
        <v>12</v>
      </c>
      <c r="Q2" s="8"/>
      <c r="R2" s="10" t="s">
        <v>13</v>
      </c>
      <c r="S2" s="8"/>
    </row>
    <row r="3" spans="1:21" customFormat="1" x14ac:dyDescent="0.25">
      <c r="A3" s="1" t="s">
        <v>59</v>
      </c>
      <c r="D3" s="11">
        <f>SUM(A4,B5,C6)/SUM(A4:C6)</f>
        <v>0.6470588235294118</v>
      </c>
      <c r="E3" s="11">
        <f>A4/SUM(A4:C4)</f>
        <v>0.68085106382978722</v>
      </c>
      <c r="F3" s="11">
        <f>B5/SUM(A5:C5)</f>
        <v>0.73684210526315785</v>
      </c>
      <c r="G3" s="11">
        <f>C6/SUM(A6:C6)</f>
        <v>0.47368421052631576</v>
      </c>
      <c r="H3" s="12">
        <f>1-SUM(B5:C6)/(SUM(A4:C6)-SUM(A4:C4))</f>
        <v>0.10526315789473684</v>
      </c>
      <c r="I3" s="12">
        <f>1-SUM(A4,C4,C6,A6)/(SUM(A4:C6)-SUM(A5:C5))</f>
        <v>0.36363636363636365</v>
      </c>
      <c r="J3" s="12">
        <f>1-SUM(A4:B5)/(SUM(A4:C6)-SUM(A6:C6))</f>
        <v>3.0303030303030276E-2</v>
      </c>
      <c r="K3" s="11">
        <f>IF(SUM(A4:A6)=0,0,A4/SUM(A4:A6))</f>
        <v>0.88888888888888884</v>
      </c>
      <c r="L3" s="11">
        <f>IF(SUM(B4:B6)=0,0,B5/SUM(B4:B6))</f>
        <v>0.36842105263157893</v>
      </c>
      <c r="M3" s="11">
        <f>IF(SUM(C4:C6)=0,0,C6/SUM(C4:C6))</f>
        <v>0.81818181818181823</v>
      </c>
      <c r="Q3" s="8"/>
      <c r="R3" s="8"/>
      <c r="S3" s="8">
        <v>3</v>
      </c>
      <c r="T3" s="8">
        <v>2</v>
      </c>
      <c r="U3" s="8">
        <v>1</v>
      </c>
    </row>
    <row r="4" spans="1:21" customFormat="1" x14ac:dyDescent="0.25">
      <c r="A4">
        <v>32</v>
      </c>
      <c r="B4">
        <v>14</v>
      </c>
      <c r="C4">
        <v>1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14</v>
      </c>
      <c r="R4" s="9">
        <v>3</v>
      </c>
      <c r="S4" s="8"/>
      <c r="T4" s="8"/>
      <c r="U4" s="8"/>
    </row>
    <row r="5" spans="1:21" customFormat="1" x14ac:dyDescent="0.25">
      <c r="A5">
        <v>4</v>
      </c>
      <c r="B5">
        <v>14</v>
      </c>
      <c r="C5">
        <v>1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customFormat="1" x14ac:dyDescent="0.25">
      <c r="A6">
        <v>0</v>
      </c>
      <c r="B6">
        <v>10</v>
      </c>
      <c r="C6">
        <v>9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customFormat="1" x14ac:dyDescent="0.25">
      <c r="A7" s="1" t="s">
        <v>60</v>
      </c>
      <c r="D7" s="11">
        <f>SUM(A8,B9,C10)/SUM(A8:C10)</f>
        <v>0.68292682926829273</v>
      </c>
      <c r="E7" s="11">
        <f>A8/SUM(A8:C8)</f>
        <v>0.76595744680851063</v>
      </c>
      <c r="F7" s="11">
        <f>B9/SUM(A9:C9)</f>
        <v>0.52941176470588236</v>
      </c>
      <c r="G7" s="11">
        <f>C10/SUM(A10:C10)</f>
        <v>0.61111111111111116</v>
      </c>
      <c r="H7" s="12">
        <f>1-SUM(B9:C10)/(SUM(A8:C10)-SUM(A8:C8))</f>
        <v>0.1428571428571429</v>
      </c>
      <c r="I7" s="12">
        <f>1-SUM(A8,C8,C10,A10)/(SUM(A8:C10)-SUM(A9:C9))</f>
        <v>0.27692307692307694</v>
      </c>
      <c r="J7" s="12">
        <f>1-SUM(A8:B9)/(SUM(A8:C10)-SUM(A10:C10))</f>
        <v>4.6875E-2</v>
      </c>
      <c r="K7" s="11">
        <f>IF(SUM(A8:A10)=0,0,A8/SUM(A8:A10))</f>
        <v>0.87804878048780488</v>
      </c>
      <c r="L7" s="11">
        <f>IF(SUM(B8:B10)=0,0,B9/SUM(B8:B10))</f>
        <v>0.33333333333333331</v>
      </c>
      <c r="M7" s="11">
        <f>IF(SUM(C8:C10)=0,0,C10/SUM(C8:C10))</f>
        <v>0.7857142857142857</v>
      </c>
      <c r="N7" s="7"/>
    </row>
    <row r="8" spans="1:21" customFormat="1" x14ac:dyDescent="0.25">
      <c r="A8">
        <v>36</v>
      </c>
      <c r="B8">
        <v>11</v>
      </c>
      <c r="C8">
        <v>0</v>
      </c>
      <c r="I8" s="3"/>
      <c r="Q8" t="s">
        <v>15</v>
      </c>
    </row>
    <row r="9" spans="1:21" customFormat="1" x14ac:dyDescent="0.25">
      <c r="A9">
        <v>5</v>
      </c>
      <c r="B9">
        <v>9</v>
      </c>
      <c r="C9">
        <v>3</v>
      </c>
      <c r="I9" s="3"/>
      <c r="Q9" t="s">
        <v>16</v>
      </c>
    </row>
    <row r="10" spans="1:21" customFormat="1" x14ac:dyDescent="0.25">
      <c r="A10">
        <v>0</v>
      </c>
      <c r="B10">
        <v>7</v>
      </c>
      <c r="C10">
        <v>11</v>
      </c>
      <c r="I10" s="3"/>
      <c r="Q10" t="s">
        <v>17</v>
      </c>
    </row>
    <row r="11" spans="1:21" x14ac:dyDescent="0.25">
      <c r="A11" s="1" t="s">
        <v>61</v>
      </c>
      <c r="B11"/>
      <c r="C11"/>
      <c r="D11" s="11">
        <f>SUM(A12,B13,C14)/SUM(A12:C14)</f>
        <v>0.69512195121951215</v>
      </c>
      <c r="E11" s="11">
        <f>A12/SUM(A12:C12)</f>
        <v>0.79166666666666663</v>
      </c>
      <c r="F11" s="11">
        <f>B13/SUM(A13:C13)</f>
        <v>0.53333333333333333</v>
      </c>
      <c r="G11" s="11">
        <f>C14/SUM(A14:C14)</f>
        <v>0.57894736842105265</v>
      </c>
      <c r="H11" s="12">
        <f>1-SUM(B13:C14)/(SUM(A12:C14)-SUM(A12:C12))</f>
        <v>0.11764705882352944</v>
      </c>
      <c r="I11" s="12">
        <f>1-SUM(A12,C12,C14,A14)/(SUM(A12:C14)-SUM(A13:C13))</f>
        <v>0.26865671641791045</v>
      </c>
      <c r="J11" s="12">
        <f>1-SUM(A12:B13)/(SUM(A12:C14)-SUM(A14:C14))</f>
        <v>4.7619047619047672E-2</v>
      </c>
      <c r="K11" s="11">
        <f>IF(SUM(A12:A14)=0,0,A12/SUM(A12:A14))</f>
        <v>0.90476190476190477</v>
      </c>
      <c r="L11" s="11">
        <f>IF(SUM(B12:B14)=0,0,B13/SUM(B12:B14))</f>
        <v>0.30769230769230771</v>
      </c>
      <c r="M11" s="11">
        <f>IF(SUM(C12:C14)=0,0,C14/SUM(C12:C14))</f>
        <v>0.7857142857142857</v>
      </c>
    </row>
    <row r="12" spans="1:21" x14ac:dyDescent="0.25">
      <c r="A12">
        <v>38</v>
      </c>
      <c r="B12">
        <v>10</v>
      </c>
      <c r="C12">
        <v>0</v>
      </c>
      <c r="D12"/>
      <c r="E12"/>
      <c r="F12"/>
      <c r="G12"/>
      <c r="H12"/>
      <c r="I12" s="3"/>
      <c r="J12"/>
      <c r="K12"/>
      <c r="L12"/>
      <c r="M12"/>
    </row>
    <row r="13" spans="1:21" x14ac:dyDescent="0.25">
      <c r="A13">
        <v>4</v>
      </c>
      <c r="B13">
        <v>8</v>
      </c>
      <c r="C13">
        <v>3</v>
      </c>
      <c r="D13"/>
      <c r="E13"/>
      <c r="F13"/>
      <c r="G13"/>
      <c r="H13"/>
      <c r="I13" s="3"/>
      <c r="J13"/>
      <c r="K13"/>
      <c r="L13"/>
      <c r="M13"/>
    </row>
    <row r="14" spans="1:21" x14ac:dyDescent="0.25">
      <c r="A14">
        <v>0</v>
      </c>
      <c r="B14">
        <v>8</v>
      </c>
      <c r="C14">
        <v>11</v>
      </c>
      <c r="D14"/>
      <c r="E14"/>
      <c r="F14"/>
      <c r="G14"/>
      <c r="H14"/>
      <c r="I14" s="3"/>
      <c r="J14"/>
      <c r="K14"/>
      <c r="L14"/>
      <c r="M14"/>
    </row>
    <row r="15" spans="1:21" x14ac:dyDescent="0.25">
      <c r="A15" s="27" t="s">
        <v>6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62</v>
      </c>
    </row>
    <row r="16" spans="1:21" x14ac:dyDescent="0.25">
      <c r="A16" s="1" t="s">
        <v>59</v>
      </c>
      <c r="B16"/>
      <c r="C16"/>
      <c r="D16" s="11">
        <f>SUM(A17,B18,C19)/SUM(A17:C19)</f>
        <v>0.6705882352941176</v>
      </c>
      <c r="E16" s="11">
        <f>A17/SUM(A17:C17)</f>
        <v>0.80851063829787229</v>
      </c>
      <c r="F16" s="11">
        <f>B18/SUM(A18:C18)</f>
        <v>0.52631578947368418</v>
      </c>
      <c r="G16" s="11">
        <f>C19/SUM(A19:C19)</f>
        <v>0.47368421052631576</v>
      </c>
      <c r="H16" s="12">
        <f>1-SUM(B18:C19)/(SUM(A17:C19)-SUM(A17:C17))</f>
        <v>0.21052631578947367</v>
      </c>
      <c r="I16" s="12">
        <f>1-SUM(A17,C17,C19,A19)/(SUM(A17:C19)-SUM(A18:C18))</f>
        <v>0.27272727272727271</v>
      </c>
      <c r="J16" s="12">
        <f>1-SUM(A17:B18)/(SUM(A17:C19)-SUM(A19:C19))</f>
        <v>3.0303030303030276E-2</v>
      </c>
      <c r="K16" s="11">
        <f>IF(SUM(A17:A19)=0,0,A17/SUM(A17:A19))</f>
        <v>0.82608695652173914</v>
      </c>
      <c r="L16" s="11">
        <f>IF(SUM(B17:B19)=0,0,B18/SUM(B17:B19))</f>
        <v>0.35714285714285715</v>
      </c>
      <c r="M16" s="11">
        <f>IF(SUM(C17:C19)=0,0,C19/SUM(C17:C19))</f>
        <v>0.81818181818181823</v>
      </c>
      <c r="N16" s="43"/>
    </row>
    <row r="17" spans="1:14" x14ac:dyDescent="0.25">
      <c r="A17">
        <v>38</v>
      </c>
      <c r="B17">
        <v>8</v>
      </c>
      <c r="C17">
        <v>1</v>
      </c>
      <c r="D17" s="12"/>
      <c r="E17" s="12"/>
      <c r="F17" s="12"/>
      <c r="G17" s="12"/>
      <c r="H17" s="12"/>
      <c r="I17" s="13"/>
      <c r="J17" s="12"/>
      <c r="K17" s="12"/>
      <c r="L17" s="12"/>
      <c r="M17" s="12"/>
    </row>
    <row r="18" spans="1:14" x14ac:dyDescent="0.25">
      <c r="A18">
        <v>8</v>
      </c>
      <c r="B18">
        <v>10</v>
      </c>
      <c r="C18">
        <v>1</v>
      </c>
      <c r="D18" s="12"/>
      <c r="E18" s="12"/>
      <c r="F18" s="12"/>
      <c r="G18" s="12"/>
      <c r="H18" s="12"/>
      <c r="I18" s="13"/>
      <c r="J18" s="12"/>
      <c r="K18" s="12"/>
      <c r="L18" s="12"/>
      <c r="M18" s="12"/>
    </row>
    <row r="19" spans="1:14" x14ac:dyDescent="0.25">
      <c r="A19">
        <v>0</v>
      </c>
      <c r="B19">
        <v>10</v>
      </c>
      <c r="C19">
        <v>9</v>
      </c>
      <c r="D19" s="12"/>
      <c r="E19" s="12"/>
      <c r="F19" s="12"/>
      <c r="G19" s="12"/>
      <c r="H19" s="12"/>
      <c r="I19" s="13"/>
      <c r="J19" s="12"/>
      <c r="K19" s="12"/>
      <c r="L19" s="12"/>
      <c r="M19" s="12"/>
    </row>
    <row r="20" spans="1:14" x14ac:dyDescent="0.25">
      <c r="A20" s="1" t="s">
        <v>60</v>
      </c>
      <c r="B20"/>
      <c r="C20"/>
      <c r="D20" s="11">
        <f>SUM(A21,B22,C23)/SUM(A21:C23)</f>
        <v>0.70731707317073167</v>
      </c>
      <c r="E20" s="11">
        <f>A21/SUM(A21:C21)</f>
        <v>0.87234042553191493</v>
      </c>
      <c r="F20" s="11">
        <f>B22/SUM(A22:C22)</f>
        <v>0.35294117647058826</v>
      </c>
      <c r="G20" s="11">
        <f>C23/SUM(A23:C23)</f>
        <v>0.61111111111111116</v>
      </c>
      <c r="H20" s="12">
        <f>1-SUM(B22:C23)/(SUM(A21:C23)-SUM(A21:C21))</f>
        <v>0.22857142857142854</v>
      </c>
      <c r="I20" s="12">
        <f>1-SUM(A21,C21,C23,A23)/(SUM(A21:C23)-SUM(A22:C22))</f>
        <v>0.19999999999999996</v>
      </c>
      <c r="J20" s="12">
        <f>1-SUM(A21:B22)/(SUM(A21:C23)-SUM(A23:C23))</f>
        <v>4.6875E-2</v>
      </c>
      <c r="K20" s="11">
        <f>IF(SUM(A21:A23)=0,0,A21/SUM(A21:A23))</f>
        <v>0.83673469387755106</v>
      </c>
      <c r="L20" s="11">
        <f>IF(SUM(B21:B23)=0,0,B22/SUM(B21:B23))</f>
        <v>0.31578947368421051</v>
      </c>
      <c r="M20" s="11">
        <f>IF(SUM(C21:C23)=0,0,C23/SUM(C21:C23))</f>
        <v>0.7857142857142857</v>
      </c>
    </row>
    <row r="21" spans="1:14" x14ac:dyDescent="0.25">
      <c r="A21">
        <v>41</v>
      </c>
      <c r="B21">
        <v>6</v>
      </c>
      <c r="C21">
        <v>0</v>
      </c>
      <c r="D21"/>
      <c r="E21"/>
      <c r="F21"/>
      <c r="G21"/>
      <c r="H21"/>
      <c r="I21" s="3"/>
      <c r="J21"/>
      <c r="K21"/>
      <c r="L21"/>
      <c r="M21"/>
    </row>
    <row r="22" spans="1:14" x14ac:dyDescent="0.25">
      <c r="A22">
        <v>8</v>
      </c>
      <c r="B22">
        <v>6</v>
      </c>
      <c r="C22">
        <v>3</v>
      </c>
      <c r="D22"/>
      <c r="E22"/>
      <c r="F22"/>
      <c r="G22"/>
      <c r="H22"/>
      <c r="I22" s="3"/>
      <c r="J22"/>
      <c r="K22"/>
      <c r="L22"/>
      <c r="M22"/>
    </row>
    <row r="23" spans="1:14" x14ac:dyDescent="0.25">
      <c r="A23">
        <v>0</v>
      </c>
      <c r="B23">
        <v>7</v>
      </c>
      <c r="C23">
        <v>11</v>
      </c>
      <c r="D23"/>
      <c r="E23"/>
      <c r="F23"/>
      <c r="G23"/>
      <c r="H23"/>
      <c r="I23" s="3"/>
      <c r="J23"/>
      <c r="K23"/>
      <c r="L23"/>
      <c r="M23"/>
    </row>
    <row r="24" spans="1:14" x14ac:dyDescent="0.25">
      <c r="A24" s="1" t="s">
        <v>61</v>
      </c>
      <c r="B24"/>
      <c r="C24"/>
      <c r="D24" s="11">
        <f>SUM(A25,B26,C27)/SUM(A25:C27)</f>
        <v>0.71951219512195119</v>
      </c>
      <c r="E24" s="11">
        <f>A25/SUM(A25:C25)</f>
        <v>0.89583333333333337</v>
      </c>
      <c r="F24" s="11">
        <f>B26/SUM(A26:C26)</f>
        <v>0.33333333333333331</v>
      </c>
      <c r="G24" s="11">
        <f>C27/SUM(A27:C27)</f>
        <v>0.57894736842105265</v>
      </c>
      <c r="H24" s="12">
        <f>1-SUM(B26:C27)/(SUM(A25:C27)-SUM(A25:C25))</f>
        <v>0.20588235294117652</v>
      </c>
      <c r="I24" s="12">
        <f>1-SUM(A25,C25,C27,A27)/(SUM(A25:C27)-SUM(A26:C26))</f>
        <v>0.19402985074626866</v>
      </c>
      <c r="J24" s="12">
        <f>1-SUM(A25:B26)/(SUM(A25:C27)-SUM(A27:C27))</f>
        <v>4.7619047619047672E-2</v>
      </c>
      <c r="K24" s="11">
        <f>IF(SUM(A25:A27)=0,0,A25/SUM(A25:A27))</f>
        <v>0.86</v>
      </c>
      <c r="L24" s="11">
        <f>IF(SUM(B25:B27)=0,0,B26/SUM(B25:B27))</f>
        <v>0.27777777777777779</v>
      </c>
      <c r="M24" s="11">
        <f>IF(SUM(C25:C27)=0,0,C27/SUM(C25:C27))</f>
        <v>0.7857142857142857</v>
      </c>
    </row>
    <row r="25" spans="1:14" x14ac:dyDescent="0.25">
      <c r="A25">
        <v>43</v>
      </c>
      <c r="B25">
        <v>5</v>
      </c>
      <c r="C25">
        <v>0</v>
      </c>
      <c r="D25"/>
      <c r="E25"/>
      <c r="F25"/>
      <c r="G25"/>
      <c r="H25"/>
      <c r="I25" s="3"/>
      <c r="J25"/>
      <c r="K25"/>
      <c r="L25"/>
      <c r="M25"/>
      <c r="N25" s="43"/>
    </row>
    <row r="26" spans="1:14" x14ac:dyDescent="0.25">
      <c r="A26">
        <v>7</v>
      </c>
      <c r="B26">
        <v>5</v>
      </c>
      <c r="C26">
        <v>3</v>
      </c>
      <c r="D26"/>
      <c r="E26"/>
      <c r="F26"/>
      <c r="G26"/>
      <c r="H26"/>
      <c r="I26" s="3"/>
      <c r="J26"/>
      <c r="K26"/>
      <c r="L26"/>
      <c r="M26"/>
    </row>
    <row r="27" spans="1:14" x14ac:dyDescent="0.25">
      <c r="A27">
        <v>0</v>
      </c>
      <c r="B27">
        <v>8</v>
      </c>
      <c r="C27">
        <v>11</v>
      </c>
      <c r="D27"/>
      <c r="E27"/>
      <c r="F27"/>
      <c r="G27"/>
      <c r="H27"/>
      <c r="I27" s="3"/>
      <c r="J27"/>
      <c r="K27"/>
      <c r="L27"/>
      <c r="M27"/>
    </row>
    <row r="28" spans="1:14" x14ac:dyDescent="0.25">
      <c r="A28" s="27" t="s">
        <v>18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62</v>
      </c>
    </row>
    <row r="29" spans="1:14" x14ac:dyDescent="0.25">
      <c r="A29" s="1" t="s">
        <v>59</v>
      </c>
      <c r="B29"/>
      <c r="C29"/>
      <c r="D29" s="11">
        <f>SUM(A30,B31,C32)/SUM(A30:C32)</f>
        <v>0.74117647058823533</v>
      </c>
      <c r="E29" s="11">
        <f>A30/SUM(A30:C30)</f>
        <v>0.85106382978723405</v>
      </c>
      <c r="F29" s="11">
        <f>B31/SUM(A31:C31)</f>
        <v>0.52631578947368418</v>
      </c>
      <c r="G29" s="11">
        <f>C32/SUM(A32:C32)</f>
        <v>0.68421052631578949</v>
      </c>
      <c r="H29" s="12">
        <f>1-SUM(B31:C32)/(SUM(A30:C32)-SUM(A30:C30))</f>
        <v>0.28947368421052633</v>
      </c>
      <c r="I29" s="12">
        <f>1-SUM(A30,C30,C32,A32)/(SUM(A30:C32)-SUM(A31:C31))</f>
        <v>0.12121212121212122</v>
      </c>
      <c r="J29" s="12">
        <f>1-SUM(A30:B31)/(SUM(A30:C32)-SUM(A32:C32))</f>
        <v>4.5454545454545414E-2</v>
      </c>
      <c r="K29" s="11">
        <f>IF(SUM(A30:A32)=0,0,A30/SUM(A30:A32))</f>
        <v>0.78431372549019607</v>
      </c>
      <c r="L29" s="11">
        <f>IF(SUM(B30:B32)=0,0,B31/SUM(B30:B32))</f>
        <v>0.55555555555555558</v>
      </c>
      <c r="M29" s="11">
        <f>IF(SUM(C30:C32)=0,0,C32/SUM(C30:C32))</f>
        <v>0.8125</v>
      </c>
    </row>
    <row r="30" spans="1:14" x14ac:dyDescent="0.25">
      <c r="A30">
        <v>40</v>
      </c>
      <c r="B30">
        <v>6</v>
      </c>
      <c r="C30">
        <v>1</v>
      </c>
      <c r="D30" s="12"/>
      <c r="E30" s="12"/>
      <c r="F30" s="12"/>
      <c r="G30" s="12"/>
      <c r="H30" s="12"/>
      <c r="I30" s="13"/>
      <c r="J30" s="12"/>
      <c r="K30" s="12"/>
      <c r="L30" s="12"/>
      <c r="M30" s="12"/>
    </row>
    <row r="31" spans="1:14" x14ac:dyDescent="0.25">
      <c r="A31">
        <v>7</v>
      </c>
      <c r="B31">
        <v>10</v>
      </c>
      <c r="C31">
        <v>2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4" x14ac:dyDescent="0.25">
      <c r="A32">
        <v>4</v>
      </c>
      <c r="B32">
        <v>2</v>
      </c>
      <c r="C32">
        <v>13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4" x14ac:dyDescent="0.25">
      <c r="A33" s="1" t="s">
        <v>60</v>
      </c>
      <c r="B33"/>
      <c r="C33"/>
      <c r="D33" s="11">
        <f>SUM(A34,B35,C36)/SUM(A34:C36)</f>
        <v>0.71951219512195119</v>
      </c>
      <c r="E33" s="11">
        <f>A34/SUM(A34:C34)</f>
        <v>0.8936170212765957</v>
      </c>
      <c r="F33" s="11">
        <f>B35/SUM(A35:C35)</f>
        <v>0.35294117647058826</v>
      </c>
      <c r="G33" s="11">
        <f>C36/SUM(A36:C36)</f>
        <v>0.61111111111111116</v>
      </c>
      <c r="H33" s="12">
        <f>1-SUM(B35:C36)/(SUM(A34:C36)-SUM(A34:C34))</f>
        <v>0.4285714285714286</v>
      </c>
      <c r="I33" s="12">
        <f>1-SUM(A34,C34,C36,A36)/(SUM(A34:C36)-SUM(A35:C35))</f>
        <v>9.2307692307692313E-2</v>
      </c>
      <c r="J33" s="12">
        <f>1-SUM(A34:B35)/(SUM(A34:C36)-SUM(A36:C36))</f>
        <v>3.125E-2</v>
      </c>
      <c r="K33" s="11">
        <f>IF(SUM(A34:A36)=0,0,A34/SUM(A34:A36))</f>
        <v>0.73684210526315785</v>
      </c>
      <c r="L33" s="11">
        <f>IF(SUM(B34:B36)=0,0,B35/SUM(B34:B36))</f>
        <v>0.5</v>
      </c>
      <c r="M33" s="11">
        <f>IF(SUM(C34:C36)=0,0,C36/SUM(C34:C36))</f>
        <v>0.84615384615384615</v>
      </c>
    </row>
    <row r="34" spans="1:14" x14ac:dyDescent="0.25">
      <c r="A34">
        <v>42</v>
      </c>
      <c r="B34">
        <v>5</v>
      </c>
      <c r="C34">
        <v>0</v>
      </c>
      <c r="D34"/>
      <c r="E34"/>
      <c r="F34"/>
      <c r="G34"/>
      <c r="H34"/>
      <c r="I34" s="3"/>
      <c r="J34"/>
      <c r="K34"/>
      <c r="L34"/>
      <c r="M34"/>
      <c r="N34" s="43"/>
    </row>
    <row r="35" spans="1:14" x14ac:dyDescent="0.25">
      <c r="A35">
        <v>9</v>
      </c>
      <c r="B35">
        <v>6</v>
      </c>
      <c r="C35">
        <v>2</v>
      </c>
      <c r="D35"/>
      <c r="E35"/>
      <c r="F35"/>
      <c r="G35"/>
      <c r="H35"/>
      <c r="I35" s="3"/>
      <c r="J35"/>
      <c r="K35"/>
      <c r="L35"/>
      <c r="M35"/>
    </row>
    <row r="36" spans="1:14" x14ac:dyDescent="0.25">
      <c r="A36">
        <v>6</v>
      </c>
      <c r="B36">
        <v>1</v>
      </c>
      <c r="C36">
        <v>11</v>
      </c>
      <c r="D36"/>
      <c r="E36"/>
      <c r="F36"/>
      <c r="G36"/>
      <c r="H36"/>
      <c r="I36" s="3"/>
      <c r="J36"/>
      <c r="K36"/>
      <c r="L36"/>
      <c r="M36"/>
    </row>
    <row r="37" spans="1:14" x14ac:dyDescent="0.25">
      <c r="A37" s="1" t="s">
        <v>61</v>
      </c>
      <c r="B37"/>
      <c r="C37"/>
      <c r="D37" s="11">
        <f>SUM(A38,B39,C40)/SUM(A38:C40)</f>
        <v>0.71951219512195119</v>
      </c>
      <c r="E37" s="11">
        <f>A38/SUM(A38:C38)</f>
        <v>0.89583333333333337</v>
      </c>
      <c r="F37" s="11">
        <f>B39/SUM(A39:C39)</f>
        <v>0.26666666666666666</v>
      </c>
      <c r="G37" s="11">
        <f>C40/SUM(A40:C40)</f>
        <v>0.63157894736842102</v>
      </c>
      <c r="H37" s="12">
        <f>1-SUM(B39:C40)/(SUM(A38:C40)-SUM(A38:C38))</f>
        <v>0.38235294117647056</v>
      </c>
      <c r="I37" s="12">
        <f>1-SUM(A38,C38,C40,A40)/(SUM(A38:C40)-SUM(A39:C39))</f>
        <v>8.9552238805970186E-2</v>
      </c>
      <c r="J37" s="12">
        <f>1-SUM(A38:B39)/(SUM(A38:C40)-SUM(A40:C40))</f>
        <v>6.3492063492063489E-2</v>
      </c>
      <c r="K37" s="11">
        <f>IF(SUM(A38:A40)=0,0,A38/SUM(A38:A40))</f>
        <v>0.7678571428571429</v>
      </c>
      <c r="L37" s="11">
        <f>IF(SUM(B38:B40)=0,0,B39/SUM(B38:B40))</f>
        <v>0.4</v>
      </c>
      <c r="M37" s="11">
        <f>IF(SUM(C38:C40)=0,0,C40/SUM(C38:C40))</f>
        <v>0.75</v>
      </c>
    </row>
    <row r="38" spans="1:14" x14ac:dyDescent="0.25">
      <c r="A38">
        <v>43</v>
      </c>
      <c r="B38">
        <v>5</v>
      </c>
      <c r="C38">
        <v>0</v>
      </c>
      <c r="D38"/>
      <c r="E38"/>
      <c r="F38"/>
      <c r="G38"/>
      <c r="H38"/>
      <c r="I38" s="3"/>
      <c r="J38"/>
      <c r="K38"/>
      <c r="L38"/>
      <c r="M38"/>
    </row>
    <row r="39" spans="1:14" x14ac:dyDescent="0.25">
      <c r="A39">
        <v>7</v>
      </c>
      <c r="B39">
        <v>4</v>
      </c>
      <c r="C39">
        <v>4</v>
      </c>
      <c r="D39"/>
      <c r="E39"/>
      <c r="F39"/>
      <c r="G39"/>
      <c r="H39"/>
      <c r="I39" s="3"/>
      <c r="J39"/>
      <c r="K39"/>
      <c r="L39"/>
      <c r="M39"/>
    </row>
    <row r="40" spans="1:14" x14ac:dyDescent="0.25">
      <c r="A40">
        <v>6</v>
      </c>
      <c r="B40">
        <v>1</v>
      </c>
      <c r="C40">
        <v>12</v>
      </c>
      <c r="D40"/>
      <c r="E40"/>
      <c r="F40"/>
      <c r="G40"/>
      <c r="H40"/>
      <c r="I40" s="3"/>
      <c r="J40"/>
      <c r="K40"/>
      <c r="L40"/>
      <c r="M40"/>
    </row>
    <row r="41" spans="1:14" x14ac:dyDescent="0.25">
      <c r="A41" s="27" t="s">
        <v>19</v>
      </c>
      <c r="B41" s="14"/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62</v>
      </c>
    </row>
    <row r="42" spans="1:14" x14ac:dyDescent="0.25">
      <c r="A42" s="1" t="s">
        <v>59</v>
      </c>
      <c r="B42"/>
      <c r="C42"/>
      <c r="D42" s="11">
        <f>SUM(A43,B44,C45)/SUM(A43:C45)</f>
        <v>0.6588235294117647</v>
      </c>
      <c r="E42" s="11">
        <f>A43/SUM(A43:C43)</f>
        <v>0.80851063829787229</v>
      </c>
      <c r="F42" s="11">
        <f>B44/SUM(A44:C44)</f>
        <v>0.52631578947368418</v>
      </c>
      <c r="G42" s="11">
        <f>C45/SUM(A45:C45)</f>
        <v>0.42105263157894735</v>
      </c>
      <c r="H42" s="12">
        <f>1-SUM(B44:C45)/(SUM(A43:C45)-SUM(A43:C43))</f>
        <v>0.18421052631578949</v>
      </c>
      <c r="I42" s="12">
        <f>1-SUM(A43,C43,C45,A45)/(SUM(A43:C45)-SUM(A44:C44))</f>
        <v>0.25757575757575757</v>
      </c>
      <c r="J42" s="12">
        <f>1-SUM(A43:B44)/(SUM(A43:C45)-SUM(A45:C45))</f>
        <v>7.5757575757575801E-2</v>
      </c>
      <c r="K42" s="11">
        <f>IF(SUM(A43:A45)=0,0,A43/SUM(A43:A45))</f>
        <v>0.84444444444444444</v>
      </c>
      <c r="L42" s="11">
        <f>IF(SUM(B43:B45)=0,0,B44/SUM(B43:B45))</f>
        <v>0.37037037037037035</v>
      </c>
      <c r="M42" s="11">
        <f>IF(SUM(C43:C45)=0,0,C45/SUM(C43:C45))</f>
        <v>0.61538461538461542</v>
      </c>
    </row>
    <row r="43" spans="1:14" x14ac:dyDescent="0.25">
      <c r="A43">
        <v>38</v>
      </c>
      <c r="B43">
        <v>7</v>
      </c>
      <c r="C43">
        <v>2</v>
      </c>
      <c r="D43" s="12"/>
      <c r="E43" s="12"/>
      <c r="F43" s="12"/>
      <c r="G43" s="12"/>
      <c r="H43" s="12"/>
      <c r="I43" s="13"/>
      <c r="J43" s="12"/>
      <c r="K43" s="12"/>
      <c r="L43" s="12"/>
      <c r="M43" s="12"/>
      <c r="N43" s="43"/>
    </row>
    <row r="44" spans="1:14" x14ac:dyDescent="0.25">
      <c r="A44">
        <v>6</v>
      </c>
      <c r="B44">
        <v>10</v>
      </c>
      <c r="C44">
        <v>3</v>
      </c>
      <c r="D44" s="12"/>
      <c r="E44" s="12"/>
      <c r="F44" s="12"/>
      <c r="G44" s="12"/>
      <c r="H44" s="12"/>
      <c r="I44" s="13"/>
      <c r="J44" s="12"/>
      <c r="K44" s="12"/>
      <c r="L44" s="12"/>
      <c r="M44" s="12"/>
    </row>
    <row r="45" spans="1:14" x14ac:dyDescent="0.25">
      <c r="A45">
        <v>1</v>
      </c>
      <c r="B45">
        <v>10</v>
      </c>
      <c r="C45">
        <v>8</v>
      </c>
      <c r="D45" s="12"/>
      <c r="E45" s="12"/>
      <c r="F45" s="12"/>
      <c r="G45" s="12"/>
      <c r="H45" s="12"/>
      <c r="I45" s="13"/>
      <c r="J45" s="12"/>
      <c r="K45" s="12"/>
      <c r="L45" s="12"/>
      <c r="M45" s="12"/>
    </row>
    <row r="46" spans="1:14" x14ac:dyDescent="0.25">
      <c r="A46" s="1" t="s">
        <v>60</v>
      </c>
      <c r="B46"/>
      <c r="C46"/>
      <c r="D46" s="11">
        <f>SUM(A47,B48,C49)/SUM(A47:C49)</f>
        <v>0.67073170731707321</v>
      </c>
      <c r="E46" s="11">
        <f>A47/SUM(A47:C47)</f>
        <v>0.85106382978723405</v>
      </c>
      <c r="F46" s="11">
        <f>B48/SUM(A48:C48)</f>
        <v>0.52941176470588236</v>
      </c>
      <c r="G46" s="11">
        <f>C49/SUM(A49:C49)</f>
        <v>0.33333333333333331</v>
      </c>
      <c r="H46" s="12">
        <f>1-SUM(B48:C49)/(SUM(A47:C49)-SUM(A47:C47))</f>
        <v>0.17142857142857137</v>
      </c>
      <c r="I46" s="12">
        <f>1-SUM(A47,C47,C49,A49)/(SUM(A47:C49)-SUM(A48:C48))</f>
        <v>0.2615384615384615</v>
      </c>
      <c r="J46" s="12">
        <f>1-SUM(A47:B48)/(SUM(A47:C49)-SUM(A49:C49))</f>
        <v>6.25E-2</v>
      </c>
      <c r="K46" s="11">
        <f>IF(SUM(A47:A49)=0,0,A47/SUM(A47:A49))</f>
        <v>0.86956521739130432</v>
      </c>
      <c r="L46" s="11">
        <f>IF(SUM(B47:B49)=0,0,B48/SUM(B47:B49))</f>
        <v>0.34615384615384615</v>
      </c>
      <c r="M46" s="11">
        <f>IF(SUM(C47:C49)=0,0,C49/SUM(C47:C49))</f>
        <v>0.6</v>
      </c>
    </row>
    <row r="47" spans="1:14" x14ac:dyDescent="0.25">
      <c r="A47">
        <v>40</v>
      </c>
      <c r="B47">
        <v>5</v>
      </c>
      <c r="C47">
        <v>2</v>
      </c>
      <c r="D47"/>
      <c r="E47"/>
      <c r="F47"/>
      <c r="G47"/>
      <c r="H47"/>
      <c r="I47" s="3"/>
      <c r="J47"/>
      <c r="K47"/>
      <c r="L47"/>
      <c r="M47"/>
    </row>
    <row r="48" spans="1:14" x14ac:dyDescent="0.25">
      <c r="A48">
        <v>6</v>
      </c>
      <c r="B48">
        <v>9</v>
      </c>
      <c r="C48">
        <v>2</v>
      </c>
      <c r="D48"/>
      <c r="E48"/>
      <c r="F48"/>
      <c r="G48"/>
      <c r="H48"/>
      <c r="I48" s="3"/>
      <c r="J48"/>
      <c r="K48"/>
      <c r="L48"/>
      <c r="M48"/>
    </row>
    <row r="49" spans="1:14" x14ac:dyDescent="0.25">
      <c r="A49">
        <v>0</v>
      </c>
      <c r="B49">
        <v>12</v>
      </c>
      <c r="C49">
        <v>6</v>
      </c>
      <c r="D49"/>
      <c r="E49"/>
      <c r="F49"/>
      <c r="G49"/>
      <c r="H49"/>
      <c r="I49" s="3"/>
      <c r="J49"/>
      <c r="K49"/>
      <c r="L49"/>
      <c r="M49"/>
    </row>
    <row r="50" spans="1:14" x14ac:dyDescent="0.25">
      <c r="A50" s="1" t="s">
        <v>61</v>
      </c>
      <c r="B50"/>
      <c r="C50"/>
      <c r="D50" s="11">
        <f>SUM(A51,B52,C53)/SUM(A51:C53)</f>
        <v>0.65853658536585369</v>
      </c>
      <c r="E50" s="11">
        <f>A51/SUM(A51:C51)</f>
        <v>0.875</v>
      </c>
      <c r="F50" s="11">
        <f>B52/SUM(A52:C52)</f>
        <v>0.4</v>
      </c>
      <c r="G50" s="11">
        <f>C53/SUM(A53:C53)</f>
        <v>0.31578947368421051</v>
      </c>
      <c r="H50" s="12">
        <f>1-SUM(B52:C53)/(SUM(A51:C53)-SUM(A51:C51))</f>
        <v>0.17647058823529416</v>
      </c>
      <c r="I50" s="12">
        <f>1-SUM(A51,C51,C53,A53)/(SUM(A51:C53)-SUM(A52:C52))</f>
        <v>0.26865671641791045</v>
      </c>
      <c r="J50" s="12">
        <f>1-SUM(A51:B52)/(SUM(A51:C53)-SUM(A53:C53))</f>
        <v>6.3492063492063489E-2</v>
      </c>
      <c r="K50" s="11">
        <f>IF(SUM(A51:A53)=0,0,A51/SUM(A51:A53))</f>
        <v>0.875</v>
      </c>
      <c r="L50" s="11">
        <f>IF(SUM(B51:B53)=0,0,B52/SUM(B51:B53))</f>
        <v>0.25</v>
      </c>
      <c r="M50" s="11">
        <f>IF(SUM(C51:C53)=0,0,C53/SUM(C51:C53))</f>
        <v>0.6</v>
      </c>
    </row>
    <row r="51" spans="1:14" x14ac:dyDescent="0.25">
      <c r="A51">
        <v>42</v>
      </c>
      <c r="B51">
        <v>5</v>
      </c>
      <c r="C51">
        <v>1</v>
      </c>
      <c r="D51"/>
      <c r="E51"/>
      <c r="F51"/>
      <c r="G51"/>
      <c r="H51"/>
      <c r="I51" s="3"/>
      <c r="J51"/>
      <c r="K51"/>
      <c r="L51"/>
      <c r="M51"/>
    </row>
    <row r="52" spans="1:14" x14ac:dyDescent="0.25">
      <c r="A52">
        <v>6</v>
      </c>
      <c r="B52">
        <v>6</v>
      </c>
      <c r="C52">
        <v>3</v>
      </c>
      <c r="D52"/>
      <c r="E52"/>
      <c r="F52"/>
      <c r="G52"/>
      <c r="H52"/>
      <c r="I52" s="3"/>
      <c r="J52"/>
      <c r="K52"/>
      <c r="L52"/>
      <c r="M52"/>
      <c r="N52" s="43"/>
    </row>
    <row r="53" spans="1:14" x14ac:dyDescent="0.25">
      <c r="A53">
        <v>0</v>
      </c>
      <c r="B53">
        <v>13</v>
      </c>
      <c r="C53">
        <v>6</v>
      </c>
      <c r="D53"/>
      <c r="E53"/>
      <c r="F53"/>
      <c r="G53"/>
      <c r="H53"/>
      <c r="I53" s="3"/>
      <c r="J53"/>
      <c r="K53"/>
      <c r="L53"/>
      <c r="M53"/>
    </row>
    <row r="54" spans="1:14" x14ac:dyDescent="0.25">
      <c r="A54" s="27" t="s">
        <v>20</v>
      </c>
      <c r="B54" s="14"/>
      <c r="C54" s="2"/>
      <c r="D54" s="2"/>
      <c r="E54" s="2"/>
      <c r="F54" s="2"/>
      <c r="G54" s="2"/>
      <c r="H54" s="2"/>
      <c r="I54" s="2"/>
      <c r="J54" s="2"/>
      <c r="K54" s="2"/>
      <c r="L54" s="2"/>
      <c r="M54" s="2" t="s">
        <v>62</v>
      </c>
    </row>
    <row r="55" spans="1:14" x14ac:dyDescent="0.25">
      <c r="A55" s="1" t="s">
        <v>59</v>
      </c>
      <c r="B55"/>
      <c r="C55"/>
      <c r="D55" s="11">
        <f>SUM(A56,B57,C58)/SUM(A56:C58)</f>
        <v>0.72941176470588232</v>
      </c>
      <c r="E55" s="11">
        <f>A56/SUM(A56:C56)</f>
        <v>0.80851063829787229</v>
      </c>
      <c r="F55" s="11">
        <f>B57/SUM(A57:C57)</f>
        <v>0.57894736842105265</v>
      </c>
      <c r="G55" s="11">
        <f>C58/SUM(A58:C58)</f>
        <v>0.68421052631578949</v>
      </c>
      <c r="H55" s="12">
        <f>1-SUM(B57:C58)/(SUM(A56:C58)-SUM(A56:C56))</f>
        <v>0.15789473684210531</v>
      </c>
      <c r="I55" s="12">
        <f>1-SUM(A56,C56,C58,A58)/(SUM(A56:C58)-SUM(A57:C57))</f>
        <v>0.19696969696969702</v>
      </c>
      <c r="J55" s="12">
        <f>1-SUM(A56:B57)/(SUM(A56:C58)-SUM(A58:C58))</f>
        <v>6.0606060606060552E-2</v>
      </c>
      <c r="K55" s="11">
        <f>IF(SUM(A56:A58)=0,0,A56/SUM(A56:A58))</f>
        <v>0.86363636363636365</v>
      </c>
      <c r="L55" s="11">
        <f>IF(SUM(B56:B58)=0,0,B57/SUM(B56:B58))</f>
        <v>0.45833333333333331</v>
      </c>
      <c r="M55" s="11">
        <f>IF(SUM(C56:C58)=0,0,C58/SUM(C56:C58))</f>
        <v>0.76470588235294112</v>
      </c>
    </row>
    <row r="56" spans="1:14" x14ac:dyDescent="0.25">
      <c r="A56">
        <v>38</v>
      </c>
      <c r="B56">
        <v>7</v>
      </c>
      <c r="C56">
        <v>2</v>
      </c>
      <c r="D56" s="12"/>
      <c r="E56" s="12"/>
      <c r="F56" s="12"/>
      <c r="G56" s="12"/>
      <c r="H56" s="12"/>
      <c r="I56" s="13"/>
      <c r="J56" s="12"/>
      <c r="K56" s="12"/>
      <c r="L56" s="12"/>
      <c r="M56" s="12"/>
    </row>
    <row r="57" spans="1:14" x14ac:dyDescent="0.25">
      <c r="A57">
        <v>6</v>
      </c>
      <c r="B57">
        <v>11</v>
      </c>
      <c r="C57">
        <v>2</v>
      </c>
      <c r="D57" s="12"/>
      <c r="E57" s="12"/>
      <c r="F57" s="12"/>
      <c r="G57" s="12"/>
      <c r="H57" s="12"/>
      <c r="I57" s="13"/>
      <c r="J57" s="12"/>
      <c r="K57" s="12"/>
      <c r="L57" s="12"/>
      <c r="M57" s="12"/>
    </row>
    <row r="58" spans="1:14" x14ac:dyDescent="0.25">
      <c r="A58">
        <v>0</v>
      </c>
      <c r="B58">
        <v>6</v>
      </c>
      <c r="C58">
        <v>13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4" x14ac:dyDescent="0.25">
      <c r="A59" s="1" t="s">
        <v>60</v>
      </c>
      <c r="B59"/>
      <c r="C59"/>
      <c r="D59" s="11">
        <f>SUM(A60,B61,C62)/SUM(A60:C62)</f>
        <v>0.73170731707317072</v>
      </c>
      <c r="E59" s="11">
        <f>A60/SUM(A60:C60)</f>
        <v>0.85106382978723405</v>
      </c>
      <c r="F59" s="11">
        <f>B61/SUM(A61:C61)</f>
        <v>0.47058823529411764</v>
      </c>
      <c r="G59" s="11">
        <f>C62/SUM(A62:C62)</f>
        <v>0.66666666666666663</v>
      </c>
      <c r="H59" s="12">
        <f>1-SUM(B61:C62)/(SUM(A60:C62)-SUM(A60:C60))</f>
        <v>0.22857142857142854</v>
      </c>
      <c r="I59" s="12">
        <f>1-SUM(A60,C60,C62,A62)/(SUM(A60:C62)-SUM(A61:C61))</f>
        <v>0.15384615384615385</v>
      </c>
      <c r="J59" s="12">
        <f>1-SUM(A60:B61)/(SUM(A60:C62)-SUM(A62:C62))</f>
        <v>6.25E-2</v>
      </c>
      <c r="K59" s="11">
        <f>IF(SUM(A60:A62)=0,0,A60/SUM(A60:A62))</f>
        <v>0.83333333333333337</v>
      </c>
      <c r="L59" s="11">
        <f>IF(SUM(B60:B62)=0,0,B61/SUM(B60:B62))</f>
        <v>0.44444444444444442</v>
      </c>
      <c r="M59" s="11">
        <f>IF(SUM(C60:C62)=0,0,C62/SUM(C60:C62))</f>
        <v>0.75</v>
      </c>
    </row>
    <row r="60" spans="1:14" x14ac:dyDescent="0.25">
      <c r="A60">
        <v>40</v>
      </c>
      <c r="B60">
        <v>5</v>
      </c>
      <c r="C60">
        <v>2</v>
      </c>
      <c r="D60"/>
      <c r="E60"/>
      <c r="F60"/>
      <c r="G60"/>
      <c r="H60"/>
      <c r="I60" s="3"/>
      <c r="J60"/>
      <c r="K60"/>
      <c r="L60"/>
      <c r="M60"/>
    </row>
    <row r="61" spans="1:14" x14ac:dyDescent="0.25">
      <c r="A61">
        <v>7</v>
      </c>
      <c r="B61">
        <v>8</v>
      </c>
      <c r="C61">
        <v>2</v>
      </c>
      <c r="D61"/>
      <c r="E61"/>
      <c r="F61"/>
      <c r="G61"/>
      <c r="H61"/>
      <c r="I61" s="3"/>
      <c r="J61"/>
      <c r="K61"/>
      <c r="L61"/>
      <c r="M61"/>
      <c r="N61" s="43"/>
    </row>
    <row r="62" spans="1:14" x14ac:dyDescent="0.25">
      <c r="A62">
        <v>1</v>
      </c>
      <c r="B62">
        <v>5</v>
      </c>
      <c r="C62">
        <v>12</v>
      </c>
      <c r="D62"/>
      <c r="E62"/>
      <c r="F62"/>
      <c r="G62"/>
      <c r="H62"/>
      <c r="I62" s="3"/>
      <c r="J62"/>
      <c r="K62"/>
      <c r="L62"/>
      <c r="M62"/>
    </row>
    <row r="63" spans="1:14" x14ac:dyDescent="0.25">
      <c r="A63" s="1" t="s">
        <v>61</v>
      </c>
      <c r="B63"/>
      <c r="C63"/>
      <c r="D63" s="11">
        <f>SUM(A64,B65,C66)/SUM(A64:C66)</f>
        <v>0.74390243902439024</v>
      </c>
      <c r="E63" s="11">
        <f>A64/SUM(A64:C64)</f>
        <v>0.85416666666666663</v>
      </c>
      <c r="F63" s="11">
        <f>B65/SUM(A65:C65)</f>
        <v>0.46666666666666667</v>
      </c>
      <c r="G63" s="11">
        <f>C66/SUM(A66:C66)</f>
        <v>0.68421052631578949</v>
      </c>
      <c r="H63" s="12">
        <f>1-SUM(B65:C66)/(SUM(A64:C66)-SUM(A64:C64))</f>
        <v>0.17647058823529416</v>
      </c>
      <c r="I63" s="12">
        <f>1-SUM(A64,C64,C66,A66)/(SUM(A64:C66)-SUM(A65:C65))</f>
        <v>0.16417910447761197</v>
      </c>
      <c r="J63" s="12">
        <f>1-SUM(A64:B65)/(SUM(A64:C66)-SUM(A66:C66))</f>
        <v>6.3492063492063489E-2</v>
      </c>
      <c r="K63" s="11">
        <f>IF(SUM(A64:A66)=0,0,A64/SUM(A64:A66))</f>
        <v>0.87234042553191493</v>
      </c>
      <c r="L63" s="11">
        <f>IF(SUM(B64:B66)=0,0,B65/SUM(B64:B66))</f>
        <v>0.3888888888888889</v>
      </c>
      <c r="M63" s="11">
        <f>IF(SUM(C64:C66)=0,0,C66/SUM(C64:C66))</f>
        <v>0.76470588235294112</v>
      </c>
    </row>
    <row r="64" spans="1:14" x14ac:dyDescent="0.25">
      <c r="A64">
        <v>41</v>
      </c>
      <c r="B64">
        <v>5</v>
      </c>
      <c r="C64">
        <v>2</v>
      </c>
      <c r="D64"/>
      <c r="E64"/>
      <c r="F64"/>
      <c r="G64"/>
      <c r="H64"/>
      <c r="I64" s="3"/>
      <c r="J64"/>
      <c r="K64"/>
      <c r="L64"/>
      <c r="M64"/>
    </row>
    <row r="65" spans="1:14" x14ac:dyDescent="0.25">
      <c r="A65">
        <v>6</v>
      </c>
      <c r="B65">
        <v>7</v>
      </c>
      <c r="C65">
        <v>2</v>
      </c>
      <c r="D65"/>
      <c r="E65"/>
      <c r="F65"/>
      <c r="G65"/>
      <c r="H65"/>
      <c r="I65" s="3"/>
      <c r="J65"/>
      <c r="K65"/>
      <c r="L65"/>
      <c r="M65"/>
    </row>
    <row r="66" spans="1:14" x14ac:dyDescent="0.25">
      <c r="A66">
        <v>0</v>
      </c>
      <c r="B66">
        <v>6</v>
      </c>
      <c r="C66">
        <v>13</v>
      </c>
      <c r="D66"/>
      <c r="E66"/>
      <c r="F66"/>
      <c r="G66"/>
      <c r="H66"/>
      <c r="I66" s="3"/>
      <c r="J66"/>
      <c r="K66"/>
      <c r="L66"/>
      <c r="M66"/>
    </row>
    <row r="67" spans="1:14" x14ac:dyDescent="0.25">
      <c r="A67" s="27" t="s">
        <v>21</v>
      </c>
      <c r="B67" s="14"/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62</v>
      </c>
    </row>
    <row r="68" spans="1:14" x14ac:dyDescent="0.25">
      <c r="A68" s="1" t="s">
        <v>59</v>
      </c>
      <c r="B68"/>
      <c r="C68"/>
      <c r="D68" s="11">
        <f>SUM(A69,B70,C71)/SUM(A69:C71)</f>
        <v>0.52941176470588236</v>
      </c>
      <c r="E68" s="11">
        <f>A69/SUM(A69:C69)</f>
        <v>0.63829787234042556</v>
      </c>
      <c r="F68" s="11">
        <f>B70/SUM(A70:C70)</f>
        <v>0.47368421052631576</v>
      </c>
      <c r="G68" s="11">
        <f>C71/SUM(A71:C71)</f>
        <v>0.31578947368421051</v>
      </c>
      <c r="H68" s="12">
        <f>1-SUM(B70:C71)/(SUM(A69:C71)-SUM(A69:C69))</f>
        <v>0.42105263157894735</v>
      </c>
      <c r="I68" s="12">
        <f>1-SUM(A69,C69,C71,A71)/(SUM(A69:C71)-SUM(A70:C70))</f>
        <v>0.33333333333333337</v>
      </c>
      <c r="J68" s="12">
        <f>1-SUM(A69:B70)/(SUM(A69:C71)-SUM(A71:C71))</f>
        <v>3.0303030303030276E-2</v>
      </c>
      <c r="K68" s="11">
        <f>IF(SUM(A69:A71)=0,0,A69/SUM(A69:A71))</f>
        <v>0.65217391304347827</v>
      </c>
      <c r="L68" s="11">
        <f>IF(SUM(B69:B71)=0,0,B70/SUM(B69:B71))</f>
        <v>0.29032258064516131</v>
      </c>
      <c r="M68" s="11">
        <f>IF(SUM(C69:C71)=0,0,C71/SUM(C69:C71))</f>
        <v>0.75</v>
      </c>
    </row>
    <row r="69" spans="1:14" x14ac:dyDescent="0.25">
      <c r="A69">
        <v>30</v>
      </c>
      <c r="B69">
        <v>16</v>
      </c>
      <c r="C69">
        <v>1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4" x14ac:dyDescent="0.25">
      <c r="A70">
        <v>9</v>
      </c>
      <c r="B70">
        <v>9</v>
      </c>
      <c r="C70">
        <v>1</v>
      </c>
      <c r="D70" s="12"/>
      <c r="E70" s="12"/>
      <c r="F70" s="12"/>
      <c r="G70" s="12"/>
      <c r="H70" s="12"/>
      <c r="I70" s="13"/>
      <c r="J70" s="12"/>
      <c r="K70" s="12"/>
      <c r="L70" s="12"/>
      <c r="M70" s="12"/>
      <c r="N70" s="43"/>
    </row>
    <row r="71" spans="1:14" x14ac:dyDescent="0.25">
      <c r="A71">
        <v>7</v>
      </c>
      <c r="B71">
        <v>6</v>
      </c>
      <c r="C71">
        <v>6</v>
      </c>
      <c r="D71" s="12"/>
      <c r="E71" s="12"/>
      <c r="F71" s="12"/>
      <c r="G71" s="12"/>
      <c r="H71" s="12"/>
      <c r="I71" s="13"/>
      <c r="J71" s="12"/>
      <c r="K71" s="12"/>
      <c r="L71" s="12"/>
      <c r="M71" s="12"/>
    </row>
    <row r="72" spans="1:14" x14ac:dyDescent="0.25">
      <c r="A72" s="1" t="s">
        <v>60</v>
      </c>
      <c r="B72"/>
      <c r="C72"/>
      <c r="D72" s="11">
        <f>SUM(A73,B74,C75)/SUM(A73:C75)</f>
        <v>0.58536585365853655</v>
      </c>
      <c r="E72" s="11">
        <f>A73/SUM(A73:C73)</f>
        <v>0.72340425531914898</v>
      </c>
      <c r="F72" s="11">
        <f>B74/SUM(A74:C74)</f>
        <v>0.41176470588235292</v>
      </c>
      <c r="G72" s="11">
        <f>C75/SUM(A75:C75)</f>
        <v>0.3888888888888889</v>
      </c>
      <c r="H72" s="12">
        <f>1-SUM(B74:C75)/(SUM(A73:C75)-SUM(A73:C73))</f>
        <v>0.4285714285714286</v>
      </c>
      <c r="I72" s="12">
        <f>1-SUM(A73,C73,C75,A75)/(SUM(A73:C75)-SUM(A74:C74))</f>
        <v>0.2615384615384615</v>
      </c>
      <c r="J72" s="12">
        <f>1-SUM(A73:B74)/(SUM(A73:C75)-SUM(A75:C75))</f>
        <v>3.125E-2</v>
      </c>
      <c r="K72" s="11">
        <f>IF(SUM(A73:A75)=0,0,A73/SUM(A73:A75))</f>
        <v>0.69387755102040816</v>
      </c>
      <c r="L72" s="11">
        <f>IF(SUM(B73:B75)=0,0,B74/SUM(B73:B75))</f>
        <v>0.29166666666666669</v>
      </c>
      <c r="M72" s="11">
        <f>IF(SUM(C73:C75)=0,0,C75/SUM(C73:C75))</f>
        <v>0.77777777777777779</v>
      </c>
    </row>
    <row r="73" spans="1:14" x14ac:dyDescent="0.25">
      <c r="A73">
        <v>34</v>
      </c>
      <c r="B73">
        <v>13</v>
      </c>
      <c r="C73">
        <v>0</v>
      </c>
      <c r="D73"/>
      <c r="E73"/>
      <c r="F73"/>
      <c r="G73"/>
      <c r="H73"/>
      <c r="I73" s="3"/>
      <c r="J73"/>
      <c r="K73"/>
      <c r="L73"/>
      <c r="M73"/>
    </row>
    <row r="74" spans="1:14" x14ac:dyDescent="0.25">
      <c r="A74">
        <v>8</v>
      </c>
      <c r="B74">
        <v>7</v>
      </c>
      <c r="C74">
        <v>2</v>
      </c>
      <c r="D74"/>
      <c r="E74"/>
      <c r="F74"/>
      <c r="G74"/>
      <c r="H74"/>
      <c r="I74" s="3"/>
      <c r="J74"/>
      <c r="K74"/>
      <c r="L74"/>
      <c r="M74"/>
    </row>
    <row r="75" spans="1:14" x14ac:dyDescent="0.25">
      <c r="A75">
        <v>7</v>
      </c>
      <c r="B75">
        <v>4</v>
      </c>
      <c r="C75">
        <v>7</v>
      </c>
      <c r="D75"/>
      <c r="E75"/>
      <c r="F75"/>
      <c r="G75"/>
      <c r="H75"/>
      <c r="I75" s="3"/>
      <c r="J75"/>
      <c r="K75"/>
      <c r="L75"/>
      <c r="M75"/>
    </row>
    <row r="76" spans="1:14" x14ac:dyDescent="0.25">
      <c r="A76" s="1" t="s">
        <v>61</v>
      </c>
      <c r="B76"/>
      <c r="C76"/>
      <c r="D76" s="11">
        <f>SUM(A77,B78,C79)/SUM(A77:C79)</f>
        <v>0.56097560975609762</v>
      </c>
      <c r="E76" s="11">
        <f>A77/SUM(A77:C77)</f>
        <v>0.70833333333333337</v>
      </c>
      <c r="F76" s="11">
        <f>B78/SUM(A78:C78)</f>
        <v>0.33333333333333331</v>
      </c>
      <c r="G76" s="11">
        <f>C79/SUM(A79:C79)</f>
        <v>0.36842105263157893</v>
      </c>
      <c r="H76" s="12">
        <f>1-SUM(B78:C79)/(SUM(A77:C79)-SUM(A77:C77))</f>
        <v>0.44117647058823528</v>
      </c>
      <c r="I76" s="12">
        <f>1-SUM(A77,C77,C79,A79)/(SUM(A77:C79)-SUM(A78:C78))</f>
        <v>0.28358208955223885</v>
      </c>
      <c r="J76" s="12">
        <f>1-SUM(A77:B78)/(SUM(A77:C79)-SUM(A79:C79))</f>
        <v>3.1746031746031744E-2</v>
      </c>
      <c r="K76" s="11">
        <f>IF(SUM(A77:A79)=0,0,A77/SUM(A77:A79))</f>
        <v>0.69387755102040816</v>
      </c>
      <c r="L76" s="11">
        <f>IF(SUM(B77:B79)=0,0,B78/SUM(B77:B79))</f>
        <v>0.20833333333333334</v>
      </c>
      <c r="M76" s="11">
        <f>IF(SUM(C77:C79)=0,0,C79/SUM(C77:C79))</f>
        <v>0.77777777777777779</v>
      </c>
    </row>
    <row r="77" spans="1:14" x14ac:dyDescent="0.25">
      <c r="A77">
        <v>34</v>
      </c>
      <c r="B77">
        <v>14</v>
      </c>
      <c r="C77">
        <v>0</v>
      </c>
      <c r="D77"/>
      <c r="E77"/>
      <c r="F77"/>
      <c r="G77"/>
      <c r="H77"/>
      <c r="I77" s="3"/>
      <c r="J77"/>
      <c r="K77"/>
      <c r="L77"/>
      <c r="M77"/>
    </row>
    <row r="78" spans="1:14" x14ac:dyDescent="0.25">
      <c r="A78">
        <v>8</v>
      </c>
      <c r="B78">
        <v>5</v>
      </c>
      <c r="C78">
        <v>2</v>
      </c>
      <c r="D78"/>
      <c r="E78"/>
      <c r="F78"/>
      <c r="G78"/>
      <c r="H78"/>
      <c r="I78" s="3"/>
      <c r="J78"/>
      <c r="K78"/>
      <c r="L78"/>
      <c r="M78"/>
    </row>
    <row r="79" spans="1:14" x14ac:dyDescent="0.25">
      <c r="A79">
        <v>7</v>
      </c>
      <c r="B79">
        <v>5</v>
      </c>
      <c r="C79">
        <v>7</v>
      </c>
      <c r="D79"/>
      <c r="E79"/>
      <c r="F79"/>
      <c r="G79"/>
      <c r="H79"/>
      <c r="I79" s="3"/>
      <c r="J79"/>
      <c r="K79"/>
      <c r="L79"/>
      <c r="M79"/>
      <c r="N79" s="43"/>
    </row>
    <row r="80" spans="1:14" x14ac:dyDescent="0.25">
      <c r="A80" s="27" t="s">
        <v>22</v>
      </c>
      <c r="B80" s="14"/>
      <c r="C80" s="2"/>
      <c r="D80" s="2"/>
      <c r="E80" s="2"/>
      <c r="F80" s="2"/>
      <c r="G80" s="2"/>
      <c r="H80" s="2"/>
      <c r="I80" s="2"/>
      <c r="J80" s="2"/>
      <c r="K80" s="2"/>
      <c r="L80" s="2"/>
      <c r="M80" s="2" t="s">
        <v>62</v>
      </c>
    </row>
    <row r="81" spans="1:14" x14ac:dyDescent="0.25">
      <c r="A81" s="1" t="s">
        <v>59</v>
      </c>
      <c r="B81"/>
      <c r="C81"/>
      <c r="D81" s="11">
        <f>SUM(A82,B83,C84)/SUM(A82:C84)</f>
        <v>0.71764705882352942</v>
      </c>
      <c r="E81" s="11">
        <f>A82/SUM(A82:C82)</f>
        <v>0.93617021276595747</v>
      </c>
      <c r="F81" s="11">
        <f>B83/SUM(A83:C83)</f>
        <v>0.21052631578947367</v>
      </c>
      <c r="G81" s="11">
        <f>C84/SUM(A84:C84)</f>
        <v>0.68421052631578949</v>
      </c>
      <c r="H81" s="12">
        <f>1-SUM(B83:C84)/(SUM(A82:C84)-SUM(A82:C82))</f>
        <v>0.42105263157894735</v>
      </c>
      <c r="I81" s="12">
        <f>1-SUM(A82,C82,C84,A84)/(SUM(A82:C84)-SUM(A83:C83))</f>
        <v>0.10606060606060608</v>
      </c>
      <c r="J81" s="12">
        <f>1-SUM(A82:B83)/(SUM(A82:C84)-SUM(A84:C84))</f>
        <v>1.5151515151515138E-2</v>
      </c>
      <c r="K81" s="11">
        <f>IF(SUM(A82:A84)=0,0,A82/SUM(A82:A84))</f>
        <v>0.73333333333333328</v>
      </c>
      <c r="L81" s="11">
        <f>IF(SUM(B82:B84)=0,0,B83/SUM(B82:B84))</f>
        <v>0.36363636363636365</v>
      </c>
      <c r="M81" s="11">
        <f>IF(SUM(C82:C84)=0,0,C84/SUM(C82:C84))</f>
        <v>0.9285714285714286</v>
      </c>
    </row>
    <row r="82" spans="1:14" x14ac:dyDescent="0.25">
      <c r="A82">
        <v>44</v>
      </c>
      <c r="B82">
        <v>3</v>
      </c>
      <c r="C82">
        <v>0</v>
      </c>
      <c r="D82" s="12"/>
      <c r="E82" s="12"/>
      <c r="F82" s="12"/>
      <c r="G82" s="12"/>
      <c r="H82" s="12"/>
      <c r="I82" s="13"/>
      <c r="J82" s="12"/>
      <c r="K82" s="12"/>
      <c r="L82" s="12"/>
      <c r="M82" s="12"/>
    </row>
    <row r="83" spans="1:14" x14ac:dyDescent="0.25">
      <c r="A83">
        <v>14</v>
      </c>
      <c r="B83">
        <v>4</v>
      </c>
      <c r="C83">
        <v>1</v>
      </c>
      <c r="D83" s="12"/>
      <c r="E83" s="12"/>
      <c r="F83" s="12"/>
      <c r="G83" s="12"/>
      <c r="H83" s="12"/>
      <c r="I83" s="13"/>
      <c r="J83" s="12"/>
      <c r="K83" s="12"/>
      <c r="L83" s="12"/>
      <c r="M83" s="12"/>
    </row>
    <row r="84" spans="1:14" x14ac:dyDescent="0.25">
      <c r="A84">
        <v>2</v>
      </c>
      <c r="B84">
        <v>4</v>
      </c>
      <c r="C84">
        <v>13</v>
      </c>
      <c r="D84" s="12"/>
      <c r="E84" s="12"/>
      <c r="F84" s="12"/>
      <c r="G84" s="12"/>
      <c r="H84" s="12"/>
      <c r="I84" s="13"/>
      <c r="J84" s="12"/>
      <c r="K84" s="12"/>
      <c r="L84" s="12"/>
      <c r="M84" s="12"/>
    </row>
    <row r="85" spans="1:14" x14ac:dyDescent="0.25">
      <c r="A85" s="1" t="s">
        <v>60</v>
      </c>
      <c r="B85"/>
      <c r="C85"/>
      <c r="D85" s="11">
        <f>SUM(A86,B87,C88)/SUM(A86:C88)</f>
        <v>0.70731707317073167</v>
      </c>
      <c r="E85" s="11">
        <f>A86/SUM(A86:C86)</f>
        <v>0.93617021276595747</v>
      </c>
      <c r="F85" s="11">
        <f>B87/SUM(A87:C87)</f>
        <v>0.17647058823529413</v>
      </c>
      <c r="G85" s="11">
        <f>C88/SUM(A88:C88)</f>
        <v>0.61111111111111116</v>
      </c>
      <c r="H85" s="12">
        <f>1-SUM(B87:C88)/(SUM(A86:C88)-SUM(A86:C86))</f>
        <v>0.4</v>
      </c>
      <c r="I85" s="12">
        <f>1-SUM(A86,C86,C88,A88)/(SUM(A86:C88)-SUM(A87:C87))</f>
        <v>0.12307692307692308</v>
      </c>
      <c r="J85" s="12">
        <f>1-SUM(A86:B87)/(SUM(A86:C88)-SUM(A88:C88))</f>
        <v>3.125E-2</v>
      </c>
      <c r="K85" s="11">
        <f>IF(SUM(A86:A88)=0,0,A86/SUM(A86:A88))</f>
        <v>0.75862068965517238</v>
      </c>
      <c r="L85" s="11">
        <f>IF(SUM(B86:B88)=0,0,B87/SUM(B86:B88))</f>
        <v>0.27272727272727271</v>
      </c>
      <c r="M85" s="11">
        <f>IF(SUM(C86:C88)=0,0,C88/SUM(C86:C88))</f>
        <v>0.84615384615384615</v>
      </c>
    </row>
    <row r="86" spans="1:14" x14ac:dyDescent="0.25">
      <c r="A86">
        <v>44</v>
      </c>
      <c r="B86">
        <v>3</v>
      </c>
      <c r="C86">
        <v>0</v>
      </c>
      <c r="D86"/>
      <c r="E86"/>
      <c r="F86"/>
      <c r="G86"/>
      <c r="H86"/>
      <c r="I86" s="3"/>
      <c r="J86"/>
      <c r="K86"/>
      <c r="L86"/>
      <c r="M86"/>
    </row>
    <row r="87" spans="1:14" x14ac:dyDescent="0.25">
      <c r="A87">
        <v>12</v>
      </c>
      <c r="B87">
        <v>3</v>
      </c>
      <c r="C87">
        <v>2</v>
      </c>
      <c r="D87"/>
      <c r="E87"/>
      <c r="F87"/>
      <c r="G87"/>
      <c r="H87"/>
      <c r="I87" s="3"/>
      <c r="J87"/>
      <c r="K87"/>
      <c r="L87"/>
      <c r="M87"/>
    </row>
    <row r="88" spans="1:14" x14ac:dyDescent="0.25">
      <c r="A88">
        <v>2</v>
      </c>
      <c r="B88">
        <v>5</v>
      </c>
      <c r="C88">
        <v>11</v>
      </c>
      <c r="D88"/>
      <c r="E88"/>
      <c r="F88"/>
      <c r="G88"/>
      <c r="H88"/>
      <c r="I88" s="3"/>
      <c r="J88"/>
      <c r="K88"/>
      <c r="L88"/>
      <c r="M88"/>
      <c r="N88" s="43"/>
    </row>
    <row r="89" spans="1:14" x14ac:dyDescent="0.25">
      <c r="A89" s="1" t="s">
        <v>61</v>
      </c>
      <c r="B89"/>
      <c r="C89"/>
      <c r="D89" s="11">
        <f>SUM(A90,B91,C92)/SUM(A90:C92)</f>
        <v>0.74390243902439024</v>
      </c>
      <c r="E89" s="11">
        <f>A90/SUM(A90:C90)</f>
        <v>0.95833333333333337</v>
      </c>
      <c r="F89" s="11">
        <f>B91/SUM(A91:C91)</f>
        <v>0.26666666666666666</v>
      </c>
      <c r="G89" s="11">
        <f>C92/SUM(A92:C92)</f>
        <v>0.57894736842105265</v>
      </c>
      <c r="H89" s="12">
        <f>1-SUM(B91:C92)/(SUM(A90:C92)-SUM(A90:C90))</f>
        <v>0.38235294117647056</v>
      </c>
      <c r="I89" s="12">
        <f>1-SUM(A90,C90,C92,A92)/(SUM(A90:C92)-SUM(A91:C91))</f>
        <v>0.11940298507462688</v>
      </c>
      <c r="J89" s="12">
        <f>1-SUM(A90:B91)/(SUM(A90:C92)-SUM(A92:C92))</f>
        <v>0</v>
      </c>
      <c r="K89" s="11">
        <f>IF(SUM(A90:A92)=0,0,A90/SUM(A90:A92))</f>
        <v>0.77966101694915257</v>
      </c>
      <c r="L89" s="11">
        <f>IF(SUM(B90:B92)=0,0,B91/SUM(B90:B92))</f>
        <v>0.33333333333333331</v>
      </c>
      <c r="M89" s="11">
        <f>IF(SUM(C90:C92)=0,0,C92/SUM(C90:C92))</f>
        <v>1</v>
      </c>
    </row>
    <row r="90" spans="1:14" x14ac:dyDescent="0.25">
      <c r="A90">
        <v>46</v>
      </c>
      <c r="B90">
        <v>2</v>
      </c>
      <c r="C90">
        <v>0</v>
      </c>
      <c r="D90"/>
      <c r="E90"/>
      <c r="F90"/>
      <c r="G90"/>
      <c r="H90"/>
      <c r="I90" s="3"/>
      <c r="J90"/>
      <c r="K90"/>
      <c r="L90"/>
      <c r="M90"/>
    </row>
    <row r="91" spans="1:14" x14ac:dyDescent="0.25">
      <c r="A91">
        <v>11</v>
      </c>
      <c r="B91">
        <v>4</v>
      </c>
      <c r="C91">
        <v>0</v>
      </c>
      <c r="D91"/>
      <c r="E91"/>
      <c r="F91"/>
      <c r="G91"/>
      <c r="H91"/>
      <c r="I91" s="3"/>
      <c r="J91"/>
      <c r="K91"/>
      <c r="L91"/>
      <c r="M91"/>
    </row>
    <row r="92" spans="1:14" x14ac:dyDescent="0.25">
      <c r="A92">
        <v>2</v>
      </c>
      <c r="B92">
        <v>6</v>
      </c>
      <c r="C92">
        <v>11</v>
      </c>
      <c r="D92"/>
      <c r="E92"/>
      <c r="F92"/>
      <c r="G92"/>
      <c r="H92"/>
      <c r="I92" s="3"/>
      <c r="J92"/>
      <c r="K92"/>
      <c r="L92"/>
      <c r="M92"/>
    </row>
    <row r="93" spans="1:14" x14ac:dyDescent="0.25">
      <c r="A93" s="27" t="s">
        <v>23</v>
      </c>
      <c r="B93" s="14"/>
      <c r="C93" s="2"/>
      <c r="D93" s="2"/>
      <c r="E93" s="2"/>
      <c r="F93" s="2"/>
      <c r="G93" s="2"/>
      <c r="H93" s="2"/>
      <c r="I93" s="2"/>
      <c r="J93" s="2"/>
      <c r="K93" s="2"/>
      <c r="L93" s="2"/>
      <c r="M93" s="2" t="s">
        <v>62</v>
      </c>
    </row>
    <row r="94" spans="1:14" x14ac:dyDescent="0.25">
      <c r="A94" s="1" t="s">
        <v>59</v>
      </c>
      <c r="B94"/>
      <c r="C94"/>
      <c r="D94" s="11">
        <f>SUM(A95,B96,C97)/SUM(A95:C97)</f>
        <v>0.70588235294117652</v>
      </c>
      <c r="E94" s="11">
        <f>A95/SUM(A95:C95)</f>
        <v>0.8936170212765957</v>
      </c>
      <c r="F94" s="11">
        <f>B96/SUM(A96:C96)</f>
        <v>0.31578947368421051</v>
      </c>
      <c r="G94" s="11">
        <f>C97/SUM(A97:C97)</f>
        <v>0.63157894736842102</v>
      </c>
      <c r="H94" s="12">
        <f>1-SUM(B96:C97)/(SUM(A95:C97)-SUM(A95:C95))</f>
        <v>0.28947368421052633</v>
      </c>
      <c r="I94" s="12">
        <f>1-SUM(A95,C95,C97,A97)/(SUM(A95:C97)-SUM(A96:C96))</f>
        <v>0.13636363636363635</v>
      </c>
      <c r="J94" s="12">
        <f>1-SUM(A95:B96)/(SUM(A95:C97)-SUM(A97:C97))</f>
        <v>7.5757575757575801E-2</v>
      </c>
      <c r="K94" s="11">
        <f>IF(SUM(A95:A97)=0,0,A95/SUM(A95:A97))</f>
        <v>0.79245283018867929</v>
      </c>
      <c r="L94" s="11">
        <f>IF(SUM(B95:B97)=0,0,B96/SUM(B95:B97))</f>
        <v>0.4</v>
      </c>
      <c r="M94" s="11">
        <f>IF(SUM(C95:C97)=0,0,C97/SUM(C95:C97))</f>
        <v>0.70588235294117652</v>
      </c>
    </row>
    <row r="95" spans="1:14" x14ac:dyDescent="0.25">
      <c r="A95">
        <v>42</v>
      </c>
      <c r="B95">
        <v>4</v>
      </c>
      <c r="C95">
        <v>1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4" x14ac:dyDescent="0.25">
      <c r="A96">
        <v>9</v>
      </c>
      <c r="B96">
        <v>6</v>
      </c>
      <c r="C96">
        <v>4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>
        <v>2</v>
      </c>
      <c r="B97">
        <v>5</v>
      </c>
      <c r="C97">
        <v>12</v>
      </c>
      <c r="D97" s="12"/>
      <c r="E97" s="12"/>
      <c r="F97" s="12"/>
      <c r="G97" s="12"/>
      <c r="H97" s="12"/>
      <c r="I97" s="13"/>
      <c r="J97" s="12"/>
      <c r="K97" s="12"/>
      <c r="L97" s="12"/>
      <c r="M97" s="12"/>
      <c r="N97" s="43"/>
    </row>
    <row r="98" spans="1:14" x14ac:dyDescent="0.25">
      <c r="A98" s="1" t="s">
        <v>60</v>
      </c>
      <c r="B98"/>
      <c r="C98"/>
      <c r="D98" s="11">
        <f>SUM(A99,B100,C101)/SUM(A99:C101)</f>
        <v>0.73170731707317072</v>
      </c>
      <c r="E98" s="11">
        <f>A99/SUM(A99:C99)</f>
        <v>0.93617021276595747</v>
      </c>
      <c r="F98" s="11">
        <f>B100/SUM(A100:C100)</f>
        <v>0.23529411764705882</v>
      </c>
      <c r="G98" s="11">
        <f>C101/SUM(A101:C101)</f>
        <v>0.66666666666666663</v>
      </c>
      <c r="H98" s="12">
        <f>1-SUM(B100:C101)/(SUM(A99:C101)-SUM(A99:C99))</f>
        <v>0.2857142857142857</v>
      </c>
      <c r="I98" s="12">
        <f>1-SUM(A99,C99,C101,A101)/(SUM(A99:C101)-SUM(A100:C100))</f>
        <v>0.10769230769230764</v>
      </c>
      <c r="J98" s="12">
        <f>1-SUM(A99:B100)/(SUM(A99:C101)-SUM(A101:C101))</f>
        <v>7.8125E-2</v>
      </c>
      <c r="K98" s="11">
        <f>IF(SUM(A99:A101)=0,0,A99/SUM(A99:A101))</f>
        <v>0.81481481481481477</v>
      </c>
      <c r="L98" s="11">
        <f>IF(SUM(B99:B101)=0,0,B100/SUM(B99:B101))</f>
        <v>0.36363636363636365</v>
      </c>
      <c r="M98" s="11">
        <f>IF(SUM(C99:C101)=0,0,C101/SUM(C99:C101))</f>
        <v>0.70588235294117652</v>
      </c>
    </row>
    <row r="99" spans="1:14" x14ac:dyDescent="0.25">
      <c r="A99">
        <v>44</v>
      </c>
      <c r="B99">
        <v>2</v>
      </c>
      <c r="C99">
        <v>1</v>
      </c>
      <c r="D99"/>
      <c r="E99"/>
      <c r="F99"/>
      <c r="G99"/>
      <c r="H99"/>
      <c r="I99" s="3"/>
      <c r="J99"/>
      <c r="K99"/>
      <c r="L99"/>
      <c r="M99"/>
    </row>
    <row r="100" spans="1:14" x14ac:dyDescent="0.25">
      <c r="A100">
        <v>9</v>
      </c>
      <c r="B100">
        <v>4</v>
      </c>
      <c r="C100">
        <v>4</v>
      </c>
      <c r="D100"/>
      <c r="E100"/>
      <c r="F100"/>
      <c r="G100"/>
      <c r="H100"/>
      <c r="I100" s="3"/>
      <c r="J100"/>
      <c r="K100"/>
      <c r="L100"/>
      <c r="M100"/>
    </row>
    <row r="101" spans="1:14" x14ac:dyDescent="0.25">
      <c r="A101">
        <v>1</v>
      </c>
      <c r="B101">
        <v>5</v>
      </c>
      <c r="C101">
        <v>12</v>
      </c>
      <c r="D101"/>
      <c r="E101"/>
      <c r="F101"/>
      <c r="G101"/>
      <c r="H101"/>
      <c r="I101" s="3"/>
      <c r="J101"/>
      <c r="K101"/>
      <c r="L101"/>
      <c r="M101"/>
    </row>
    <row r="102" spans="1:14" x14ac:dyDescent="0.25">
      <c r="A102" s="1" t="s">
        <v>61</v>
      </c>
      <c r="B102"/>
      <c r="C102"/>
      <c r="D102" s="11">
        <f>SUM(A103,B104,C105)/SUM(A103:C105)</f>
        <v>0.73170731707317072</v>
      </c>
      <c r="E102" s="11">
        <f>A103/SUM(A103:C103)</f>
        <v>0.9375</v>
      </c>
      <c r="F102" s="11">
        <f>B104/SUM(A104:C104)</f>
        <v>0.2</v>
      </c>
      <c r="G102" s="11">
        <f>C105/SUM(A105:C105)</f>
        <v>0.63157894736842102</v>
      </c>
      <c r="H102" s="12">
        <f>1-SUM(B104:C105)/(SUM(A103:C105)-SUM(A103:C103))</f>
        <v>0.26470588235294112</v>
      </c>
      <c r="I102" s="12">
        <f>1-SUM(A103,C103,C105,A105)/(SUM(A103:C105)-SUM(A104:C104))</f>
        <v>0.10447761194029848</v>
      </c>
      <c r="J102" s="12">
        <f>1-SUM(A103:B104)/(SUM(A103:C105)-SUM(A105:C105))</f>
        <v>9.5238095238095233E-2</v>
      </c>
      <c r="K102" s="11">
        <f>IF(SUM(A103:A105)=0,0,A103/SUM(A103:A105))</f>
        <v>0.83333333333333337</v>
      </c>
      <c r="L102" s="11">
        <f>IF(SUM(B103:B105)=0,0,B104/SUM(B103:B105))</f>
        <v>0.3</v>
      </c>
      <c r="M102" s="11">
        <f>IF(SUM(C103:C105)=0,0,C105/SUM(C103:C105))</f>
        <v>0.66666666666666663</v>
      </c>
    </row>
    <row r="103" spans="1:14" x14ac:dyDescent="0.25">
      <c r="A103">
        <v>45</v>
      </c>
      <c r="B103">
        <v>1</v>
      </c>
      <c r="C103">
        <v>2</v>
      </c>
      <c r="D103"/>
      <c r="E103"/>
      <c r="F103"/>
      <c r="G103"/>
      <c r="H103"/>
      <c r="I103" s="3"/>
      <c r="J103"/>
      <c r="K103"/>
      <c r="L103"/>
      <c r="M103"/>
    </row>
    <row r="104" spans="1:14" x14ac:dyDescent="0.25">
      <c r="A104">
        <v>8</v>
      </c>
      <c r="B104">
        <v>3</v>
      </c>
      <c r="C104">
        <v>4</v>
      </c>
      <c r="D104"/>
      <c r="E104"/>
      <c r="F104"/>
      <c r="G104"/>
      <c r="H104"/>
      <c r="I104" s="3"/>
      <c r="J104"/>
      <c r="K104"/>
      <c r="L104"/>
      <c r="M104"/>
    </row>
    <row r="105" spans="1:14" x14ac:dyDescent="0.25">
      <c r="A105">
        <v>1</v>
      </c>
      <c r="B105">
        <v>6</v>
      </c>
      <c r="C105">
        <v>12</v>
      </c>
      <c r="D105"/>
      <c r="E105"/>
      <c r="F105"/>
      <c r="G105"/>
      <c r="H105"/>
      <c r="I105" s="3"/>
      <c r="J105"/>
      <c r="K105"/>
      <c r="L105"/>
      <c r="M105"/>
    </row>
    <row r="106" spans="1:14" x14ac:dyDescent="0.25">
      <c r="A106" s="27" t="s">
        <v>24</v>
      </c>
      <c r="B106" s="14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">
        <v>62</v>
      </c>
      <c r="N106" s="43"/>
    </row>
    <row r="107" spans="1:14" x14ac:dyDescent="0.25">
      <c r="A107" s="1" t="s">
        <v>59</v>
      </c>
      <c r="B107"/>
      <c r="C107"/>
      <c r="D107" s="11">
        <f>SUM(A108,B109,C110)/SUM(A108:C110)</f>
        <v>0.70588235294117652</v>
      </c>
      <c r="E107" s="11">
        <f>A108/SUM(A108:C108)</f>
        <v>0.85106382978723405</v>
      </c>
      <c r="F107" s="11">
        <f>B109/SUM(A109:C109)</f>
        <v>0.52631578947368418</v>
      </c>
      <c r="G107" s="11">
        <f>C110/SUM(A110:C110)</f>
        <v>0.52631578947368418</v>
      </c>
      <c r="H107" s="12">
        <f>1-SUM(B109:C110)/(SUM(A108:C110)-SUM(A108:C108))</f>
        <v>0.26315789473684215</v>
      </c>
      <c r="I107" s="12">
        <f>1-SUM(A108,C108,C110,A110)/(SUM(A108:C110)-SUM(A109:C109))</f>
        <v>0.21212121212121215</v>
      </c>
      <c r="J107" s="12">
        <f>1-SUM(A108:B109)/(SUM(A108:C110)-SUM(A110:C110))</f>
        <v>1.5151515151515138E-2</v>
      </c>
      <c r="K107" s="11">
        <f>IF(SUM(A108:A110)=0,0,A108/SUM(A108:A110))</f>
        <v>0.8</v>
      </c>
      <c r="L107" s="11">
        <f>IF(SUM(B108:B110)=0,0,B109/SUM(B108:B110))</f>
        <v>0.41666666666666669</v>
      </c>
      <c r="M107" s="11">
        <f>IF(SUM(C108:C110)=0,0,C110/SUM(C108:C110))</f>
        <v>0.90909090909090906</v>
      </c>
    </row>
    <row r="108" spans="1:14" x14ac:dyDescent="0.25">
      <c r="A108">
        <v>40</v>
      </c>
      <c r="B108">
        <v>7</v>
      </c>
      <c r="C108">
        <v>0</v>
      </c>
      <c r="D108" s="12"/>
      <c r="E108" s="12"/>
      <c r="F108" s="12"/>
      <c r="G108" s="12"/>
      <c r="H108" s="12"/>
      <c r="I108" s="13"/>
      <c r="J108" s="12"/>
      <c r="K108" s="12"/>
      <c r="L108" s="12"/>
      <c r="M108" s="12"/>
    </row>
    <row r="109" spans="1:14" x14ac:dyDescent="0.25">
      <c r="A109">
        <v>8</v>
      </c>
      <c r="B109">
        <v>10</v>
      </c>
      <c r="C109">
        <v>1</v>
      </c>
      <c r="D109" s="12"/>
      <c r="E109" s="12"/>
      <c r="F109" s="12"/>
      <c r="G109" s="12"/>
      <c r="H109" s="12"/>
      <c r="I109" s="13"/>
      <c r="J109" s="12"/>
      <c r="K109" s="12"/>
      <c r="L109" s="12"/>
      <c r="M109" s="12"/>
    </row>
    <row r="110" spans="1:14" x14ac:dyDescent="0.25">
      <c r="A110">
        <v>2</v>
      </c>
      <c r="B110">
        <v>7</v>
      </c>
      <c r="C110">
        <v>10</v>
      </c>
      <c r="D110" s="12"/>
      <c r="E110" s="12"/>
      <c r="F110" s="12"/>
      <c r="G110" s="12"/>
      <c r="H110" s="12"/>
      <c r="I110" s="13"/>
      <c r="J110" s="12"/>
      <c r="K110" s="12"/>
      <c r="L110" s="12"/>
      <c r="M110" s="12"/>
    </row>
    <row r="111" spans="1:14" x14ac:dyDescent="0.25">
      <c r="A111" s="1" t="s">
        <v>60</v>
      </c>
      <c r="B111"/>
      <c r="C111"/>
      <c r="D111" s="11">
        <f>SUM(A112,B113,C114)/SUM(A112:C114)</f>
        <v>0.69512195121951215</v>
      </c>
      <c r="E111" s="11">
        <f>A112/SUM(A112:C112)</f>
        <v>0.91489361702127658</v>
      </c>
      <c r="F111" s="11">
        <f>B113/SUM(A113:C113)</f>
        <v>0.35294117647058826</v>
      </c>
      <c r="G111" s="11">
        <f>C114/SUM(A114:C114)</f>
        <v>0.44444444444444442</v>
      </c>
      <c r="H111" s="12">
        <f>1-SUM(B113:C114)/(SUM(A112:C114)-SUM(A112:C112))</f>
        <v>0.34285714285714286</v>
      </c>
      <c r="I111" s="12">
        <f>1-SUM(A112,C112,C114,A114)/(SUM(A112:C114)-SUM(A113:C113))</f>
        <v>0.18461538461538463</v>
      </c>
      <c r="J111" s="12">
        <f>1-SUM(A112:B113)/(SUM(A112:C114)-SUM(A114:C114))</f>
        <v>1.5625E-2</v>
      </c>
      <c r="K111" s="11">
        <f>IF(SUM(A112:A114)=0,0,A112/SUM(A112:A114))</f>
        <v>0.78181818181818186</v>
      </c>
      <c r="L111" s="11">
        <f>IF(SUM(B112:B114)=0,0,B113/SUM(B112:B114))</f>
        <v>0.33333333333333331</v>
      </c>
      <c r="M111" s="11">
        <f>IF(SUM(C112:C114)=0,0,C114/SUM(C112:C114))</f>
        <v>0.88888888888888884</v>
      </c>
    </row>
    <row r="112" spans="1:14" x14ac:dyDescent="0.25">
      <c r="A112">
        <v>43</v>
      </c>
      <c r="B112">
        <v>4</v>
      </c>
      <c r="C112">
        <v>0</v>
      </c>
      <c r="D112"/>
      <c r="E112"/>
      <c r="F112"/>
      <c r="G112"/>
      <c r="H112"/>
      <c r="I112" s="3"/>
      <c r="J112"/>
      <c r="K112"/>
      <c r="L112"/>
      <c r="M112"/>
    </row>
    <row r="113" spans="1:14" x14ac:dyDescent="0.25">
      <c r="A113">
        <v>10</v>
      </c>
      <c r="B113">
        <v>6</v>
      </c>
      <c r="C113">
        <v>1</v>
      </c>
      <c r="D113"/>
      <c r="E113"/>
      <c r="F113"/>
      <c r="G113"/>
      <c r="H113"/>
      <c r="I113" s="3"/>
      <c r="J113"/>
      <c r="K113"/>
      <c r="L113"/>
      <c r="M113"/>
    </row>
    <row r="114" spans="1:14" x14ac:dyDescent="0.25">
      <c r="A114">
        <v>2</v>
      </c>
      <c r="B114">
        <v>8</v>
      </c>
      <c r="C114">
        <v>8</v>
      </c>
      <c r="D114"/>
      <c r="E114"/>
      <c r="F114"/>
      <c r="G114"/>
      <c r="H114"/>
      <c r="I114" s="3"/>
      <c r="J114"/>
      <c r="K114"/>
      <c r="L114"/>
      <c r="M114"/>
    </row>
    <row r="115" spans="1:14" x14ac:dyDescent="0.25">
      <c r="A115" s="1" t="s">
        <v>61</v>
      </c>
      <c r="B115"/>
      <c r="C115"/>
      <c r="D115" s="11">
        <f>SUM(A116,B117,C118)/SUM(A116:C118)</f>
        <v>0.71951219512195119</v>
      </c>
      <c r="E115" s="11">
        <f>A116/SUM(A116:C116)</f>
        <v>0.91666666666666663</v>
      </c>
      <c r="F115" s="11">
        <f>B117/SUM(A117:C117)</f>
        <v>0.4</v>
      </c>
      <c r="G115" s="11">
        <f>C118/SUM(A118:C118)</f>
        <v>0.47368421052631576</v>
      </c>
      <c r="H115" s="12">
        <f>1-SUM(B117:C118)/(SUM(A116:C118)-SUM(A116:C116))</f>
        <v>0.32352941176470584</v>
      </c>
      <c r="I115" s="12">
        <f>1-SUM(A116,C116,C118,A118)/(SUM(A116:C118)-SUM(A117:C117))</f>
        <v>0.17910447761194026</v>
      </c>
      <c r="J115" s="12">
        <f>1-SUM(A116:B117)/(SUM(A116:C118)-SUM(A118:C118))</f>
        <v>0</v>
      </c>
      <c r="K115" s="11">
        <f>IF(SUM(A116:A118)=0,0,A116/SUM(A116:A118))</f>
        <v>0.8</v>
      </c>
      <c r="L115" s="11">
        <f>IF(SUM(B116:B118)=0,0,B117/SUM(B116:B118))</f>
        <v>0.33333333333333331</v>
      </c>
      <c r="M115" s="11">
        <f>IF(SUM(C116:C118)=0,0,C118/SUM(C116:C118))</f>
        <v>1</v>
      </c>
      <c r="N115" s="43"/>
    </row>
    <row r="116" spans="1:14" x14ac:dyDescent="0.25">
      <c r="A116">
        <v>44</v>
      </c>
      <c r="B116">
        <v>4</v>
      </c>
      <c r="C116">
        <v>0</v>
      </c>
      <c r="D116"/>
      <c r="E116"/>
      <c r="F116"/>
      <c r="G116"/>
      <c r="H116"/>
      <c r="I116" s="3"/>
      <c r="J116"/>
      <c r="K116"/>
      <c r="L116"/>
      <c r="M116"/>
    </row>
    <row r="117" spans="1:14" x14ac:dyDescent="0.25">
      <c r="A117">
        <v>9</v>
      </c>
      <c r="B117">
        <v>6</v>
      </c>
      <c r="C117">
        <v>0</v>
      </c>
      <c r="D117"/>
      <c r="E117"/>
      <c r="F117"/>
      <c r="G117"/>
      <c r="H117"/>
      <c r="I117" s="3"/>
      <c r="J117"/>
      <c r="K117"/>
      <c r="L117"/>
      <c r="M117"/>
    </row>
    <row r="118" spans="1:14" x14ac:dyDescent="0.25">
      <c r="A118">
        <v>2</v>
      </c>
      <c r="B118">
        <v>8</v>
      </c>
      <c r="C118">
        <v>9</v>
      </c>
      <c r="D118"/>
      <c r="E118"/>
      <c r="F118"/>
      <c r="G118"/>
      <c r="H118"/>
      <c r="I118" s="3"/>
      <c r="J118"/>
      <c r="K118"/>
      <c r="L118"/>
      <c r="M118"/>
    </row>
    <row r="119" spans="1:14" x14ac:dyDescent="0.25">
      <c r="A119" s="27" t="s">
        <v>25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 t="s">
        <v>62</v>
      </c>
    </row>
    <row r="120" spans="1:14" x14ac:dyDescent="0.25">
      <c r="A120" s="1" t="s">
        <v>59</v>
      </c>
      <c r="B120"/>
      <c r="C120"/>
      <c r="D120" s="11">
        <f>SUM(A121,B122,C123)/SUM(A121:C123)</f>
        <v>0.63529411764705879</v>
      </c>
      <c r="E120" s="11">
        <f>A121/SUM(A121:C121)</f>
        <v>0.87234042553191493</v>
      </c>
      <c r="F120" s="11">
        <f>B122/SUM(A122:C122)</f>
        <v>0.42105263157894735</v>
      </c>
      <c r="G120" s="11">
        <f>C123/SUM(A123:C123)</f>
        <v>0.26315789473684209</v>
      </c>
      <c r="H120" s="12">
        <f>1-SUM(B122:C123)/(SUM(A121:C123)-SUM(A121:C121))</f>
        <v>0.31578947368421051</v>
      </c>
      <c r="I120" s="12">
        <f>1-SUM(A121,C121,C123,A123)/(SUM(A121:C123)-SUM(A122:C122))</f>
        <v>0.25757575757575757</v>
      </c>
      <c r="J120" s="12">
        <f>1-SUM(A121:B122)/(SUM(A121:C123)-SUM(A123:C123))</f>
        <v>3.0303030303030276E-2</v>
      </c>
      <c r="K120" s="11">
        <f>IF(SUM(A121:A123)=0,0,A121/SUM(A121:A123))</f>
        <v>0.77358490566037741</v>
      </c>
      <c r="L120" s="11">
        <f>IF(SUM(B121:B123)=0,0,B122/SUM(B121:B123))</f>
        <v>0.32</v>
      </c>
      <c r="M120" s="11">
        <f>IF(SUM(C121:C123)=0,0,C123/SUM(C121:C123))</f>
        <v>0.7142857142857143</v>
      </c>
    </row>
    <row r="121" spans="1:14" x14ac:dyDescent="0.25">
      <c r="A121">
        <v>41</v>
      </c>
      <c r="B121">
        <v>5</v>
      </c>
      <c r="C121">
        <v>1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10</v>
      </c>
      <c r="B122">
        <v>8</v>
      </c>
      <c r="C122">
        <v>1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2</v>
      </c>
      <c r="B123">
        <v>12</v>
      </c>
      <c r="C123">
        <v>5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60</v>
      </c>
      <c r="B124"/>
      <c r="C124"/>
      <c r="D124" s="11">
        <f>SUM(A125,B126,C127)/SUM(A125:C127)</f>
        <v>0.64634146341463417</v>
      </c>
      <c r="E124" s="11">
        <f>A125/SUM(A125:C125)</f>
        <v>0.91489361702127658</v>
      </c>
      <c r="F124" s="11">
        <f>B126/SUM(A126:C126)</f>
        <v>0.35294117647058826</v>
      </c>
      <c r="G124" s="11">
        <f>C127/SUM(A127:C127)</f>
        <v>0.22222222222222221</v>
      </c>
      <c r="H124" s="12">
        <f>1-SUM(B126:C127)/(SUM(A125:C127)-SUM(A125:C125))</f>
        <v>0.37142857142857144</v>
      </c>
      <c r="I124" s="12">
        <f>1-SUM(A125,C125,C127,A127)/(SUM(A125:C127)-SUM(A126:C126))</f>
        <v>0.2153846153846154</v>
      </c>
      <c r="J124" s="12">
        <f>1-SUM(A125:B126)/(SUM(A125:C127)-SUM(A127:C127))</f>
        <v>3.125E-2</v>
      </c>
      <c r="K124" s="11">
        <f>IF(SUM(A125:A127)=0,0,A125/SUM(A125:A127))</f>
        <v>0.7678571428571429</v>
      </c>
      <c r="L124" s="11">
        <f>IF(SUM(B125:B127)=0,0,B126/SUM(B125:B127))</f>
        <v>0.3</v>
      </c>
      <c r="M124" s="11">
        <f>IF(SUM(C125:C127)=0,0,C127/SUM(C125:C127))</f>
        <v>0.66666666666666663</v>
      </c>
      <c r="N124" s="43"/>
    </row>
    <row r="125" spans="1:14" x14ac:dyDescent="0.25">
      <c r="A125">
        <v>43</v>
      </c>
      <c r="B125">
        <v>3</v>
      </c>
      <c r="C125">
        <v>1</v>
      </c>
      <c r="D125"/>
      <c r="E125"/>
      <c r="F125"/>
      <c r="G125"/>
      <c r="H125"/>
      <c r="I125" s="3"/>
      <c r="J125"/>
      <c r="K125"/>
      <c r="L125"/>
      <c r="M125"/>
    </row>
    <row r="126" spans="1:14" x14ac:dyDescent="0.25">
      <c r="A126">
        <v>10</v>
      </c>
      <c r="B126">
        <v>6</v>
      </c>
      <c r="C126">
        <v>1</v>
      </c>
      <c r="D126"/>
      <c r="E126"/>
      <c r="F126"/>
      <c r="G126"/>
      <c r="H126"/>
      <c r="I126" s="3"/>
      <c r="J126"/>
      <c r="K126"/>
      <c r="L126"/>
      <c r="M126"/>
    </row>
    <row r="127" spans="1:14" x14ac:dyDescent="0.25">
      <c r="A127">
        <v>3</v>
      </c>
      <c r="B127">
        <v>11</v>
      </c>
      <c r="C127">
        <v>4</v>
      </c>
      <c r="D127"/>
      <c r="E127"/>
      <c r="F127"/>
      <c r="G127"/>
      <c r="H127"/>
      <c r="I127" s="3"/>
      <c r="J127"/>
      <c r="K127"/>
      <c r="L127"/>
      <c r="M127"/>
    </row>
    <row r="128" spans="1:14" x14ac:dyDescent="0.25">
      <c r="A128" s="1" t="s">
        <v>61</v>
      </c>
      <c r="B128"/>
      <c r="C128"/>
      <c r="D128" s="11">
        <f>SUM(A129,B130,C131)/SUM(A129:C131)</f>
        <v>0.63414634146341464</v>
      </c>
      <c r="E128" s="11">
        <f>A129/SUM(A129:C129)</f>
        <v>0.91666666666666663</v>
      </c>
      <c r="F128" s="11">
        <f>B130/SUM(A130:C130)</f>
        <v>0.26666666666666666</v>
      </c>
      <c r="G128" s="11">
        <f>C131/SUM(A131:C131)</f>
        <v>0.21052631578947367</v>
      </c>
      <c r="H128" s="12">
        <f>1-SUM(B130:C131)/(SUM(A129:C131)-SUM(A129:C129))</f>
        <v>0.38235294117647056</v>
      </c>
      <c r="I128" s="12">
        <f>1-SUM(A129,C129,C131,A131)/(SUM(A129:C131)-SUM(A130:C130))</f>
        <v>0.23880597014925375</v>
      </c>
      <c r="J128" s="12">
        <f>1-SUM(A129:B130)/(SUM(A129:C131)-SUM(A131:C131))</f>
        <v>1.5873015873015928E-2</v>
      </c>
      <c r="K128" s="11">
        <f>IF(SUM(A129:A131)=0,0,A129/SUM(A129:A131))</f>
        <v>0.77192982456140347</v>
      </c>
      <c r="L128" s="11">
        <f>IF(SUM(B129:B131)=0,0,B130/SUM(B129:B131))</f>
        <v>0.2</v>
      </c>
      <c r="M128" s="11">
        <f>IF(SUM(C129:C131)=0,0,C131/SUM(C129:C131))</f>
        <v>0.8</v>
      </c>
    </row>
    <row r="129" spans="1:14" x14ac:dyDescent="0.25">
      <c r="A129">
        <v>44</v>
      </c>
      <c r="B129">
        <v>4</v>
      </c>
      <c r="C129">
        <v>0</v>
      </c>
      <c r="D129"/>
      <c r="E129"/>
      <c r="F129"/>
      <c r="G129"/>
      <c r="H129"/>
      <c r="I129" s="3"/>
      <c r="J129"/>
      <c r="K129"/>
      <c r="L129"/>
      <c r="M129"/>
    </row>
    <row r="130" spans="1:14" x14ac:dyDescent="0.25">
      <c r="A130">
        <v>10</v>
      </c>
      <c r="B130">
        <v>4</v>
      </c>
      <c r="C130">
        <v>1</v>
      </c>
      <c r="D130"/>
      <c r="E130"/>
      <c r="F130"/>
      <c r="G130"/>
      <c r="H130"/>
      <c r="I130" s="3"/>
      <c r="J130"/>
      <c r="K130"/>
      <c r="L130"/>
      <c r="M130"/>
    </row>
    <row r="131" spans="1:14" x14ac:dyDescent="0.25">
      <c r="A131">
        <v>3</v>
      </c>
      <c r="B131">
        <v>12</v>
      </c>
      <c r="C131">
        <v>4</v>
      </c>
      <c r="D131"/>
      <c r="E131"/>
      <c r="F131"/>
      <c r="G131"/>
      <c r="H131"/>
      <c r="I131" s="3"/>
      <c r="J131"/>
      <c r="K131"/>
      <c r="L131"/>
      <c r="M131"/>
    </row>
    <row r="132" spans="1:14" x14ac:dyDescent="0.25">
      <c r="A132" s="27" t="s">
        <v>26</v>
      </c>
      <c r="B132" s="1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 t="s">
        <v>62</v>
      </c>
    </row>
    <row r="133" spans="1:14" x14ac:dyDescent="0.25">
      <c r="A133" s="1" t="s">
        <v>59</v>
      </c>
      <c r="B133"/>
      <c r="C133"/>
      <c r="D133" s="11">
        <f>SUM(A134,B135,C136)/SUM(A134:C136)</f>
        <v>0.70588235294117652</v>
      </c>
      <c r="E133" s="11">
        <f>A134/SUM(A134:C134)</f>
        <v>0.78723404255319152</v>
      </c>
      <c r="F133" s="11">
        <f>B135/SUM(A135:C135)</f>
        <v>0.57894736842105265</v>
      </c>
      <c r="G133" s="11">
        <f>C136/SUM(A136:C136)</f>
        <v>0.63157894736842102</v>
      </c>
      <c r="H133" s="12">
        <f>1-SUM(B135:C136)/(SUM(A134:C136)-SUM(A134:C134))</f>
        <v>0.23684210526315785</v>
      </c>
      <c r="I133" s="12">
        <f>1-SUM(A134,C134,C136,A136)/(SUM(A134:C136)-SUM(A135:C135))</f>
        <v>0.21212121212121215</v>
      </c>
      <c r="J133" s="12">
        <f>1-SUM(A134:B135)/(SUM(A134:C136)-SUM(A136:C136))</f>
        <v>3.0303030303030276E-2</v>
      </c>
      <c r="K133" s="11">
        <f>IF(SUM(A134:A136)=0,0,A134/SUM(A134:A136))</f>
        <v>0.80434782608695654</v>
      </c>
      <c r="L133" s="11">
        <f>IF(SUM(B134:B136)=0,0,B135/SUM(B134:B136))</f>
        <v>0.44</v>
      </c>
      <c r="M133" s="11">
        <f>IF(SUM(C134:C136)=0,0,C136/SUM(C134:C136))</f>
        <v>0.8571428571428571</v>
      </c>
      <c r="N133" s="43"/>
    </row>
    <row r="134" spans="1:14" x14ac:dyDescent="0.25">
      <c r="A134">
        <v>37</v>
      </c>
      <c r="B134">
        <v>10</v>
      </c>
      <c r="C134">
        <v>0</v>
      </c>
      <c r="D134" s="12"/>
      <c r="E134" s="12"/>
      <c r="F134" s="12"/>
      <c r="G134" s="12"/>
      <c r="H134" s="12"/>
      <c r="I134" s="13"/>
      <c r="J134" s="12"/>
      <c r="K134" s="12"/>
      <c r="L134" s="12"/>
      <c r="M134" s="12"/>
    </row>
    <row r="135" spans="1:14" x14ac:dyDescent="0.25">
      <c r="A135">
        <v>6</v>
      </c>
      <c r="B135">
        <v>11</v>
      </c>
      <c r="C135">
        <v>2</v>
      </c>
      <c r="D135" s="12"/>
      <c r="E135" s="12"/>
      <c r="F135" s="12"/>
      <c r="G135" s="12"/>
      <c r="H135" s="12"/>
      <c r="I135" s="13"/>
      <c r="J135" s="12"/>
      <c r="K135" s="12"/>
      <c r="L135" s="12"/>
      <c r="M135" s="12"/>
    </row>
    <row r="136" spans="1:14" x14ac:dyDescent="0.25">
      <c r="A136">
        <v>3</v>
      </c>
      <c r="B136">
        <v>4</v>
      </c>
      <c r="C136">
        <v>12</v>
      </c>
      <c r="D136" s="12"/>
      <c r="E136" s="12"/>
      <c r="F136" s="12"/>
      <c r="G136" s="12"/>
      <c r="H136" s="12"/>
      <c r="I136" s="13"/>
      <c r="J136" s="12"/>
      <c r="K136" s="12"/>
      <c r="L136" s="12"/>
      <c r="M136" s="12"/>
    </row>
    <row r="137" spans="1:14" x14ac:dyDescent="0.25">
      <c r="A137" s="1" t="s">
        <v>60</v>
      </c>
      <c r="B137"/>
      <c r="C137"/>
      <c r="D137" s="11">
        <f>SUM(A138,B139,C140)/SUM(A138:C140)</f>
        <v>0.67073170731707321</v>
      </c>
      <c r="E137" s="11">
        <f>A138/SUM(A138:C138)</f>
        <v>0.80851063829787229</v>
      </c>
      <c r="F137" s="11">
        <f>B139/SUM(A139:C139)</f>
        <v>0.47058823529411764</v>
      </c>
      <c r="G137" s="11">
        <f>C140/SUM(A140:C140)</f>
        <v>0.5</v>
      </c>
      <c r="H137" s="12">
        <f>1-SUM(B139:C140)/(SUM(A138:C140)-SUM(A138:C138))</f>
        <v>0.4</v>
      </c>
      <c r="I137" s="12">
        <f>1-SUM(A138,C138,C140,A140)/(SUM(A138:C140)-SUM(A139:C139))</f>
        <v>0.18461538461538463</v>
      </c>
      <c r="J137" s="12">
        <f>1-SUM(A138:B139)/(SUM(A138:C140)-SUM(A140:C140))</f>
        <v>1.5625E-2</v>
      </c>
      <c r="K137" s="11">
        <f>IF(SUM(A138:A140)=0,0,A138/SUM(A138:A140))</f>
        <v>0.73076923076923073</v>
      </c>
      <c r="L137" s="11">
        <f>IF(SUM(B138:B140)=0,0,B139/SUM(B138:B140))</f>
        <v>0.4</v>
      </c>
      <c r="M137" s="11">
        <f>IF(SUM(C138:C140)=0,0,C140/SUM(C138:C140))</f>
        <v>0.9</v>
      </c>
    </row>
    <row r="138" spans="1:14" x14ac:dyDescent="0.25">
      <c r="A138">
        <v>38</v>
      </c>
      <c r="B138">
        <v>9</v>
      </c>
      <c r="C138">
        <v>0</v>
      </c>
      <c r="D138"/>
      <c r="E138"/>
      <c r="F138"/>
      <c r="G138"/>
      <c r="H138"/>
      <c r="I138" s="3"/>
      <c r="J138"/>
      <c r="K138"/>
      <c r="L138"/>
      <c r="M138"/>
    </row>
    <row r="139" spans="1:14" x14ac:dyDescent="0.25">
      <c r="A139">
        <v>8</v>
      </c>
      <c r="B139">
        <v>8</v>
      </c>
      <c r="C139">
        <v>1</v>
      </c>
      <c r="D139"/>
      <c r="E139"/>
      <c r="F139"/>
      <c r="G139"/>
      <c r="H139"/>
      <c r="I139" s="3"/>
      <c r="J139"/>
      <c r="K139"/>
      <c r="L139"/>
      <c r="M139"/>
    </row>
    <row r="140" spans="1:14" x14ac:dyDescent="0.25">
      <c r="A140">
        <v>6</v>
      </c>
      <c r="B140">
        <v>3</v>
      </c>
      <c r="C140">
        <v>9</v>
      </c>
      <c r="D140"/>
      <c r="E140"/>
      <c r="F140"/>
      <c r="G140"/>
      <c r="H140"/>
      <c r="I140" s="3"/>
      <c r="J140"/>
      <c r="K140"/>
      <c r="L140"/>
      <c r="M140"/>
    </row>
    <row r="141" spans="1:14" x14ac:dyDescent="0.25">
      <c r="A141" s="1" t="s">
        <v>61</v>
      </c>
      <c r="B141"/>
      <c r="C141"/>
      <c r="D141" s="11">
        <f>SUM(A142,B143,C144)/SUM(A142:C144)</f>
        <v>0.75609756097560976</v>
      </c>
      <c r="E141" s="11">
        <f>A142/SUM(A142:C142)</f>
        <v>0.875</v>
      </c>
      <c r="F141" s="11">
        <f>B143/SUM(A143:C143)</f>
        <v>0.6</v>
      </c>
      <c r="G141" s="11">
        <f>C144/SUM(A144:C144)</f>
        <v>0.57894736842105265</v>
      </c>
      <c r="H141" s="12">
        <f>1-SUM(B143:C144)/(SUM(A142:C144)-SUM(A142:C142))</f>
        <v>0.26470588235294112</v>
      </c>
      <c r="I141" s="12">
        <f>1-SUM(A142,C142,C144,A144)/(SUM(A142:C144)-SUM(A143:C143))</f>
        <v>0.14925373134328357</v>
      </c>
      <c r="J141" s="12">
        <f>1-SUM(A142:B143)/(SUM(A142:C144)-SUM(A144:C144))</f>
        <v>1.5873015873015928E-2</v>
      </c>
      <c r="K141" s="11">
        <f>IF(SUM(A142:A144)=0,0,A142/SUM(A142:A144))</f>
        <v>0.82352941176470584</v>
      </c>
      <c r="L141" s="11">
        <f>IF(SUM(B142:B144)=0,0,B143/SUM(B142:B144))</f>
        <v>0.47368421052631576</v>
      </c>
      <c r="M141" s="11">
        <f>IF(SUM(C142:C144)=0,0,C144/SUM(C142:C144))</f>
        <v>0.91666666666666663</v>
      </c>
    </row>
    <row r="142" spans="1:14" x14ac:dyDescent="0.25">
      <c r="A142">
        <v>42</v>
      </c>
      <c r="B142">
        <v>6</v>
      </c>
      <c r="C142">
        <v>0</v>
      </c>
      <c r="D142"/>
      <c r="E142"/>
      <c r="F142"/>
      <c r="G142"/>
      <c r="H142"/>
      <c r="I142" s="3"/>
      <c r="J142"/>
      <c r="K142"/>
      <c r="L142"/>
      <c r="M142"/>
      <c r="N142" s="43"/>
    </row>
    <row r="143" spans="1:14" x14ac:dyDescent="0.25">
      <c r="A143">
        <v>5</v>
      </c>
      <c r="B143">
        <v>9</v>
      </c>
      <c r="C143">
        <v>1</v>
      </c>
      <c r="D143"/>
      <c r="E143"/>
      <c r="F143"/>
      <c r="G143"/>
      <c r="H143"/>
      <c r="I143" s="3"/>
      <c r="J143"/>
      <c r="K143"/>
      <c r="L143"/>
      <c r="M143"/>
    </row>
    <row r="144" spans="1:14" x14ac:dyDescent="0.25">
      <c r="A144">
        <v>4</v>
      </c>
      <c r="B144">
        <v>4</v>
      </c>
      <c r="C144">
        <v>11</v>
      </c>
      <c r="D144"/>
      <c r="E144"/>
      <c r="F144"/>
      <c r="G144"/>
      <c r="H144"/>
      <c r="I144" s="3"/>
      <c r="J144"/>
      <c r="K144"/>
      <c r="L144"/>
      <c r="M144"/>
    </row>
    <row r="145" spans="1:14" x14ac:dyDescent="0.25">
      <c r="A145" s="27" t="s">
        <v>27</v>
      </c>
      <c r="B145" s="1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 t="s">
        <v>62</v>
      </c>
    </row>
    <row r="146" spans="1:14" x14ac:dyDescent="0.25">
      <c r="A146" s="1" t="s">
        <v>59</v>
      </c>
      <c r="B146"/>
      <c r="C146"/>
      <c r="D146" s="11">
        <f>SUM(A147,B148,C149)/SUM(A147:C149)</f>
        <v>0.71764705882352942</v>
      </c>
      <c r="E146" s="11">
        <f>A147/SUM(A147:C147)</f>
        <v>0.85106382978723405</v>
      </c>
      <c r="F146" s="11">
        <f>B148/SUM(A148:C148)</f>
        <v>0.52631578947368418</v>
      </c>
      <c r="G146" s="11">
        <f>C149/SUM(A149:C149)</f>
        <v>0.57894736842105265</v>
      </c>
      <c r="H146" s="12">
        <f>1-SUM(B148:C149)/(SUM(A147:C149)-SUM(A147:C147))</f>
        <v>0.26315789473684215</v>
      </c>
      <c r="I146" s="12">
        <f>1-SUM(A147,C147,C149,A149)/(SUM(A147:C149)-SUM(A148:C148))</f>
        <v>0.19696969696969702</v>
      </c>
      <c r="J146" s="12">
        <f>1-SUM(A147:B148)/(SUM(A147:C149)-SUM(A149:C149))</f>
        <v>1.5151515151515138E-2</v>
      </c>
      <c r="K146" s="11">
        <f>IF(SUM(A147:A149)=0,0,A147/SUM(A147:A149))</f>
        <v>0.8</v>
      </c>
      <c r="L146" s="11">
        <f>IF(SUM(B147:B149)=0,0,B148/SUM(B147:B149))</f>
        <v>0.43478260869565216</v>
      </c>
      <c r="M146" s="11">
        <f>IF(SUM(C147:C149)=0,0,C149/SUM(C147:C149))</f>
        <v>0.91666666666666663</v>
      </c>
    </row>
    <row r="147" spans="1:14" x14ac:dyDescent="0.25">
      <c r="A147">
        <v>40</v>
      </c>
      <c r="B147">
        <v>7</v>
      </c>
      <c r="C147">
        <v>0</v>
      </c>
      <c r="D147" s="12"/>
      <c r="E147" s="12"/>
      <c r="F147" s="12"/>
      <c r="G147" s="12"/>
      <c r="H147" s="12"/>
      <c r="I147" s="13"/>
      <c r="J147" s="12"/>
      <c r="K147" s="12"/>
      <c r="L147" s="12"/>
      <c r="M147" s="12"/>
    </row>
    <row r="148" spans="1:14" x14ac:dyDescent="0.25">
      <c r="A148">
        <v>8</v>
      </c>
      <c r="B148">
        <v>10</v>
      </c>
      <c r="C148">
        <v>1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2</v>
      </c>
      <c r="B149">
        <v>6</v>
      </c>
      <c r="C149">
        <v>11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 s="1" t="s">
        <v>60</v>
      </c>
      <c r="B150"/>
      <c r="C150"/>
      <c r="D150" s="11">
        <f>SUM(A151,B152,C153)/SUM(A151:C153)</f>
        <v>0.71951219512195119</v>
      </c>
      <c r="E150" s="11">
        <f>A151/SUM(A151:C151)</f>
        <v>0.91489361702127658</v>
      </c>
      <c r="F150" s="11">
        <f>B152/SUM(A152:C152)</f>
        <v>0.41176470588235292</v>
      </c>
      <c r="G150" s="11">
        <f>C153/SUM(A153:C153)</f>
        <v>0.5</v>
      </c>
      <c r="H150" s="12">
        <f>1-SUM(B152:C153)/(SUM(A151:C153)-SUM(A151:C151))</f>
        <v>0.31428571428571428</v>
      </c>
      <c r="I150" s="12">
        <f>1-SUM(A151,C151,C153,A153)/(SUM(A151:C153)-SUM(A152:C152))</f>
        <v>0.16923076923076918</v>
      </c>
      <c r="J150" s="12">
        <f>1-SUM(A151:B152)/(SUM(A151:C153)-SUM(A153:C153))</f>
        <v>1.5625E-2</v>
      </c>
      <c r="K150" s="11">
        <f>IF(SUM(A151:A153)=0,0,A151/SUM(A151:A153))</f>
        <v>0.79629629629629628</v>
      </c>
      <c r="L150" s="11">
        <f>IF(SUM(B151:B153)=0,0,B152/SUM(B151:B153))</f>
        <v>0.3888888888888889</v>
      </c>
      <c r="M150" s="11">
        <f>IF(SUM(C151:C153)=0,0,C153/SUM(C151:C153))</f>
        <v>0.9</v>
      </c>
    </row>
    <row r="151" spans="1:14" x14ac:dyDescent="0.25">
      <c r="A151">
        <v>43</v>
      </c>
      <c r="B151">
        <v>4</v>
      </c>
      <c r="C151">
        <v>0</v>
      </c>
      <c r="D151"/>
      <c r="E151"/>
      <c r="F151"/>
      <c r="G151"/>
      <c r="H151"/>
      <c r="I151" s="3"/>
      <c r="J151"/>
      <c r="K151"/>
      <c r="L151"/>
      <c r="M151"/>
      <c r="N151" s="43"/>
    </row>
    <row r="152" spans="1:14" x14ac:dyDescent="0.25">
      <c r="A152">
        <v>9</v>
      </c>
      <c r="B152">
        <v>7</v>
      </c>
      <c r="C152">
        <v>1</v>
      </c>
      <c r="D152"/>
      <c r="E152"/>
      <c r="F152"/>
      <c r="G152"/>
      <c r="H152"/>
      <c r="I152" s="3"/>
      <c r="J152"/>
      <c r="K152"/>
      <c r="L152"/>
      <c r="M152"/>
    </row>
    <row r="153" spans="1:14" x14ac:dyDescent="0.25">
      <c r="A153">
        <v>2</v>
      </c>
      <c r="B153">
        <v>7</v>
      </c>
      <c r="C153">
        <v>9</v>
      </c>
      <c r="D153"/>
      <c r="E153"/>
      <c r="F153"/>
      <c r="G153"/>
      <c r="H153"/>
      <c r="I153" s="3"/>
      <c r="J153"/>
      <c r="K153"/>
      <c r="L153"/>
      <c r="M153"/>
    </row>
    <row r="154" spans="1:14" x14ac:dyDescent="0.25">
      <c r="A154" s="1" t="s">
        <v>61</v>
      </c>
      <c r="B154"/>
      <c r="C154"/>
      <c r="D154" s="11">
        <f>SUM(A155,B156,C157)/SUM(A155:C157)</f>
        <v>0.75609756097560976</v>
      </c>
      <c r="E154" s="11">
        <f>A155/SUM(A155:C155)</f>
        <v>0.91666666666666663</v>
      </c>
      <c r="F154" s="11">
        <f>B156/SUM(A156:C156)</f>
        <v>0.46666666666666667</v>
      </c>
      <c r="G154" s="11">
        <f>C157/SUM(A157:C157)</f>
        <v>0.57894736842105265</v>
      </c>
      <c r="H154" s="12">
        <f>1-SUM(B156:C157)/(SUM(A155:C157)-SUM(A155:C155))</f>
        <v>0.29411764705882348</v>
      </c>
      <c r="I154" s="12">
        <f>1-SUM(A155,C155,C157,A157)/(SUM(A155:C157)-SUM(A156:C156))</f>
        <v>0.14925373134328357</v>
      </c>
      <c r="J154" s="12">
        <f>1-SUM(A155:B156)/(SUM(A155:C157)-SUM(A157:C157))</f>
        <v>0</v>
      </c>
      <c r="K154" s="11">
        <f>IF(SUM(A155:A157)=0,0,A155/SUM(A155:A157))</f>
        <v>0.81481481481481477</v>
      </c>
      <c r="L154" s="11">
        <f>IF(SUM(B155:B157)=0,0,B156/SUM(B155:B157))</f>
        <v>0.41176470588235292</v>
      </c>
      <c r="M154" s="11">
        <f>IF(SUM(C155:C157)=0,0,C157/SUM(C155:C157))</f>
        <v>1</v>
      </c>
    </row>
    <row r="155" spans="1:14" x14ac:dyDescent="0.25">
      <c r="A155">
        <v>44</v>
      </c>
      <c r="B155">
        <v>4</v>
      </c>
      <c r="C155">
        <v>0</v>
      </c>
      <c r="D155"/>
      <c r="E155"/>
      <c r="F155"/>
      <c r="G155"/>
      <c r="H155"/>
      <c r="I155" s="3"/>
      <c r="J155"/>
      <c r="K155"/>
      <c r="L155"/>
      <c r="M155"/>
    </row>
    <row r="156" spans="1:14" x14ac:dyDescent="0.25">
      <c r="A156">
        <v>8</v>
      </c>
      <c r="B156">
        <v>7</v>
      </c>
      <c r="C156">
        <v>0</v>
      </c>
      <c r="D156"/>
      <c r="E156"/>
      <c r="F156"/>
      <c r="G156"/>
      <c r="H156"/>
      <c r="I156" s="3"/>
      <c r="J156"/>
      <c r="K156"/>
      <c r="L156"/>
      <c r="M156"/>
    </row>
    <row r="157" spans="1:14" x14ac:dyDescent="0.25">
      <c r="A157">
        <v>2</v>
      </c>
      <c r="B157">
        <v>6</v>
      </c>
      <c r="C157">
        <v>11</v>
      </c>
      <c r="D157"/>
      <c r="E157"/>
      <c r="F157"/>
      <c r="G157"/>
      <c r="H157"/>
      <c r="I157" s="3"/>
      <c r="J157"/>
      <c r="K157"/>
      <c r="L157"/>
      <c r="M157"/>
    </row>
    <row r="158" spans="1:14" x14ac:dyDescent="0.25">
      <c r="A158" s="27" t="s">
        <v>28</v>
      </c>
      <c r="B158" s="14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 t="s">
        <v>62</v>
      </c>
    </row>
    <row r="159" spans="1:14" x14ac:dyDescent="0.25">
      <c r="A159" s="1" t="s">
        <v>59</v>
      </c>
      <c r="B159"/>
      <c r="C159"/>
      <c r="D159" s="11">
        <f>SUM(A160,B161,C162)/SUM(A160:C162)</f>
        <v>0.68235294117647061</v>
      </c>
      <c r="E159" s="11">
        <f>A160/SUM(A160:C160)</f>
        <v>0.74468085106382975</v>
      </c>
      <c r="F159" s="11">
        <f>B161/SUM(A161:C161)</f>
        <v>0.47368421052631576</v>
      </c>
      <c r="G159" s="11">
        <f>C162/SUM(A162:C162)</f>
        <v>0.73684210526315785</v>
      </c>
      <c r="H159" s="12">
        <f>1-SUM(B161:C162)/(SUM(A160:C162)-SUM(A160:C160))</f>
        <v>0.15789473684210531</v>
      </c>
      <c r="I159" s="12">
        <f>1-SUM(A160,C160,C162,A162)/(SUM(A160:C162)-SUM(A161:C161))</f>
        <v>0.24242424242424243</v>
      </c>
      <c r="J159" s="12">
        <f>1-SUM(A160:B161)/(SUM(A160:C162)-SUM(A162:C162))</f>
        <v>7.5757575757575801E-2</v>
      </c>
      <c r="K159" s="11">
        <f>IF(SUM(A160:A162)=0,0,A160/SUM(A160:A162))</f>
        <v>0.85365853658536583</v>
      </c>
      <c r="L159" s="11">
        <f>IF(SUM(B160:B162)=0,0,B161/SUM(B160:B162))</f>
        <v>0.36</v>
      </c>
      <c r="M159" s="11">
        <f>IF(SUM(C160:C162)=0,0,C162/SUM(C160:C162))</f>
        <v>0.73684210526315785</v>
      </c>
    </row>
    <row r="160" spans="1:14" x14ac:dyDescent="0.25">
      <c r="A160">
        <v>35</v>
      </c>
      <c r="B160">
        <v>11</v>
      </c>
      <c r="C160">
        <v>1</v>
      </c>
      <c r="D160" s="12"/>
      <c r="E160" s="12"/>
      <c r="F160" s="12"/>
      <c r="G160" s="12"/>
      <c r="H160" s="12"/>
      <c r="I160" s="13"/>
      <c r="J160" s="12"/>
      <c r="K160" s="12"/>
      <c r="L160" s="12"/>
      <c r="M160" s="12"/>
      <c r="N160" s="43"/>
    </row>
    <row r="161" spans="1:14" x14ac:dyDescent="0.25">
      <c r="A161">
        <v>6</v>
      </c>
      <c r="B161">
        <v>9</v>
      </c>
      <c r="C161">
        <v>4</v>
      </c>
      <c r="D161" s="12"/>
      <c r="E161" s="12"/>
      <c r="F161" s="12"/>
      <c r="G161" s="12"/>
      <c r="H161" s="12"/>
      <c r="I161" s="13"/>
      <c r="J161" s="12"/>
      <c r="K161" s="12"/>
      <c r="L161" s="12"/>
      <c r="M161" s="12"/>
    </row>
    <row r="162" spans="1:14" x14ac:dyDescent="0.25">
      <c r="A162">
        <v>0</v>
      </c>
      <c r="B162">
        <v>5</v>
      </c>
      <c r="C162">
        <v>14</v>
      </c>
      <c r="D162" s="12"/>
      <c r="E162" s="12"/>
      <c r="F162" s="12"/>
      <c r="G162" s="12"/>
      <c r="H162" s="12"/>
      <c r="I162" s="13"/>
      <c r="J162" s="12"/>
      <c r="K162" s="12"/>
      <c r="L162" s="12"/>
      <c r="M162" s="12"/>
    </row>
    <row r="163" spans="1:14" x14ac:dyDescent="0.25">
      <c r="A163" s="1" t="s">
        <v>60</v>
      </c>
      <c r="B163"/>
      <c r="C163"/>
      <c r="D163" s="11">
        <f>SUM(A164,B165,C166)/SUM(A164:C166)</f>
        <v>0.70731707317073167</v>
      </c>
      <c r="E163" s="11">
        <f>A164/SUM(A164:C164)</f>
        <v>0.78723404255319152</v>
      </c>
      <c r="F163" s="11">
        <f>B165/SUM(A165:C165)</f>
        <v>0.35294117647058826</v>
      </c>
      <c r="G163" s="11">
        <f>C166/SUM(A166:C166)</f>
        <v>0.83333333333333337</v>
      </c>
      <c r="H163" s="12">
        <f>1-SUM(B165:C166)/(SUM(A164:C166)-SUM(A164:C164))</f>
        <v>0.19999999999999996</v>
      </c>
      <c r="I163" s="12">
        <f>1-SUM(A164,C164,C166,A166)/(SUM(A164:C166)-SUM(A165:C165))</f>
        <v>0.16923076923076918</v>
      </c>
      <c r="J163" s="12">
        <f>1-SUM(A164:B165)/(SUM(A164:C166)-SUM(A166:C166))</f>
        <v>9.375E-2</v>
      </c>
      <c r="K163" s="11">
        <f>IF(SUM(A164:A166)=0,0,A164/SUM(A164:A166))</f>
        <v>0.84090909090909094</v>
      </c>
      <c r="L163" s="11">
        <f>IF(SUM(B164:B166)=0,0,B165/SUM(B164:B166))</f>
        <v>0.35294117647058826</v>
      </c>
      <c r="M163" s="11">
        <f>IF(SUM(C164:C166)=0,0,C166/SUM(C164:C166))</f>
        <v>0.7142857142857143</v>
      </c>
    </row>
    <row r="164" spans="1:14" x14ac:dyDescent="0.25">
      <c r="A164">
        <v>37</v>
      </c>
      <c r="B164">
        <v>8</v>
      </c>
      <c r="C164">
        <v>2</v>
      </c>
      <c r="D164"/>
      <c r="E164"/>
      <c r="F164"/>
      <c r="G164"/>
      <c r="H164"/>
      <c r="I164" s="3"/>
      <c r="J164"/>
      <c r="K164"/>
      <c r="L164"/>
      <c r="M164"/>
    </row>
    <row r="165" spans="1:14" x14ac:dyDescent="0.25">
      <c r="A165">
        <v>7</v>
      </c>
      <c r="B165">
        <v>6</v>
      </c>
      <c r="C165">
        <v>4</v>
      </c>
      <c r="D165"/>
      <c r="E165"/>
      <c r="F165"/>
      <c r="G165"/>
      <c r="H165"/>
      <c r="I165" s="3"/>
      <c r="J165"/>
      <c r="K165"/>
      <c r="L165"/>
      <c r="M165"/>
    </row>
    <row r="166" spans="1:14" x14ac:dyDescent="0.25">
      <c r="A166">
        <v>0</v>
      </c>
      <c r="B166">
        <v>3</v>
      </c>
      <c r="C166">
        <v>15</v>
      </c>
      <c r="D166"/>
      <c r="E166"/>
      <c r="F166"/>
      <c r="G166"/>
      <c r="H166"/>
      <c r="I166" s="3"/>
      <c r="J166"/>
      <c r="K166"/>
      <c r="L166"/>
      <c r="M166"/>
    </row>
    <row r="167" spans="1:14" x14ac:dyDescent="0.25">
      <c r="A167" s="1" t="s">
        <v>61</v>
      </c>
      <c r="B167"/>
      <c r="C167"/>
      <c r="D167" s="11">
        <f>SUM(A168,B169,C170)/SUM(A168:C170)</f>
        <v>0.73170731707317072</v>
      </c>
      <c r="E167" s="11">
        <f>A168/SUM(A168:C168)</f>
        <v>0.79166666666666663</v>
      </c>
      <c r="F167" s="11">
        <f>B169/SUM(A169:C169)</f>
        <v>0.4</v>
      </c>
      <c r="G167" s="11">
        <f>C170/SUM(A170:C170)</f>
        <v>0.84210526315789469</v>
      </c>
      <c r="H167" s="12">
        <f>1-SUM(B169:C170)/(SUM(A168:C170)-SUM(A168:C168))</f>
        <v>0.17647058823529416</v>
      </c>
      <c r="I167" s="12">
        <f>1-SUM(A168,C168,C170,A170)/(SUM(A168:C170)-SUM(A169:C169))</f>
        <v>0.16417910447761197</v>
      </c>
      <c r="J167" s="12">
        <f>1-SUM(A168:B169)/(SUM(A168:C170)-SUM(A170:C170))</f>
        <v>7.9365079365079416E-2</v>
      </c>
      <c r="K167" s="11">
        <f>IF(SUM(A168:A170)=0,0,A168/SUM(A168:A170))</f>
        <v>0.86363636363636365</v>
      </c>
      <c r="L167" s="11">
        <f>IF(SUM(B168:B170)=0,0,B169/SUM(B168:B170))</f>
        <v>0.35294117647058826</v>
      </c>
      <c r="M167" s="11">
        <f>IF(SUM(C168:C170)=0,0,C170/SUM(C168:C170))</f>
        <v>0.76190476190476186</v>
      </c>
    </row>
    <row r="168" spans="1:14" x14ac:dyDescent="0.25">
      <c r="A168">
        <v>38</v>
      </c>
      <c r="B168">
        <v>8</v>
      </c>
      <c r="C168">
        <v>2</v>
      </c>
      <c r="D168"/>
      <c r="E168"/>
      <c r="F168"/>
      <c r="G168"/>
      <c r="H168"/>
      <c r="I168" s="3"/>
      <c r="J168"/>
      <c r="K168"/>
      <c r="L168"/>
      <c r="M168"/>
    </row>
    <row r="169" spans="1:14" x14ac:dyDescent="0.25">
      <c r="A169">
        <v>6</v>
      </c>
      <c r="B169">
        <v>6</v>
      </c>
      <c r="C169">
        <v>3</v>
      </c>
      <c r="D169"/>
      <c r="E169"/>
      <c r="F169"/>
      <c r="G169"/>
      <c r="H169"/>
      <c r="I169" s="3"/>
      <c r="J169"/>
      <c r="K169"/>
      <c r="L169"/>
      <c r="M169"/>
      <c r="N169" s="43"/>
    </row>
    <row r="170" spans="1:14" x14ac:dyDescent="0.25">
      <c r="A170">
        <v>0</v>
      </c>
      <c r="B170">
        <v>3</v>
      </c>
      <c r="C170">
        <v>16</v>
      </c>
      <c r="D170"/>
      <c r="E170"/>
      <c r="F170"/>
      <c r="G170"/>
      <c r="H170"/>
      <c r="I170" s="3"/>
      <c r="J170"/>
      <c r="K170"/>
      <c r="L170"/>
      <c r="M170"/>
    </row>
    <row r="171" spans="1:14" x14ac:dyDescent="0.25">
      <c r="A171" s="27" t="s">
        <v>29</v>
      </c>
      <c r="B171" s="1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 t="s">
        <v>62</v>
      </c>
    </row>
    <row r="172" spans="1:14" x14ac:dyDescent="0.25">
      <c r="A172" s="1" t="s">
        <v>59</v>
      </c>
      <c r="B172"/>
      <c r="C172"/>
      <c r="D172" s="11">
        <f>SUM(A173,B174,C175)/SUM(A173:C175)</f>
        <v>0.76470588235294112</v>
      </c>
      <c r="E172" s="11">
        <f>A173/SUM(A173:C173)</f>
        <v>0.85106382978723405</v>
      </c>
      <c r="F172" s="11">
        <f>B174/SUM(A174:C174)</f>
        <v>0.42105263157894735</v>
      </c>
      <c r="G172" s="11">
        <f>C175/SUM(A175:C175)</f>
        <v>0.89473684210526316</v>
      </c>
      <c r="H172" s="12">
        <f>1-SUM(B174:C175)/(SUM(A173:C175)-SUM(A173:C173))</f>
        <v>0.21052631578947367</v>
      </c>
      <c r="I172" s="12">
        <f>1-SUM(A173,C173,C175,A175)/(SUM(A173:C175)-SUM(A174:C174))</f>
        <v>0.13636363636363635</v>
      </c>
      <c r="J172" s="12">
        <f>1-SUM(A173:B174)/(SUM(A173:C175)-SUM(A175:C175))</f>
        <v>4.5454545454545414E-2</v>
      </c>
      <c r="K172" s="11">
        <f>IF(SUM(A173:A175)=0,0,A173/SUM(A173:A175))</f>
        <v>0.83333333333333337</v>
      </c>
      <c r="L172" s="11">
        <f>IF(SUM(B173:B175)=0,0,B174/SUM(B173:B175))</f>
        <v>0.47058823529411764</v>
      </c>
      <c r="M172" s="11">
        <f>IF(SUM(C173:C175)=0,0,C175/SUM(C173:C175))</f>
        <v>0.85</v>
      </c>
    </row>
    <row r="173" spans="1:14" x14ac:dyDescent="0.25">
      <c r="A173">
        <v>40</v>
      </c>
      <c r="B173">
        <v>7</v>
      </c>
      <c r="C173">
        <v>0</v>
      </c>
      <c r="D173" s="12"/>
      <c r="E173" s="12"/>
      <c r="F173" s="12"/>
      <c r="G173" s="12"/>
      <c r="H173" s="12"/>
      <c r="I173" s="13"/>
      <c r="J173" s="12"/>
      <c r="K173" s="12"/>
      <c r="L173" s="12"/>
      <c r="M173" s="12"/>
    </row>
    <row r="174" spans="1:14" x14ac:dyDescent="0.25">
      <c r="A174">
        <v>8</v>
      </c>
      <c r="B174">
        <v>8</v>
      </c>
      <c r="C174">
        <v>3</v>
      </c>
      <c r="D174" s="12"/>
      <c r="E174" s="12"/>
      <c r="F174" s="12"/>
      <c r="G174" s="12"/>
      <c r="H174" s="12"/>
      <c r="I174" s="13"/>
      <c r="J174" s="12"/>
      <c r="K174" s="12"/>
      <c r="L174" s="12"/>
      <c r="M174" s="12"/>
    </row>
    <row r="175" spans="1:14" x14ac:dyDescent="0.25">
      <c r="A175">
        <v>0</v>
      </c>
      <c r="B175">
        <v>2</v>
      </c>
      <c r="C175">
        <v>17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 s="1" t="s">
        <v>60</v>
      </c>
      <c r="B176"/>
      <c r="C176"/>
      <c r="D176" s="11">
        <f>SUM(A177,B178,C179)/SUM(A177:C179)</f>
        <v>0.76829268292682928</v>
      </c>
      <c r="E176" s="11">
        <f>A177/SUM(A177:C177)</f>
        <v>0.8936170212765957</v>
      </c>
      <c r="F176" s="11">
        <f>B178/SUM(A178:C178)</f>
        <v>0.35294117647058826</v>
      </c>
      <c r="G176" s="11">
        <f>C179/SUM(A179:C179)</f>
        <v>0.83333333333333337</v>
      </c>
      <c r="H176" s="12">
        <f>1-SUM(B178:C179)/(SUM(A177:C179)-SUM(A177:C177))</f>
        <v>0.2857142857142857</v>
      </c>
      <c r="I176" s="12">
        <f>1-SUM(A177,C177,C179,A179)/(SUM(A177:C179)-SUM(A178:C178))</f>
        <v>0.12307692307692308</v>
      </c>
      <c r="J176" s="12">
        <f>1-SUM(A177:B178)/(SUM(A177:C179)-SUM(A179:C179))</f>
        <v>1.5625E-2</v>
      </c>
      <c r="K176" s="11">
        <f>IF(SUM(A177:A179)=0,0,A177/SUM(A177:A179))</f>
        <v>0.80769230769230771</v>
      </c>
      <c r="L176" s="11">
        <f>IF(SUM(B177:B179)=0,0,B178/SUM(B177:B179))</f>
        <v>0.42857142857142855</v>
      </c>
      <c r="M176" s="11">
        <f>IF(SUM(C177:C179)=0,0,C179/SUM(C177:C179))</f>
        <v>0.9375</v>
      </c>
    </row>
    <row r="177" spans="1:14" x14ac:dyDescent="0.25">
      <c r="A177">
        <v>42</v>
      </c>
      <c r="B177">
        <v>5</v>
      </c>
      <c r="C177">
        <v>0</v>
      </c>
      <c r="D177"/>
      <c r="E177"/>
      <c r="F177"/>
      <c r="G177"/>
      <c r="H177"/>
      <c r="I177" s="3"/>
      <c r="J177"/>
      <c r="K177"/>
      <c r="L177"/>
      <c r="M177"/>
    </row>
    <row r="178" spans="1:14" x14ac:dyDescent="0.25">
      <c r="A178">
        <v>10</v>
      </c>
      <c r="B178">
        <v>6</v>
      </c>
      <c r="C178">
        <v>1</v>
      </c>
      <c r="D178"/>
      <c r="E178"/>
      <c r="F178"/>
      <c r="G178"/>
      <c r="H178"/>
      <c r="I178" s="3"/>
      <c r="J178"/>
      <c r="K178"/>
      <c r="L178"/>
      <c r="M178"/>
      <c r="N178" s="43"/>
    </row>
    <row r="179" spans="1:14" x14ac:dyDescent="0.25">
      <c r="A179">
        <v>0</v>
      </c>
      <c r="B179">
        <v>3</v>
      </c>
      <c r="C179">
        <v>15</v>
      </c>
      <c r="D179"/>
      <c r="E179"/>
      <c r="F179"/>
      <c r="G179"/>
      <c r="H179"/>
      <c r="I179" s="3"/>
      <c r="J179"/>
      <c r="K179"/>
      <c r="L179"/>
      <c r="M179"/>
    </row>
    <row r="180" spans="1:14" x14ac:dyDescent="0.25">
      <c r="A180" s="1" t="s">
        <v>61</v>
      </c>
      <c r="B180"/>
      <c r="C180"/>
      <c r="D180" s="11">
        <f>SUM(A181,B182,C183)/SUM(A181:C183)</f>
        <v>0.74390243902439024</v>
      </c>
      <c r="E180" s="11">
        <f>A181/SUM(A181:C181)</f>
        <v>0.83333333333333337</v>
      </c>
      <c r="F180" s="11">
        <f>B182/SUM(A182:C182)</f>
        <v>0.4</v>
      </c>
      <c r="G180" s="11">
        <f>C183/SUM(A183:C183)</f>
        <v>0.78947368421052633</v>
      </c>
      <c r="H180" s="12">
        <f>1-SUM(B182:C183)/(SUM(A181:C183)-SUM(A181:C181))</f>
        <v>0.26470588235294112</v>
      </c>
      <c r="I180" s="12">
        <f>1-SUM(A181,C181,C183,A183)/(SUM(A181:C183)-SUM(A182:C182))</f>
        <v>0.16417910447761197</v>
      </c>
      <c r="J180" s="12">
        <f>1-SUM(A181:B182)/(SUM(A181:C183)-SUM(A183:C183))</f>
        <v>1.5873015873015928E-2</v>
      </c>
      <c r="K180" s="11">
        <f>IF(SUM(A181:A183)=0,0,A181/SUM(A181:A183))</f>
        <v>0.81632653061224492</v>
      </c>
      <c r="L180" s="11">
        <f>IF(SUM(B181:B183)=0,0,B182/SUM(B181:B183))</f>
        <v>0.35294117647058826</v>
      </c>
      <c r="M180" s="11">
        <f>IF(SUM(C181:C183)=0,0,C183/SUM(C181:C183))</f>
        <v>0.9375</v>
      </c>
    </row>
    <row r="181" spans="1:14" x14ac:dyDescent="0.25">
      <c r="A181">
        <v>40</v>
      </c>
      <c r="B181">
        <v>8</v>
      </c>
      <c r="C181">
        <v>0</v>
      </c>
      <c r="D181"/>
      <c r="E181"/>
      <c r="F181"/>
      <c r="G181"/>
      <c r="H181"/>
      <c r="I181" s="3"/>
      <c r="J181"/>
      <c r="K181"/>
      <c r="L181"/>
      <c r="M181"/>
    </row>
    <row r="182" spans="1:14" x14ac:dyDescent="0.25">
      <c r="A182">
        <v>8</v>
      </c>
      <c r="B182">
        <v>6</v>
      </c>
      <c r="C182">
        <v>1</v>
      </c>
      <c r="D182"/>
      <c r="E182"/>
      <c r="F182"/>
      <c r="G182"/>
      <c r="H182"/>
      <c r="I182" s="3"/>
      <c r="J182"/>
      <c r="K182"/>
      <c r="L182"/>
      <c r="M182"/>
    </row>
    <row r="183" spans="1:14" x14ac:dyDescent="0.25">
      <c r="A183">
        <v>1</v>
      </c>
      <c r="B183">
        <v>3</v>
      </c>
      <c r="C183">
        <v>15</v>
      </c>
      <c r="D183"/>
      <c r="E183"/>
      <c r="F183"/>
      <c r="G183"/>
      <c r="H183"/>
      <c r="I183" s="3"/>
      <c r="J183"/>
      <c r="K183"/>
      <c r="L183"/>
      <c r="M183"/>
    </row>
    <row r="184" spans="1:14" x14ac:dyDescent="0.25">
      <c r="A184" s="27" t="s">
        <v>30</v>
      </c>
      <c r="B184" s="1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 t="s">
        <v>62</v>
      </c>
    </row>
    <row r="185" spans="1:14" x14ac:dyDescent="0.25">
      <c r="A185" s="1" t="s">
        <v>59</v>
      </c>
      <c r="B185"/>
      <c r="C185"/>
      <c r="D185" s="11">
        <f>SUM(A186,B187,C188)/SUM(A186:C188)</f>
        <v>0.56470588235294117</v>
      </c>
      <c r="E185" s="11">
        <f>A186/SUM(A186:C186)</f>
        <v>0.53191489361702127</v>
      </c>
      <c r="F185" s="11">
        <f>B187/SUM(A187:C187)</f>
        <v>0.31578947368421051</v>
      </c>
      <c r="G185" s="11">
        <f>C188/SUM(A188:C188)</f>
        <v>0.89473684210526316</v>
      </c>
      <c r="H185" s="12">
        <f>1-SUM(B187:C188)/(SUM(A186:C188)-SUM(A186:C186))</f>
        <v>0.15789473684210531</v>
      </c>
      <c r="I185" s="12">
        <f>1-SUM(A186,C186,C188,A188)/(SUM(A186:C188)-SUM(A187:C187))</f>
        <v>0.25757575757575757</v>
      </c>
      <c r="J185" s="12">
        <f>1-SUM(A186:B187)/(SUM(A186:C188)-SUM(A188:C188))</f>
        <v>0.21212121212121215</v>
      </c>
      <c r="K185" s="11">
        <f>IF(SUM(A186:A188)=0,0,A186/SUM(A186:A188))</f>
        <v>0.80645161290322576</v>
      </c>
      <c r="L185" s="11">
        <f>IF(SUM(B186:B188)=0,0,B187/SUM(B186:B188))</f>
        <v>0.2608695652173913</v>
      </c>
      <c r="M185" s="11">
        <f>IF(SUM(C186:C188)=0,0,C188/SUM(C186:C188))</f>
        <v>0.54838709677419351</v>
      </c>
    </row>
    <row r="186" spans="1:14" x14ac:dyDescent="0.25">
      <c r="A186">
        <v>25</v>
      </c>
      <c r="B186">
        <v>15</v>
      </c>
      <c r="C186">
        <v>7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>
        <v>6</v>
      </c>
      <c r="B187">
        <v>6</v>
      </c>
      <c r="C187">
        <v>7</v>
      </c>
      <c r="D187" s="12"/>
      <c r="E187" s="12"/>
      <c r="F187" s="12"/>
      <c r="G187" s="12"/>
      <c r="H187" s="12"/>
      <c r="I187" s="13"/>
      <c r="J187" s="12"/>
      <c r="K187" s="12"/>
      <c r="L187" s="12"/>
      <c r="M187" s="12"/>
      <c r="N187" s="43"/>
    </row>
    <row r="188" spans="1:14" x14ac:dyDescent="0.25">
      <c r="A188">
        <v>0</v>
      </c>
      <c r="B188">
        <v>2</v>
      </c>
      <c r="C188">
        <v>17</v>
      </c>
      <c r="D188" s="12"/>
      <c r="E188" s="12"/>
      <c r="F188" s="12"/>
      <c r="G188" s="12"/>
      <c r="H188" s="12"/>
      <c r="I188" s="13"/>
      <c r="J188" s="12"/>
      <c r="K188" s="12"/>
      <c r="L188" s="12"/>
      <c r="M188" s="12"/>
    </row>
    <row r="189" spans="1:14" x14ac:dyDescent="0.25">
      <c r="A189" s="1" t="s">
        <v>60</v>
      </c>
      <c r="B189"/>
      <c r="C189"/>
      <c r="D189" s="11">
        <f>SUM(A190,B191,C192)/SUM(A190:C192)</f>
        <v>0.6097560975609756</v>
      </c>
      <c r="E189" s="11">
        <f>A190/SUM(A190:C190)</f>
        <v>0.5957446808510638</v>
      </c>
      <c r="F189" s="11">
        <f>B191/SUM(A191:C191)</f>
        <v>0.35294117647058826</v>
      </c>
      <c r="G189" s="11">
        <f>C192/SUM(A192:C192)</f>
        <v>0.88888888888888884</v>
      </c>
      <c r="H189" s="12">
        <f>1-SUM(B191:C192)/(SUM(A190:C192)-SUM(A190:C190))</f>
        <v>0.1428571428571429</v>
      </c>
      <c r="I189" s="12">
        <f>1-SUM(A190,C190,C192,A192)/(SUM(A190:C192)-SUM(A191:C191))</f>
        <v>0.24615384615384617</v>
      </c>
      <c r="J189" s="12">
        <f>1-SUM(A190:B191)/(SUM(A190:C192)-SUM(A192:C192))</f>
        <v>0.171875</v>
      </c>
      <c r="K189" s="11">
        <f>IF(SUM(A190:A192)=0,0,A190/SUM(A190:A192))</f>
        <v>0.84848484848484851</v>
      </c>
      <c r="L189" s="11">
        <f>IF(SUM(B190:B192)=0,0,B191/SUM(B190:B192))</f>
        <v>0.27272727272727271</v>
      </c>
      <c r="M189" s="11">
        <f>IF(SUM(C190:C192)=0,0,C192/SUM(C190:C192))</f>
        <v>0.59259259259259256</v>
      </c>
    </row>
    <row r="190" spans="1:14" x14ac:dyDescent="0.25">
      <c r="A190">
        <v>28</v>
      </c>
      <c r="B190">
        <v>15</v>
      </c>
      <c r="C190">
        <v>4</v>
      </c>
      <c r="D190"/>
      <c r="E190"/>
      <c r="F190"/>
      <c r="G190"/>
      <c r="H190"/>
      <c r="I190" s="3"/>
      <c r="J190"/>
      <c r="K190"/>
      <c r="L190"/>
      <c r="M190"/>
    </row>
    <row r="191" spans="1:14" x14ac:dyDescent="0.25">
      <c r="A191">
        <v>4</v>
      </c>
      <c r="B191">
        <v>6</v>
      </c>
      <c r="C191">
        <v>7</v>
      </c>
      <c r="D191"/>
      <c r="E191"/>
      <c r="F191"/>
      <c r="G191"/>
      <c r="H191"/>
      <c r="I191" s="3"/>
      <c r="J191"/>
      <c r="K191"/>
      <c r="L191"/>
      <c r="M191"/>
    </row>
    <row r="192" spans="1:14" x14ac:dyDescent="0.25">
      <c r="A192">
        <v>1</v>
      </c>
      <c r="B192">
        <v>1</v>
      </c>
      <c r="C192">
        <v>16</v>
      </c>
      <c r="D192"/>
      <c r="E192"/>
      <c r="F192"/>
      <c r="G192"/>
      <c r="H192"/>
      <c r="I192" s="3"/>
      <c r="J192"/>
      <c r="K192"/>
      <c r="L192"/>
      <c r="M192"/>
    </row>
    <row r="193" spans="1:14" x14ac:dyDescent="0.25">
      <c r="A193" s="1" t="s">
        <v>61</v>
      </c>
      <c r="B193"/>
      <c r="C193"/>
      <c r="D193" s="11">
        <f>SUM(A194,B195,C196)/SUM(A194:C196)</f>
        <v>0.67073170731707321</v>
      </c>
      <c r="E193" s="11">
        <f>A194/SUM(A194:C194)</f>
        <v>0.625</v>
      </c>
      <c r="F193" s="11">
        <f>B195/SUM(A195:C195)</f>
        <v>0.46666666666666667</v>
      </c>
      <c r="G193" s="11">
        <f>C196/SUM(A196:C196)</f>
        <v>0.94736842105263153</v>
      </c>
      <c r="H193" s="12">
        <f>1-SUM(B195:C196)/(SUM(A194:C196)-SUM(A194:C194))</f>
        <v>8.8235294117647078E-2</v>
      </c>
      <c r="I193" s="12">
        <f>1-SUM(A194,C194,C196,A196)/(SUM(A194:C196)-SUM(A195:C195))</f>
        <v>0.19402985074626866</v>
      </c>
      <c r="J193" s="12">
        <f>1-SUM(A194:B195)/(SUM(A194:C196)-SUM(A196:C196))</f>
        <v>0.17460317460317465</v>
      </c>
      <c r="K193" s="11">
        <f>IF(SUM(A194:A196)=0,0,A194/SUM(A194:A196))</f>
        <v>0.90909090909090906</v>
      </c>
      <c r="L193" s="11">
        <f>IF(SUM(B194:B196)=0,0,B195/SUM(B194:B196))</f>
        <v>0.35</v>
      </c>
      <c r="M193" s="11">
        <f>IF(SUM(C194:C196)=0,0,C196/SUM(C194:C196))</f>
        <v>0.62068965517241381</v>
      </c>
    </row>
    <row r="194" spans="1:14" x14ac:dyDescent="0.25">
      <c r="A194">
        <v>30</v>
      </c>
      <c r="B194">
        <v>13</v>
      </c>
      <c r="C194">
        <v>5</v>
      </c>
      <c r="D194"/>
      <c r="E194"/>
      <c r="F194"/>
      <c r="G194"/>
      <c r="H194"/>
      <c r="I194" s="3"/>
      <c r="J194"/>
      <c r="K194"/>
      <c r="L194"/>
      <c r="M194"/>
    </row>
    <row r="195" spans="1:14" x14ac:dyDescent="0.25">
      <c r="A195">
        <v>2</v>
      </c>
      <c r="B195">
        <v>7</v>
      </c>
      <c r="C195">
        <v>6</v>
      </c>
      <c r="D195"/>
      <c r="E195"/>
      <c r="F195"/>
      <c r="G195"/>
      <c r="H195"/>
      <c r="I195" s="3"/>
      <c r="J195"/>
      <c r="K195"/>
      <c r="L195"/>
      <c r="M195"/>
    </row>
    <row r="196" spans="1:14" x14ac:dyDescent="0.25">
      <c r="A196">
        <v>1</v>
      </c>
      <c r="B196">
        <v>0</v>
      </c>
      <c r="C196">
        <v>18</v>
      </c>
      <c r="D196"/>
      <c r="E196"/>
      <c r="F196"/>
      <c r="G196"/>
      <c r="H196"/>
      <c r="I196" s="3"/>
      <c r="J196"/>
      <c r="K196"/>
      <c r="L196"/>
      <c r="M196"/>
      <c r="N196" s="43"/>
    </row>
    <row r="197" spans="1:14" x14ac:dyDescent="0.25">
      <c r="A197" s="27" t="s">
        <v>31</v>
      </c>
      <c r="B197" s="14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 t="s">
        <v>62</v>
      </c>
    </row>
    <row r="198" spans="1:14" x14ac:dyDescent="0.25">
      <c r="A198" s="1" t="s">
        <v>59</v>
      </c>
      <c r="B198"/>
      <c r="C198"/>
      <c r="D198" s="11">
        <f>SUM(A199,B200,C201)/SUM(A199:C201)</f>
        <v>0.71764705882352942</v>
      </c>
      <c r="E198" s="11">
        <f>A199/SUM(A199:C199)</f>
        <v>0.76595744680851063</v>
      </c>
      <c r="F198" s="11">
        <f>B200/SUM(A200:C200)</f>
        <v>0.42105263157894735</v>
      </c>
      <c r="G198" s="11">
        <f>C201/SUM(A201:C201)</f>
        <v>0.89473684210526316</v>
      </c>
      <c r="H198" s="12">
        <f>1-SUM(B200:C201)/(SUM(A199:C201)-SUM(A199:C199))</f>
        <v>0.13157894736842102</v>
      </c>
      <c r="I198" s="12">
        <f>1-SUM(A199,C199,C201,A201)/(SUM(A199:C201)-SUM(A200:C200))</f>
        <v>0.18181818181818177</v>
      </c>
      <c r="J198" s="12">
        <f>1-SUM(A199:B200)/(SUM(A199:C201)-SUM(A201:C201))</f>
        <v>0.10606060606060608</v>
      </c>
      <c r="K198" s="11">
        <f>IF(SUM(A199:A201)=0,0,A199/SUM(A199:A201))</f>
        <v>0.87804878048780488</v>
      </c>
      <c r="L198" s="11">
        <f>IF(SUM(B199:B201)=0,0,B200/SUM(B199:B201))</f>
        <v>0.4</v>
      </c>
      <c r="M198" s="11">
        <f>IF(SUM(C199:C201)=0,0,C201/SUM(C199:C201))</f>
        <v>0.70833333333333337</v>
      </c>
    </row>
    <row r="199" spans="1:14" x14ac:dyDescent="0.25">
      <c r="A199">
        <v>36</v>
      </c>
      <c r="B199">
        <v>10</v>
      </c>
      <c r="C199">
        <v>1</v>
      </c>
      <c r="D199" s="12"/>
      <c r="E199" s="12"/>
      <c r="F199" s="12"/>
      <c r="G199" s="12"/>
      <c r="H199" s="12"/>
      <c r="I199" s="13"/>
      <c r="J199" s="12"/>
      <c r="K199" s="12"/>
      <c r="L199" s="12"/>
      <c r="M199" s="12"/>
    </row>
    <row r="200" spans="1:14" x14ac:dyDescent="0.25">
      <c r="A200">
        <v>5</v>
      </c>
      <c r="B200">
        <v>8</v>
      </c>
      <c r="C200">
        <v>6</v>
      </c>
      <c r="D200" s="12"/>
      <c r="E200" s="12"/>
      <c r="F200" s="12"/>
      <c r="G200" s="12"/>
      <c r="H200" s="12"/>
      <c r="I200" s="13"/>
      <c r="J200" s="12"/>
      <c r="K200" s="12"/>
      <c r="L200" s="12"/>
      <c r="M200" s="12"/>
    </row>
    <row r="201" spans="1:14" x14ac:dyDescent="0.25">
      <c r="A201">
        <v>0</v>
      </c>
      <c r="B201">
        <v>2</v>
      </c>
      <c r="C201">
        <v>17</v>
      </c>
      <c r="D201" s="12"/>
      <c r="E201" s="12"/>
      <c r="F201" s="12"/>
      <c r="G201" s="12"/>
      <c r="H201" s="12"/>
      <c r="I201" s="13"/>
      <c r="J201" s="12"/>
      <c r="K201" s="12"/>
      <c r="L201" s="12"/>
      <c r="M201" s="12"/>
    </row>
    <row r="202" spans="1:14" x14ac:dyDescent="0.25">
      <c r="A202" s="1" t="s">
        <v>60</v>
      </c>
      <c r="B202"/>
      <c r="C202"/>
      <c r="D202" s="11">
        <f>SUM(A203,B204,C205)/SUM(A203:C205)</f>
        <v>0.75609756097560976</v>
      </c>
      <c r="E202" s="11">
        <f>A203/SUM(A203:C203)</f>
        <v>0.82978723404255317</v>
      </c>
      <c r="F202" s="11">
        <f>B204/SUM(A204:C204)</f>
        <v>0.35294117647058826</v>
      </c>
      <c r="G202" s="11">
        <f>C205/SUM(A205:C205)</f>
        <v>0.94444444444444442</v>
      </c>
      <c r="H202" s="12">
        <f>1-SUM(B204:C205)/(SUM(A203:C205)-SUM(A203:C203))</f>
        <v>0.19999999999999996</v>
      </c>
      <c r="I202" s="12">
        <f>1-SUM(A203,C203,C205,A205)/(SUM(A203:C205)-SUM(A204:C204))</f>
        <v>7.6923076923076872E-2</v>
      </c>
      <c r="J202" s="12">
        <f>1-SUM(A203:B204)/(SUM(A203:C205)-SUM(A205:C205))</f>
        <v>0.125</v>
      </c>
      <c r="K202" s="11">
        <f>IF(SUM(A203:A205)=0,0,A203/SUM(A203:A205))</f>
        <v>0.84782608695652173</v>
      </c>
      <c r="L202" s="11">
        <f>IF(SUM(B203:B205)=0,0,B204/SUM(B203:B205))</f>
        <v>0.54545454545454541</v>
      </c>
      <c r="M202" s="11">
        <f>IF(SUM(C203:C205)=0,0,C205/SUM(C203:C205))</f>
        <v>0.68</v>
      </c>
    </row>
    <row r="203" spans="1:14" x14ac:dyDescent="0.25">
      <c r="A203">
        <v>39</v>
      </c>
      <c r="B203">
        <v>5</v>
      </c>
      <c r="C203">
        <v>3</v>
      </c>
      <c r="D203"/>
      <c r="E203"/>
      <c r="F203"/>
      <c r="G203"/>
      <c r="H203"/>
      <c r="I203" s="3"/>
      <c r="J203"/>
      <c r="K203"/>
      <c r="L203"/>
      <c r="M203"/>
    </row>
    <row r="204" spans="1:14" x14ac:dyDescent="0.25">
      <c r="A204">
        <v>6</v>
      </c>
      <c r="B204">
        <v>6</v>
      </c>
      <c r="C204">
        <v>5</v>
      </c>
      <c r="D204"/>
      <c r="E204"/>
      <c r="F204"/>
      <c r="G204"/>
      <c r="H204"/>
      <c r="I204" s="3"/>
      <c r="J204"/>
      <c r="K204"/>
      <c r="L204"/>
      <c r="M204"/>
    </row>
    <row r="205" spans="1:14" x14ac:dyDescent="0.25">
      <c r="A205">
        <v>1</v>
      </c>
      <c r="B205">
        <v>0</v>
      </c>
      <c r="C205">
        <v>17</v>
      </c>
      <c r="D205"/>
      <c r="E205"/>
      <c r="F205"/>
      <c r="G205"/>
      <c r="H205"/>
      <c r="I205" s="3"/>
      <c r="J205"/>
      <c r="K205"/>
      <c r="L205"/>
      <c r="M205"/>
      <c r="N205" s="43"/>
    </row>
    <row r="206" spans="1:14" x14ac:dyDescent="0.25">
      <c r="A206" s="1" t="s">
        <v>61</v>
      </c>
      <c r="B206"/>
      <c r="C206"/>
      <c r="D206" s="11">
        <f>SUM(A207,B208,C209)/SUM(A207:C209)</f>
        <v>0.73170731707317072</v>
      </c>
      <c r="E206" s="11">
        <f>A207/SUM(A207:C207)</f>
        <v>0.79166666666666663</v>
      </c>
      <c r="F206" s="11">
        <f>B208/SUM(A208:C208)</f>
        <v>0.33333333333333331</v>
      </c>
      <c r="G206" s="11">
        <f>C209/SUM(A209:C209)</f>
        <v>0.89473684210526316</v>
      </c>
      <c r="H206" s="12">
        <f>1-SUM(B208:C209)/(SUM(A207:C209)-SUM(A207:C207))</f>
        <v>0.1470588235294118</v>
      </c>
      <c r="I206" s="12">
        <f>1-SUM(A207,C207,C209,A209)/(SUM(A207:C209)-SUM(A208:C208))</f>
        <v>0.13432835820895528</v>
      </c>
      <c r="J206" s="12">
        <f>1-SUM(A207:B208)/(SUM(A207:C209)-SUM(A209:C209))</f>
        <v>0.12698412698412698</v>
      </c>
      <c r="K206" s="11">
        <f>IF(SUM(A207:A209)=0,0,A207/SUM(A207:A209))</f>
        <v>0.88372093023255816</v>
      </c>
      <c r="L206" s="11">
        <f>IF(SUM(B207:B209)=0,0,B208/SUM(B207:B209))</f>
        <v>0.35714285714285715</v>
      </c>
      <c r="M206" s="11">
        <f>IF(SUM(C207:C209)=0,0,C209/SUM(C207:C209))</f>
        <v>0.68</v>
      </c>
    </row>
    <row r="207" spans="1:14" x14ac:dyDescent="0.25">
      <c r="A207">
        <v>38</v>
      </c>
      <c r="B207">
        <v>7</v>
      </c>
      <c r="C207">
        <v>3</v>
      </c>
      <c r="D207"/>
      <c r="E207"/>
      <c r="F207"/>
      <c r="G207"/>
      <c r="H207"/>
      <c r="I207" s="3"/>
      <c r="J207"/>
      <c r="K207"/>
      <c r="L207"/>
      <c r="M207"/>
    </row>
    <row r="208" spans="1:14" x14ac:dyDescent="0.25">
      <c r="A208">
        <v>5</v>
      </c>
      <c r="B208">
        <v>5</v>
      </c>
      <c r="C208">
        <v>5</v>
      </c>
      <c r="D208"/>
      <c r="E208"/>
      <c r="F208"/>
      <c r="G208"/>
      <c r="H208"/>
      <c r="I208" s="3"/>
      <c r="J208"/>
      <c r="K208"/>
      <c r="L208"/>
      <c r="M208"/>
    </row>
    <row r="209" spans="1:14" x14ac:dyDescent="0.25">
      <c r="A209">
        <v>0</v>
      </c>
      <c r="B209">
        <v>2</v>
      </c>
      <c r="C209">
        <v>17</v>
      </c>
      <c r="D209"/>
      <c r="E209"/>
      <c r="F209"/>
      <c r="G209"/>
      <c r="H209"/>
      <c r="I209" s="3"/>
      <c r="J209"/>
      <c r="K209"/>
      <c r="L209"/>
      <c r="M209"/>
    </row>
    <row r="210" spans="1:14" x14ac:dyDescent="0.25">
      <c r="A210" s="27" t="s">
        <v>32</v>
      </c>
      <c r="B210" s="14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 t="s">
        <v>62</v>
      </c>
    </row>
    <row r="211" spans="1:14" x14ac:dyDescent="0.25">
      <c r="A211" s="1" t="s">
        <v>59</v>
      </c>
      <c r="B211"/>
      <c r="C211"/>
      <c r="D211" s="11">
        <f>SUM(A212,B213,C214)/SUM(A212:C214)</f>
        <v>0.72941176470588232</v>
      </c>
      <c r="E211" s="11">
        <f>A212/SUM(A212:C212)</f>
        <v>0.8936170212765957</v>
      </c>
      <c r="F211" s="11">
        <f>B213/SUM(A213:C213)</f>
        <v>0.26315789473684209</v>
      </c>
      <c r="G211" s="11">
        <f>C214/SUM(A214:C214)</f>
        <v>0.78947368421052633</v>
      </c>
      <c r="H211" s="12">
        <f>1-SUM(B213:C214)/(SUM(A212:C214)-SUM(A212:C212))</f>
        <v>0.23684210526315785</v>
      </c>
      <c r="I211" s="12">
        <f>1-SUM(A212,C212,C214,A214)/(SUM(A212:C214)-SUM(A213:C213))</f>
        <v>0.13636363636363635</v>
      </c>
      <c r="J211" s="12">
        <f>1-SUM(A212:B213)/(SUM(A212:C214)-SUM(A214:C214))</f>
        <v>7.5757575757575801E-2</v>
      </c>
      <c r="K211" s="11">
        <f>IF(SUM(A212:A214)=0,0,A212/SUM(A212:A214))</f>
        <v>0.82352941176470584</v>
      </c>
      <c r="L211" s="11">
        <f>IF(SUM(B212:B214)=0,0,B213/SUM(B212:B214))</f>
        <v>0.35714285714285715</v>
      </c>
      <c r="M211" s="11">
        <f>IF(SUM(C212:C214)=0,0,C214/SUM(C212:C214))</f>
        <v>0.75</v>
      </c>
    </row>
    <row r="212" spans="1:14" x14ac:dyDescent="0.25">
      <c r="A212">
        <v>42</v>
      </c>
      <c r="B212">
        <v>5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9</v>
      </c>
      <c r="B213">
        <v>5</v>
      </c>
      <c r="C213">
        <v>5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>
        <v>0</v>
      </c>
      <c r="B214">
        <v>4</v>
      </c>
      <c r="C214">
        <v>15</v>
      </c>
      <c r="D214" s="12"/>
      <c r="E214" s="12"/>
      <c r="F214" s="12"/>
      <c r="G214" s="12"/>
      <c r="H214" s="12"/>
      <c r="I214" s="13"/>
      <c r="J214" s="12"/>
      <c r="K214" s="12"/>
      <c r="L214" s="12"/>
      <c r="M214" s="12"/>
      <c r="N214" s="43"/>
    </row>
    <row r="215" spans="1:14" x14ac:dyDescent="0.25">
      <c r="A215" s="1" t="s">
        <v>60</v>
      </c>
      <c r="B215"/>
      <c r="C215"/>
      <c r="D215" s="11">
        <f>SUM(A216,B217,C218)/SUM(A216:C218)</f>
        <v>0.74390243902439024</v>
      </c>
      <c r="E215" s="11">
        <f>A216/SUM(A216:C216)</f>
        <v>0.95744680851063835</v>
      </c>
      <c r="F215" s="11">
        <f>B217/SUM(A217:C217)</f>
        <v>0.11764705882352941</v>
      </c>
      <c r="G215" s="11">
        <f>C218/SUM(A218:C218)</f>
        <v>0.77777777777777779</v>
      </c>
      <c r="H215" s="12">
        <f>1-SUM(B217:C218)/(SUM(A216:C218)-SUM(A216:C216))</f>
        <v>0.4</v>
      </c>
      <c r="I215" s="12">
        <f>1-SUM(A216,C216,C218,A218)/(SUM(A216:C218)-SUM(A217:C217))</f>
        <v>3.0769230769230771E-2</v>
      </c>
      <c r="J215" s="12">
        <f>1-SUM(A216:B217)/(SUM(A216:C218)-SUM(A218:C218))</f>
        <v>7.8125E-2</v>
      </c>
      <c r="K215" s="11">
        <f>IF(SUM(A216:A218)=0,0,A216/SUM(A216:A218))</f>
        <v>0.76271186440677963</v>
      </c>
      <c r="L215" s="11">
        <f>IF(SUM(B216:B218)=0,0,B217/SUM(B216:B218))</f>
        <v>0.5</v>
      </c>
      <c r="M215" s="11">
        <f>IF(SUM(C216:C218)=0,0,C218/SUM(C216:C218))</f>
        <v>0.73684210526315785</v>
      </c>
    </row>
    <row r="216" spans="1:14" x14ac:dyDescent="0.25">
      <c r="A216">
        <v>45</v>
      </c>
      <c r="B216">
        <v>0</v>
      </c>
      <c r="C216">
        <v>2</v>
      </c>
      <c r="D216"/>
      <c r="E216"/>
      <c r="F216"/>
      <c r="G216"/>
      <c r="H216"/>
      <c r="I216" s="3"/>
      <c r="J216"/>
      <c r="K216"/>
      <c r="L216"/>
      <c r="M216"/>
    </row>
    <row r="217" spans="1:14" x14ac:dyDescent="0.25">
      <c r="A217">
        <v>12</v>
      </c>
      <c r="B217">
        <v>2</v>
      </c>
      <c r="C217">
        <v>3</v>
      </c>
      <c r="D217"/>
      <c r="E217"/>
      <c r="F217"/>
      <c r="G217"/>
      <c r="H217"/>
      <c r="I217" s="3"/>
      <c r="J217"/>
      <c r="K217"/>
      <c r="L217"/>
      <c r="M217"/>
    </row>
    <row r="218" spans="1:14" x14ac:dyDescent="0.25">
      <c r="A218">
        <v>2</v>
      </c>
      <c r="B218">
        <v>2</v>
      </c>
      <c r="C218">
        <v>14</v>
      </c>
      <c r="D218"/>
      <c r="E218"/>
      <c r="F218"/>
      <c r="G218"/>
      <c r="H218"/>
      <c r="I218" s="3"/>
      <c r="J218"/>
      <c r="K218"/>
      <c r="L218"/>
      <c r="M218"/>
    </row>
    <row r="219" spans="1:14" x14ac:dyDescent="0.25">
      <c r="A219" s="1" t="s">
        <v>61</v>
      </c>
      <c r="B219"/>
      <c r="C219"/>
      <c r="D219" s="11">
        <f>SUM(A220,B221,C222)/SUM(A220:C222)</f>
        <v>0.79268292682926833</v>
      </c>
      <c r="E219" s="11">
        <f>A220/SUM(A220:C220)</f>
        <v>0.95833333333333337</v>
      </c>
      <c r="F219" s="11">
        <f>B221/SUM(A221:C221)</f>
        <v>0.26666666666666666</v>
      </c>
      <c r="G219" s="11">
        <f>C222/SUM(A222:C222)</f>
        <v>0.78947368421052633</v>
      </c>
      <c r="H219" s="12">
        <f>1-SUM(B221:C222)/(SUM(A220:C222)-SUM(A220:C220))</f>
        <v>0.29411764705882348</v>
      </c>
      <c r="I219" s="12">
        <f>1-SUM(A220,C220,C222,A222)/(SUM(A220:C222)-SUM(A221:C221))</f>
        <v>7.4626865671641784E-2</v>
      </c>
      <c r="J219" s="12">
        <f>1-SUM(A220:B221)/(SUM(A220:C222)-SUM(A222:C222))</f>
        <v>3.1746031746031744E-2</v>
      </c>
      <c r="K219" s="11">
        <f>IF(SUM(A220:A222)=0,0,A220/SUM(A220:A222))</f>
        <v>0.8214285714285714</v>
      </c>
      <c r="L219" s="11">
        <f>IF(SUM(B220:B222)=0,0,B221/SUM(B220:B222))</f>
        <v>0.44444444444444442</v>
      </c>
      <c r="M219" s="11">
        <f>IF(SUM(C220:C222)=0,0,C222/SUM(C220:C222))</f>
        <v>0.88235294117647056</v>
      </c>
    </row>
    <row r="220" spans="1:14" x14ac:dyDescent="0.25">
      <c r="A220">
        <v>46</v>
      </c>
      <c r="B220">
        <v>1</v>
      </c>
      <c r="C220">
        <v>1</v>
      </c>
      <c r="D220"/>
      <c r="E220"/>
      <c r="F220"/>
      <c r="G220"/>
      <c r="H220"/>
      <c r="I220" s="3"/>
      <c r="J220"/>
      <c r="K220"/>
      <c r="L220"/>
      <c r="M220"/>
    </row>
    <row r="221" spans="1:14" x14ac:dyDescent="0.25">
      <c r="A221">
        <v>10</v>
      </c>
      <c r="B221">
        <v>4</v>
      </c>
      <c r="C221">
        <v>1</v>
      </c>
      <c r="D221"/>
      <c r="E221"/>
      <c r="F221"/>
      <c r="G221"/>
      <c r="H221"/>
      <c r="I221" s="3"/>
      <c r="J221"/>
      <c r="K221"/>
      <c r="L221"/>
      <c r="M221"/>
    </row>
    <row r="222" spans="1:14" x14ac:dyDescent="0.25">
      <c r="A222">
        <v>0</v>
      </c>
      <c r="B222">
        <v>4</v>
      </c>
      <c r="C222">
        <v>15</v>
      </c>
      <c r="D222"/>
      <c r="E222"/>
      <c r="F222"/>
      <c r="G222"/>
      <c r="H222"/>
      <c r="I222" s="3"/>
      <c r="J222"/>
      <c r="K222"/>
      <c r="L222"/>
      <c r="M222"/>
    </row>
    <row r="223" spans="1:14" x14ac:dyDescent="0.25">
      <c r="A223" s="27" t="s">
        <v>33</v>
      </c>
      <c r="B223" s="14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 t="s">
        <v>62</v>
      </c>
      <c r="N223" s="43"/>
    </row>
    <row r="224" spans="1:14" x14ac:dyDescent="0.25">
      <c r="A224" s="1" t="s">
        <v>59</v>
      </c>
      <c r="B224"/>
      <c r="C224"/>
      <c r="D224" s="11">
        <f>SUM(A225,B226,C227)/SUM(A225:C227)</f>
        <v>0.63529411764705879</v>
      </c>
      <c r="E224" s="11">
        <f>A225/SUM(A225:C225)</f>
        <v>0.72340425531914898</v>
      </c>
      <c r="F224" s="11">
        <f>B226/SUM(A226:C226)</f>
        <v>0.47368421052631576</v>
      </c>
      <c r="G224" s="11">
        <f>C227/SUM(A227:C227)</f>
        <v>0.57894736842105265</v>
      </c>
      <c r="H224" s="12">
        <f>1-SUM(B226:C227)/(SUM(A225:C227)-SUM(A225:C225))</f>
        <v>0.23684210526315785</v>
      </c>
      <c r="I224" s="12">
        <f>1-SUM(A225,C225,C227,A227)/(SUM(A225:C227)-SUM(A226:C226))</f>
        <v>0.24242424242424243</v>
      </c>
      <c r="J224" s="12">
        <f>1-SUM(A225:B226)/(SUM(A225:C227)-SUM(A227:C227))</f>
        <v>9.0909090909090939E-2</v>
      </c>
      <c r="K224" s="11">
        <f>IF(SUM(A225:A227)=0,0,A225/SUM(A225:A227))</f>
        <v>0.79069767441860461</v>
      </c>
      <c r="L224" s="11">
        <f>IF(SUM(B225:B227)=0,0,B226/SUM(B225:B227))</f>
        <v>0.36</v>
      </c>
      <c r="M224" s="11">
        <f>IF(SUM(C225:C227)=0,0,C227/SUM(C225:C227))</f>
        <v>0.6470588235294118</v>
      </c>
    </row>
    <row r="225" spans="1:14" x14ac:dyDescent="0.25">
      <c r="A225">
        <v>34</v>
      </c>
      <c r="B225">
        <v>11</v>
      </c>
      <c r="C225">
        <v>2</v>
      </c>
      <c r="D225" s="12"/>
      <c r="E225" s="12"/>
      <c r="F225" s="12"/>
      <c r="G225" s="12"/>
      <c r="H225" s="12"/>
      <c r="I225" s="13"/>
      <c r="J225" s="12"/>
      <c r="K225" s="12"/>
      <c r="L225" s="12"/>
      <c r="M225" s="12"/>
    </row>
    <row r="226" spans="1:14" x14ac:dyDescent="0.25">
      <c r="A226">
        <v>6</v>
      </c>
      <c r="B226">
        <v>9</v>
      </c>
      <c r="C226">
        <v>4</v>
      </c>
      <c r="D226" s="12"/>
      <c r="E226" s="12"/>
      <c r="F226" s="12"/>
      <c r="G226" s="12"/>
      <c r="H226" s="12"/>
      <c r="I226" s="13"/>
      <c r="J226" s="12"/>
      <c r="K226" s="12"/>
      <c r="L226" s="12"/>
      <c r="M226" s="12"/>
    </row>
    <row r="227" spans="1:14" x14ac:dyDescent="0.25">
      <c r="A227">
        <v>3</v>
      </c>
      <c r="B227">
        <v>5</v>
      </c>
      <c r="C227">
        <v>11</v>
      </c>
      <c r="D227" s="12"/>
      <c r="E227" s="12"/>
      <c r="F227" s="12"/>
      <c r="G227" s="12"/>
      <c r="H227" s="12"/>
      <c r="I227" s="13"/>
      <c r="J227" s="12"/>
      <c r="K227" s="12"/>
      <c r="L227" s="12"/>
      <c r="M227" s="12"/>
    </row>
    <row r="228" spans="1:14" x14ac:dyDescent="0.25">
      <c r="A228" s="1" t="s">
        <v>60</v>
      </c>
      <c r="B228"/>
      <c r="C228"/>
      <c r="D228" s="11">
        <f>SUM(A229,B230,C231)/SUM(A229:C231)</f>
        <v>0.68292682926829273</v>
      </c>
      <c r="E228" s="11">
        <f>A229/SUM(A229:C229)</f>
        <v>0.82978723404255317</v>
      </c>
      <c r="F228" s="11">
        <f>B230/SUM(A230:C230)</f>
        <v>0.47058823529411764</v>
      </c>
      <c r="G228" s="11">
        <f>C231/SUM(A231:C231)</f>
        <v>0.5</v>
      </c>
      <c r="H228" s="12">
        <f>1-SUM(B230:C231)/(SUM(A229:C231)-SUM(A229:C229))</f>
        <v>0.22857142857142854</v>
      </c>
      <c r="I228" s="12">
        <f>1-SUM(A229,C229,C231,A231)/(SUM(A229:C231)-SUM(A230:C230))</f>
        <v>0.2153846153846154</v>
      </c>
      <c r="J228" s="12">
        <f>1-SUM(A229:B230)/(SUM(A229:C231)-SUM(A231:C231))</f>
        <v>6.25E-2</v>
      </c>
      <c r="K228" s="11">
        <f>IF(SUM(A229:A231)=0,0,A229/SUM(A229:A231))</f>
        <v>0.82978723404255317</v>
      </c>
      <c r="L228" s="11">
        <f>IF(SUM(B229:B231)=0,0,B230/SUM(B229:B231))</f>
        <v>0.36363636363636365</v>
      </c>
      <c r="M228" s="11">
        <f>IF(SUM(C229:C231)=0,0,C231/SUM(C229:C231))</f>
        <v>0.69230769230769229</v>
      </c>
    </row>
    <row r="229" spans="1:14" x14ac:dyDescent="0.25">
      <c r="A229">
        <v>39</v>
      </c>
      <c r="B229">
        <v>7</v>
      </c>
      <c r="C229">
        <v>1</v>
      </c>
      <c r="D229"/>
      <c r="E229"/>
      <c r="F229"/>
      <c r="G229"/>
      <c r="H229"/>
      <c r="I229" s="3"/>
      <c r="J229"/>
      <c r="K229"/>
      <c r="L229"/>
      <c r="M229"/>
    </row>
    <row r="230" spans="1:14" x14ac:dyDescent="0.25">
      <c r="A230">
        <v>6</v>
      </c>
      <c r="B230">
        <v>8</v>
      </c>
      <c r="C230">
        <v>3</v>
      </c>
      <c r="D230"/>
      <c r="E230"/>
      <c r="F230"/>
      <c r="G230"/>
      <c r="H230"/>
      <c r="I230" s="3"/>
      <c r="J230"/>
      <c r="K230"/>
      <c r="L230"/>
      <c r="M230"/>
    </row>
    <row r="231" spans="1:14" x14ac:dyDescent="0.25">
      <c r="A231">
        <v>2</v>
      </c>
      <c r="B231">
        <v>7</v>
      </c>
      <c r="C231">
        <v>9</v>
      </c>
      <c r="D231"/>
      <c r="E231"/>
      <c r="F231"/>
      <c r="G231"/>
      <c r="H231"/>
      <c r="I231" s="3"/>
      <c r="J231"/>
      <c r="K231"/>
      <c r="L231"/>
      <c r="M231"/>
    </row>
    <row r="232" spans="1:14" x14ac:dyDescent="0.25">
      <c r="A232" s="1" t="s">
        <v>61</v>
      </c>
      <c r="B232"/>
      <c r="C232"/>
      <c r="D232" s="11">
        <f>SUM(A233,B234,C235)/SUM(A233:C235)</f>
        <v>0.69512195121951215</v>
      </c>
      <c r="E232" s="11">
        <f>A233/SUM(A233:C233)</f>
        <v>0.83333333333333337</v>
      </c>
      <c r="F232" s="11">
        <f>B234/SUM(A234:C234)</f>
        <v>0.53333333333333333</v>
      </c>
      <c r="G232" s="11">
        <f>C235/SUM(A235:C235)</f>
        <v>0.47368421052631576</v>
      </c>
      <c r="H232" s="12">
        <f>1-SUM(B234:C235)/(SUM(A233:C235)-SUM(A233:C233))</f>
        <v>0.17647058823529416</v>
      </c>
      <c r="I232" s="12">
        <f>1-SUM(A233,C233,C235,A235)/(SUM(A233:C235)-SUM(A234:C234))</f>
        <v>0.25373134328358204</v>
      </c>
      <c r="J232" s="12">
        <f>1-SUM(A233:B234)/(SUM(A233:C235)-SUM(A235:C235))</f>
        <v>3.1746031746031744E-2</v>
      </c>
      <c r="K232" s="11">
        <f>IF(SUM(A233:A235)=0,0,A233/SUM(A233:A235))</f>
        <v>0.86956521739130432</v>
      </c>
      <c r="L232" s="11">
        <f>IF(SUM(B233:B235)=0,0,B234/SUM(B233:B235))</f>
        <v>0.32</v>
      </c>
      <c r="M232" s="11">
        <f>IF(SUM(C233:C235)=0,0,C235/SUM(C233:C235))</f>
        <v>0.81818181818181823</v>
      </c>
      <c r="N232" s="43"/>
    </row>
    <row r="233" spans="1:14" x14ac:dyDescent="0.25">
      <c r="A233">
        <v>40</v>
      </c>
      <c r="B233">
        <v>8</v>
      </c>
      <c r="C233">
        <v>0</v>
      </c>
      <c r="D233"/>
      <c r="E233"/>
      <c r="F233"/>
      <c r="G233"/>
      <c r="H233"/>
      <c r="I233" s="3"/>
      <c r="J233"/>
      <c r="K233"/>
      <c r="L233"/>
      <c r="M233"/>
    </row>
    <row r="234" spans="1:14" x14ac:dyDescent="0.25">
      <c r="A234">
        <v>5</v>
      </c>
      <c r="B234">
        <v>8</v>
      </c>
      <c r="C234">
        <v>2</v>
      </c>
      <c r="D234"/>
      <c r="E234"/>
      <c r="F234"/>
      <c r="G234"/>
      <c r="H234"/>
      <c r="I234" s="3"/>
      <c r="J234"/>
      <c r="K234"/>
      <c r="L234"/>
      <c r="M234"/>
    </row>
    <row r="235" spans="1:14" x14ac:dyDescent="0.25">
      <c r="A235">
        <v>1</v>
      </c>
      <c r="B235">
        <v>9</v>
      </c>
      <c r="C235">
        <v>9</v>
      </c>
      <c r="D235"/>
      <c r="E235"/>
      <c r="F235"/>
      <c r="G235"/>
      <c r="H235"/>
      <c r="I235" s="3"/>
      <c r="J235"/>
      <c r="K235"/>
      <c r="L235"/>
      <c r="M235"/>
    </row>
    <row r="236" spans="1:14" x14ac:dyDescent="0.25">
      <c r="A236" s="27" t="s">
        <v>34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 t="s">
        <v>62</v>
      </c>
    </row>
    <row r="237" spans="1:14" x14ac:dyDescent="0.25">
      <c r="A237" s="1" t="s">
        <v>59</v>
      </c>
      <c r="B237"/>
      <c r="C237"/>
      <c r="D237" s="11">
        <f>SUM(A238,B239,C240)/SUM(A238:C240)</f>
        <v>0.6588235294117647</v>
      </c>
      <c r="E237" s="11">
        <f>A238/SUM(A238:C238)</f>
        <v>0.68085106382978722</v>
      </c>
      <c r="F237" s="11">
        <f>B239/SUM(A239:C239)</f>
        <v>0.47368421052631576</v>
      </c>
      <c r="G237" s="11">
        <f>C240/SUM(A240:C240)</f>
        <v>0.78947368421052633</v>
      </c>
      <c r="H237" s="12">
        <f>1-SUM(B239:C240)/(SUM(A238:C240)-SUM(A238:C238))</f>
        <v>0.15789473684210531</v>
      </c>
      <c r="I237" s="12">
        <f>1-SUM(A238,C238,C240,A240)/(SUM(A238:C240)-SUM(A239:C239))</f>
        <v>0.22727272727272729</v>
      </c>
      <c r="J237" s="12">
        <f>1-SUM(A238:B239)/(SUM(A238:C240)-SUM(A240:C240))</f>
        <v>0.12121212121212122</v>
      </c>
      <c r="K237" s="11">
        <f>IF(SUM(A238:A240)=0,0,A238/SUM(A238:A240))</f>
        <v>0.84210526315789469</v>
      </c>
      <c r="L237" s="11">
        <f>IF(SUM(B238:B240)=0,0,B239/SUM(B238:B240))</f>
        <v>0.375</v>
      </c>
      <c r="M237" s="11">
        <f>IF(SUM(C238:C240)=0,0,C240/SUM(C238:C240))</f>
        <v>0.65217391304347827</v>
      </c>
    </row>
    <row r="238" spans="1:14" x14ac:dyDescent="0.25">
      <c r="A238">
        <v>32</v>
      </c>
      <c r="B238">
        <v>12</v>
      </c>
      <c r="C238">
        <v>3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5</v>
      </c>
      <c r="B239">
        <v>9</v>
      </c>
      <c r="C239">
        <v>5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1</v>
      </c>
      <c r="B240">
        <v>3</v>
      </c>
      <c r="C240">
        <v>15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60</v>
      </c>
      <c r="B241"/>
      <c r="C241"/>
      <c r="D241" s="11">
        <f>SUM(A242,B243,C244)/SUM(A242:C244)</f>
        <v>0.65853658536585369</v>
      </c>
      <c r="E241" s="11">
        <f>A242/SUM(A242:C242)</f>
        <v>0.76595744680851063</v>
      </c>
      <c r="F241" s="11">
        <f>B243/SUM(A243:C243)</f>
        <v>0.41176470588235292</v>
      </c>
      <c r="G241" s="11">
        <f>C244/SUM(A244:C244)</f>
        <v>0.61111111111111116</v>
      </c>
      <c r="H241" s="12">
        <f>1-SUM(B243:C244)/(SUM(A242:C244)-SUM(A242:C242))</f>
        <v>0.25714285714285712</v>
      </c>
      <c r="I241" s="12">
        <f>1-SUM(A242,C242,C244,A244)/(SUM(A242:C244)-SUM(A243:C243))</f>
        <v>0.23076923076923073</v>
      </c>
      <c r="J241" s="12">
        <f>1-SUM(A242:B243)/(SUM(A242:C244)-SUM(A244:C244))</f>
        <v>6.25E-2</v>
      </c>
      <c r="K241" s="11">
        <f>IF(SUM(A242:A244)=0,0,A242/SUM(A242:A244))</f>
        <v>0.8</v>
      </c>
      <c r="L241" s="11">
        <f>IF(SUM(B242:B244)=0,0,B243/SUM(B242:B244))</f>
        <v>0.31818181818181818</v>
      </c>
      <c r="M241" s="11">
        <f>IF(SUM(C242:C244)=0,0,C244/SUM(C242:C244))</f>
        <v>0.73333333333333328</v>
      </c>
      <c r="N241" s="43"/>
    </row>
    <row r="242" spans="1:14" x14ac:dyDescent="0.25">
      <c r="A242">
        <v>36</v>
      </c>
      <c r="B242">
        <v>10</v>
      </c>
      <c r="C242">
        <v>1</v>
      </c>
      <c r="D242"/>
      <c r="E242"/>
      <c r="F242"/>
      <c r="G242"/>
      <c r="H242"/>
      <c r="I242" s="3"/>
      <c r="J242"/>
      <c r="K242"/>
      <c r="L242"/>
      <c r="M242"/>
    </row>
    <row r="243" spans="1:14" x14ac:dyDescent="0.25">
      <c r="A243">
        <v>7</v>
      </c>
      <c r="B243">
        <v>7</v>
      </c>
      <c r="C243">
        <v>3</v>
      </c>
      <c r="D243"/>
      <c r="E243"/>
      <c r="F243"/>
      <c r="G243"/>
      <c r="H243"/>
      <c r="I243" s="3"/>
      <c r="J243"/>
      <c r="K243"/>
      <c r="L243"/>
      <c r="M243"/>
    </row>
    <row r="244" spans="1:14" x14ac:dyDescent="0.25">
      <c r="A244">
        <v>2</v>
      </c>
      <c r="B244">
        <v>5</v>
      </c>
      <c r="C244">
        <v>11</v>
      </c>
      <c r="D244"/>
      <c r="E244"/>
      <c r="F244"/>
      <c r="G244"/>
      <c r="H244"/>
      <c r="I244" s="3"/>
      <c r="J244"/>
      <c r="K244"/>
      <c r="L244"/>
      <c r="M244"/>
    </row>
    <row r="245" spans="1:14" x14ac:dyDescent="0.25">
      <c r="A245" s="1" t="s">
        <v>61</v>
      </c>
      <c r="B245"/>
      <c r="C245"/>
      <c r="D245" s="11">
        <f>SUM(A246,B247,C248)/SUM(A246:C248)</f>
        <v>0.76829268292682928</v>
      </c>
      <c r="E245" s="11">
        <f>A246/SUM(A246:C246)</f>
        <v>0.875</v>
      </c>
      <c r="F245" s="11">
        <f>B247/SUM(A247:C247)</f>
        <v>0.46666666666666667</v>
      </c>
      <c r="G245" s="11">
        <f>C248/SUM(A248:C248)</f>
        <v>0.73684210526315785</v>
      </c>
      <c r="H245" s="12">
        <f>1-SUM(B247:C248)/(SUM(A246:C248)-SUM(A246:C246))</f>
        <v>0.26470588235294112</v>
      </c>
      <c r="I245" s="12">
        <f>1-SUM(A246,C246,C248,A248)/(SUM(A246:C248)-SUM(A247:C247))</f>
        <v>0.10447761194029848</v>
      </c>
      <c r="J245" s="12">
        <f>1-SUM(A246:B247)/(SUM(A246:C248)-SUM(A248:C248))</f>
        <v>4.7619047619047672E-2</v>
      </c>
      <c r="K245" s="11">
        <f>IF(SUM(A246:A248)=0,0,A246/SUM(A246:A248))</f>
        <v>0.82352941176470584</v>
      </c>
      <c r="L245" s="11">
        <f>IF(SUM(B246:B248)=0,0,B247/SUM(B246:B248))</f>
        <v>0.5</v>
      </c>
      <c r="M245" s="11">
        <f>IF(SUM(C246:C248)=0,0,C248/SUM(C246:C248))</f>
        <v>0.82352941176470584</v>
      </c>
    </row>
    <row r="246" spans="1:14" x14ac:dyDescent="0.25">
      <c r="A246">
        <v>42</v>
      </c>
      <c r="B246">
        <v>5</v>
      </c>
      <c r="C246">
        <v>1</v>
      </c>
      <c r="D246"/>
      <c r="E246"/>
      <c r="F246"/>
      <c r="G246"/>
      <c r="H246"/>
      <c r="I246" s="3"/>
      <c r="J246"/>
      <c r="K246"/>
      <c r="L246"/>
      <c r="M246"/>
    </row>
    <row r="247" spans="1:14" x14ac:dyDescent="0.25">
      <c r="A247">
        <v>6</v>
      </c>
      <c r="B247">
        <v>7</v>
      </c>
      <c r="C247">
        <v>2</v>
      </c>
      <c r="D247"/>
      <c r="E247"/>
      <c r="F247"/>
      <c r="G247"/>
      <c r="H247"/>
      <c r="I247" s="3"/>
      <c r="J247"/>
      <c r="K247"/>
      <c r="L247"/>
      <c r="M247"/>
    </row>
    <row r="248" spans="1:14" x14ac:dyDescent="0.25">
      <c r="A248">
        <v>3</v>
      </c>
      <c r="B248">
        <v>2</v>
      </c>
      <c r="C248">
        <v>14</v>
      </c>
      <c r="D248"/>
      <c r="E248"/>
      <c r="F248"/>
      <c r="G248"/>
      <c r="H248"/>
      <c r="I248" s="3"/>
      <c r="J248"/>
      <c r="K248"/>
      <c r="L248"/>
      <c r="M248"/>
    </row>
    <row r="249" spans="1:14" x14ac:dyDescent="0.25">
      <c r="A249" s="27" t="s">
        <v>35</v>
      </c>
      <c r="B249" s="14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 t="s">
        <v>62</v>
      </c>
    </row>
    <row r="250" spans="1:14" x14ac:dyDescent="0.25">
      <c r="A250" s="1" t="s">
        <v>59</v>
      </c>
      <c r="B250"/>
      <c r="C250"/>
      <c r="D250" s="11">
        <f>SUM(A251,B252,C253)/SUM(A251:C253)</f>
        <v>0.69411764705882351</v>
      </c>
      <c r="E250" s="11">
        <f>A251/SUM(A251:C251)</f>
        <v>0.8936170212765957</v>
      </c>
      <c r="F250" s="11">
        <f>B252/SUM(A252:C252)</f>
        <v>0.47368421052631576</v>
      </c>
      <c r="G250" s="11">
        <f>C253/SUM(A253:C253)</f>
        <v>0.42105263157894735</v>
      </c>
      <c r="H250" s="12">
        <f>1-SUM(B252:C253)/(SUM(A251:C253)-SUM(A251:C251))</f>
        <v>0.28947368421052633</v>
      </c>
      <c r="I250" s="12">
        <f>1-SUM(A251,C251,C253,A253)/(SUM(A251:C253)-SUM(A252:C252))</f>
        <v>0.21212121212121215</v>
      </c>
      <c r="J250" s="12">
        <f>1-SUM(A251:B252)/(SUM(A251:C253)-SUM(A253:C253))</f>
        <v>1.5151515151515138E-2</v>
      </c>
      <c r="K250" s="11">
        <f>IF(SUM(A251:A253)=0,0,A251/SUM(A251:A253))</f>
        <v>0.79245283018867929</v>
      </c>
      <c r="L250" s="11">
        <f>IF(SUM(B251:B253)=0,0,B252/SUM(B251:B253))</f>
        <v>0.39130434782608697</v>
      </c>
      <c r="M250" s="11">
        <f>IF(SUM(C251:C253)=0,0,C253/SUM(C251:C253))</f>
        <v>0.88888888888888884</v>
      </c>
      <c r="N250" s="43"/>
    </row>
    <row r="251" spans="1:14" x14ac:dyDescent="0.25">
      <c r="A251">
        <v>42</v>
      </c>
      <c r="B251">
        <v>5</v>
      </c>
      <c r="C251">
        <v>0</v>
      </c>
      <c r="D251" s="12"/>
      <c r="E251" s="12"/>
      <c r="F251" s="12"/>
      <c r="G251" s="12"/>
      <c r="H251" s="12"/>
      <c r="I251" s="13"/>
      <c r="J251" s="12"/>
      <c r="K251" s="12"/>
      <c r="L251" s="12"/>
      <c r="M251" s="12"/>
    </row>
    <row r="252" spans="1:14" x14ac:dyDescent="0.25">
      <c r="A252">
        <v>9</v>
      </c>
      <c r="B252">
        <v>9</v>
      </c>
      <c r="C252">
        <v>1</v>
      </c>
      <c r="D252" s="12"/>
      <c r="E252" s="12"/>
      <c r="F252" s="12"/>
      <c r="G252" s="12"/>
      <c r="H252" s="12"/>
      <c r="I252" s="13"/>
      <c r="J252" s="12"/>
      <c r="K252" s="12"/>
      <c r="L252" s="12"/>
      <c r="M252" s="12"/>
    </row>
    <row r="253" spans="1:14" x14ac:dyDescent="0.25">
      <c r="A253">
        <v>2</v>
      </c>
      <c r="B253">
        <v>9</v>
      </c>
      <c r="C253">
        <v>8</v>
      </c>
      <c r="D253" s="12"/>
      <c r="E253" s="12"/>
      <c r="F253" s="12"/>
      <c r="G253" s="12"/>
      <c r="H253" s="12"/>
      <c r="I253" s="13"/>
      <c r="J253" s="12"/>
      <c r="K253" s="12"/>
      <c r="L253" s="12"/>
      <c r="M253" s="12"/>
    </row>
    <row r="254" spans="1:14" x14ac:dyDescent="0.25">
      <c r="A254" s="1" t="s">
        <v>60</v>
      </c>
      <c r="B254"/>
      <c r="C254"/>
      <c r="D254" s="11">
        <f>SUM(A255,B256,C257)/SUM(A255:C257)</f>
        <v>0.64634146341463417</v>
      </c>
      <c r="E254" s="11">
        <f>A255/SUM(A255:C255)</f>
        <v>0.87234042553191493</v>
      </c>
      <c r="F254" s="11">
        <f>B256/SUM(A256:C256)</f>
        <v>0.41176470588235292</v>
      </c>
      <c r="G254" s="11">
        <f>C257/SUM(A257:C257)</f>
        <v>0.27777777777777779</v>
      </c>
      <c r="H254" s="12">
        <f>1-SUM(B256:C257)/(SUM(A255:C257)-SUM(A255:C255))</f>
        <v>0.45714285714285718</v>
      </c>
      <c r="I254" s="12">
        <f>1-SUM(A255,C255,C257,A257)/(SUM(A255:C257)-SUM(A256:C256))</f>
        <v>0.18461538461538463</v>
      </c>
      <c r="J254" s="12">
        <f>1-SUM(A255:B256)/(SUM(A255:C257)-SUM(A257:C257))</f>
        <v>1.5625E-2</v>
      </c>
      <c r="K254" s="11">
        <f>IF(SUM(A255:A257)=0,0,A255/SUM(A255:A257))</f>
        <v>0.7192982456140351</v>
      </c>
      <c r="L254" s="11">
        <f>IF(SUM(B255:B257)=0,0,B256/SUM(B255:B257))</f>
        <v>0.36842105263157893</v>
      </c>
      <c r="M254" s="11">
        <f>IF(SUM(C255:C257)=0,0,C257/SUM(C255:C257))</f>
        <v>0.83333333333333337</v>
      </c>
    </row>
    <row r="255" spans="1:14" x14ac:dyDescent="0.25">
      <c r="A255">
        <v>41</v>
      </c>
      <c r="B255">
        <v>6</v>
      </c>
      <c r="C255">
        <v>0</v>
      </c>
      <c r="D255"/>
      <c r="E255"/>
      <c r="F255"/>
      <c r="G255"/>
      <c r="H255"/>
      <c r="I255" s="3"/>
      <c r="J255"/>
      <c r="K255"/>
      <c r="L255"/>
      <c r="M255"/>
    </row>
    <row r="256" spans="1:14" x14ac:dyDescent="0.25">
      <c r="A256">
        <v>9</v>
      </c>
      <c r="B256">
        <v>7</v>
      </c>
      <c r="C256">
        <v>1</v>
      </c>
      <c r="D256"/>
      <c r="E256"/>
      <c r="F256"/>
      <c r="G256"/>
      <c r="H256"/>
      <c r="I256" s="3"/>
      <c r="J256"/>
      <c r="K256"/>
      <c r="L256"/>
      <c r="M256"/>
    </row>
    <row r="257" spans="1:14" x14ac:dyDescent="0.25">
      <c r="A257">
        <v>7</v>
      </c>
      <c r="B257">
        <v>6</v>
      </c>
      <c r="C257">
        <v>5</v>
      </c>
      <c r="D257"/>
      <c r="E257"/>
      <c r="F257"/>
      <c r="G257"/>
      <c r="H257"/>
      <c r="I257" s="3"/>
      <c r="J257"/>
      <c r="K257"/>
      <c r="L257"/>
      <c r="M257"/>
    </row>
    <row r="258" spans="1:14" x14ac:dyDescent="0.25">
      <c r="A258" s="1" t="s">
        <v>61</v>
      </c>
      <c r="B258"/>
      <c r="C258"/>
      <c r="D258" s="11">
        <f>SUM(A259,B260,C261)/SUM(A259:C261)</f>
        <v>0.70731707317073167</v>
      </c>
      <c r="E258" s="11">
        <f>A259/SUM(A259:C259)</f>
        <v>0.9375</v>
      </c>
      <c r="F258" s="11">
        <f>B260/SUM(A260:C260)</f>
        <v>0.46666666666666667</v>
      </c>
      <c r="G258" s="11">
        <f>C261/SUM(A261:C261)</f>
        <v>0.31578947368421051</v>
      </c>
      <c r="H258" s="12">
        <f>1-SUM(B260:C261)/(SUM(A259:C261)-SUM(A259:C259))</f>
        <v>0.3529411764705882</v>
      </c>
      <c r="I258" s="12">
        <f>1-SUM(A259,C259,C261,A261)/(SUM(A259:C261)-SUM(A260:C260))</f>
        <v>0.17910447761194026</v>
      </c>
      <c r="J258" s="12">
        <f>1-SUM(A259:B260)/(SUM(A259:C261)-SUM(A261:C261))</f>
        <v>0</v>
      </c>
      <c r="K258" s="11">
        <f>IF(SUM(A259:A261)=0,0,A259/SUM(A259:A261))</f>
        <v>0.78947368421052633</v>
      </c>
      <c r="L258" s="11">
        <f>IF(SUM(B259:B261)=0,0,B260/SUM(B259:B261))</f>
        <v>0.36842105263157893</v>
      </c>
      <c r="M258" s="11">
        <f>IF(SUM(C259:C261)=0,0,C261/SUM(C259:C261))</f>
        <v>1</v>
      </c>
    </row>
    <row r="259" spans="1:14" x14ac:dyDescent="0.25">
      <c r="A259">
        <v>45</v>
      </c>
      <c r="B259">
        <v>3</v>
      </c>
      <c r="C259">
        <v>0</v>
      </c>
      <c r="D259"/>
      <c r="E259"/>
      <c r="F259"/>
      <c r="G259"/>
      <c r="H259"/>
      <c r="I259" s="3"/>
      <c r="J259"/>
      <c r="K259"/>
      <c r="L259"/>
      <c r="M259"/>
      <c r="N259" s="43"/>
    </row>
    <row r="260" spans="1:14" x14ac:dyDescent="0.25">
      <c r="A260">
        <v>8</v>
      </c>
      <c r="B260">
        <v>7</v>
      </c>
      <c r="C260">
        <v>0</v>
      </c>
      <c r="D260"/>
      <c r="E260"/>
      <c r="F260"/>
      <c r="G260"/>
      <c r="H260"/>
      <c r="I260" s="3"/>
      <c r="J260"/>
      <c r="K260"/>
      <c r="L260"/>
      <c r="M260"/>
    </row>
    <row r="261" spans="1:14" x14ac:dyDescent="0.25">
      <c r="A261">
        <v>4</v>
      </c>
      <c r="B261">
        <v>9</v>
      </c>
      <c r="C261">
        <v>6</v>
      </c>
      <c r="D261"/>
      <c r="E261"/>
      <c r="F261"/>
      <c r="G261"/>
      <c r="H261"/>
      <c r="I261" s="3"/>
      <c r="J261"/>
      <c r="K261"/>
      <c r="L261"/>
      <c r="M261"/>
    </row>
    <row r="262" spans="1:14" x14ac:dyDescent="0.25">
      <c r="A262" s="27" t="s">
        <v>36</v>
      </c>
      <c r="B262" s="14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 t="s">
        <v>62</v>
      </c>
    </row>
    <row r="263" spans="1:14" x14ac:dyDescent="0.25">
      <c r="A263" s="1" t="s">
        <v>59</v>
      </c>
      <c r="B263"/>
      <c r="C263"/>
      <c r="D263" s="11">
        <f>SUM(A264,B265,C266)/SUM(A264:C266)</f>
        <v>0.71764705882352942</v>
      </c>
      <c r="E263" s="11">
        <f>A264/SUM(A264:C264)</f>
        <v>0.8936170212765957</v>
      </c>
      <c r="F263" s="11">
        <f>B265/SUM(A265:C265)</f>
        <v>0.47368421052631576</v>
      </c>
      <c r="G263" s="11">
        <f>C266/SUM(A266:C266)</f>
        <v>0.52631578947368418</v>
      </c>
      <c r="H263" s="12">
        <f>1-SUM(B265:C266)/(SUM(A264:C266)-SUM(A264:C264))</f>
        <v>0.31578947368421051</v>
      </c>
      <c r="I263" s="12">
        <f>1-SUM(A264,C264,C266,A266)/(SUM(A264:C266)-SUM(A265:C265))</f>
        <v>0.18181818181818177</v>
      </c>
      <c r="J263" s="12">
        <f>1-SUM(A264:B265)/(SUM(A264:C266)-SUM(A266:C266))</f>
        <v>0</v>
      </c>
      <c r="K263" s="11">
        <f>IF(SUM(A264:A266)=0,0,A264/SUM(A264:A266))</f>
        <v>0.77777777777777779</v>
      </c>
      <c r="L263" s="11">
        <f>IF(SUM(B264:B266)=0,0,B265/SUM(B264:B266))</f>
        <v>0.42857142857142855</v>
      </c>
      <c r="M263" s="11">
        <f>IF(SUM(C264:C266)=0,0,C266/SUM(C264:C266))</f>
        <v>1</v>
      </c>
    </row>
    <row r="264" spans="1:14" x14ac:dyDescent="0.25">
      <c r="A264">
        <v>42</v>
      </c>
      <c r="B264">
        <v>5</v>
      </c>
      <c r="C264">
        <v>0</v>
      </c>
      <c r="D264" s="12"/>
      <c r="E264" s="12"/>
      <c r="F264" s="12"/>
      <c r="G264" s="12"/>
      <c r="H264" s="12"/>
      <c r="I264" s="13"/>
      <c r="J264" s="12"/>
      <c r="K264" s="12"/>
      <c r="L264" s="12"/>
      <c r="M264" s="12"/>
    </row>
    <row r="265" spans="1:14" x14ac:dyDescent="0.25">
      <c r="A265">
        <v>10</v>
      </c>
      <c r="B265">
        <v>9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2</v>
      </c>
      <c r="B266">
        <v>7</v>
      </c>
      <c r="C266">
        <v>10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 s="1" t="s">
        <v>60</v>
      </c>
      <c r="B267"/>
      <c r="C267"/>
      <c r="D267" s="11">
        <f>SUM(A268,B269,C270)/SUM(A268:C270)</f>
        <v>0.73170731707317072</v>
      </c>
      <c r="E267" s="11">
        <f>A268/SUM(A268:C268)</f>
        <v>0.95744680851063835</v>
      </c>
      <c r="F267" s="11">
        <f>B269/SUM(A269:C269)</f>
        <v>0.41176470588235292</v>
      </c>
      <c r="G267" s="11">
        <f>C270/SUM(A270:C270)</f>
        <v>0.44444444444444442</v>
      </c>
      <c r="H267" s="12">
        <f>1-SUM(B269:C270)/(SUM(A268:C270)-SUM(A268:C268))</f>
        <v>0.37142857142857144</v>
      </c>
      <c r="I267" s="12">
        <f>1-SUM(A268,C268,C270,A270)/(SUM(A268:C270)-SUM(A269:C269))</f>
        <v>0.13846153846153841</v>
      </c>
      <c r="J267" s="12">
        <f>1-SUM(A268:B269)/(SUM(A268:C270)-SUM(A270:C270))</f>
        <v>0</v>
      </c>
      <c r="K267" s="11">
        <f>IF(SUM(A268:A270)=0,0,A268/SUM(A268:A270))</f>
        <v>0.77586206896551724</v>
      </c>
      <c r="L267" s="11">
        <f>IF(SUM(B268:B270)=0,0,B269/SUM(B268:B270))</f>
        <v>0.4375</v>
      </c>
      <c r="M267" s="11">
        <f>IF(SUM(C268:C270)=0,0,C270/SUM(C268:C270))</f>
        <v>1</v>
      </c>
    </row>
    <row r="268" spans="1:14" x14ac:dyDescent="0.25">
      <c r="A268">
        <v>45</v>
      </c>
      <c r="B268">
        <v>2</v>
      </c>
      <c r="C268">
        <v>0</v>
      </c>
      <c r="D268"/>
      <c r="E268"/>
      <c r="F268"/>
      <c r="G268"/>
      <c r="H268"/>
      <c r="I268" s="3"/>
      <c r="J268"/>
      <c r="K268"/>
      <c r="L268"/>
      <c r="M268"/>
      <c r="N268" s="43"/>
    </row>
    <row r="269" spans="1:14" x14ac:dyDescent="0.25">
      <c r="A269">
        <v>10</v>
      </c>
      <c r="B269">
        <v>7</v>
      </c>
      <c r="C269">
        <v>0</v>
      </c>
      <c r="D269"/>
      <c r="E269"/>
      <c r="F269"/>
      <c r="G269"/>
      <c r="H269"/>
      <c r="I269" s="3"/>
      <c r="J269"/>
      <c r="K269"/>
      <c r="L269"/>
      <c r="M269"/>
    </row>
    <row r="270" spans="1:14" x14ac:dyDescent="0.25">
      <c r="A270">
        <v>3</v>
      </c>
      <c r="B270">
        <v>7</v>
      </c>
      <c r="C270">
        <v>8</v>
      </c>
      <c r="D270"/>
      <c r="E270"/>
      <c r="F270"/>
      <c r="G270"/>
      <c r="H270"/>
      <c r="I270" s="3"/>
      <c r="J270"/>
      <c r="K270"/>
      <c r="L270"/>
      <c r="M270"/>
    </row>
    <row r="271" spans="1:14" x14ac:dyDescent="0.25">
      <c r="A271" s="1" t="s">
        <v>61</v>
      </c>
      <c r="B271"/>
      <c r="C271"/>
      <c r="D271" s="11">
        <f>SUM(A272,B273,C274)/SUM(A272:C274)</f>
        <v>0.71951219512195119</v>
      </c>
      <c r="E271" s="11">
        <f>A272/SUM(A272:C272)</f>
        <v>0.91666666666666663</v>
      </c>
      <c r="F271" s="11">
        <f>B273/SUM(A273:C273)</f>
        <v>0.46666666666666667</v>
      </c>
      <c r="G271" s="11">
        <f>C274/SUM(A274:C274)</f>
        <v>0.42105263157894735</v>
      </c>
      <c r="H271" s="12">
        <f>1-SUM(B273:C274)/(SUM(A272:C274)-SUM(A272:C272))</f>
        <v>0.29411764705882348</v>
      </c>
      <c r="I271" s="12">
        <f>1-SUM(A272,C272,C274,A274)/(SUM(A272:C274)-SUM(A273:C273))</f>
        <v>0.19402985074626866</v>
      </c>
      <c r="J271" s="12">
        <f>1-SUM(A272:B273)/(SUM(A272:C274)-SUM(A274:C274))</f>
        <v>0</v>
      </c>
      <c r="K271" s="11">
        <f>IF(SUM(A272:A274)=0,0,A272/SUM(A272:A274))</f>
        <v>0.81481481481481477</v>
      </c>
      <c r="L271" s="11">
        <f>IF(SUM(B272:B274)=0,0,B273/SUM(B272:B274))</f>
        <v>0.35</v>
      </c>
      <c r="M271" s="11">
        <f>IF(SUM(C272:C274)=0,0,C274/SUM(C272:C274))</f>
        <v>1</v>
      </c>
    </row>
    <row r="272" spans="1:14" x14ac:dyDescent="0.25">
      <c r="A272">
        <v>44</v>
      </c>
      <c r="B272">
        <v>4</v>
      </c>
      <c r="C272">
        <v>0</v>
      </c>
      <c r="D272"/>
      <c r="E272"/>
      <c r="F272"/>
      <c r="G272"/>
      <c r="H272"/>
      <c r="I272" s="3"/>
      <c r="J272"/>
      <c r="K272"/>
      <c r="L272"/>
      <c r="M272"/>
    </row>
    <row r="273" spans="1:15" x14ac:dyDescent="0.25">
      <c r="A273">
        <v>8</v>
      </c>
      <c r="B273">
        <v>7</v>
      </c>
      <c r="C273">
        <v>0</v>
      </c>
      <c r="D273"/>
      <c r="E273"/>
      <c r="F273"/>
      <c r="G273"/>
      <c r="H273"/>
      <c r="I273" s="3"/>
      <c r="J273"/>
      <c r="K273"/>
      <c r="L273"/>
      <c r="M273"/>
    </row>
    <row r="274" spans="1:15" x14ac:dyDescent="0.25">
      <c r="A274">
        <v>2</v>
      </c>
      <c r="B274">
        <v>9</v>
      </c>
      <c r="C274">
        <v>8</v>
      </c>
      <c r="D274"/>
      <c r="E274"/>
      <c r="F274"/>
      <c r="G274"/>
      <c r="H274"/>
      <c r="I274" s="3"/>
      <c r="J274"/>
      <c r="K274"/>
      <c r="L274"/>
      <c r="M274"/>
    </row>
    <row r="275" spans="1:15" x14ac:dyDescent="0.25">
      <c r="A275" s="27" t="s">
        <v>37</v>
      </c>
      <c r="B275" s="14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 t="s">
        <v>62</v>
      </c>
      <c r="N275" s="45"/>
      <c r="O275" s="45"/>
    </row>
    <row r="276" spans="1:15" x14ac:dyDescent="0.25">
      <c r="A276" s="1" t="s">
        <v>59</v>
      </c>
      <c r="B276"/>
      <c r="C276"/>
      <c r="D276" s="11">
        <f>SUM(A277,B278,C279)/SUM(A277:C279)</f>
        <v>0.74117647058823533</v>
      </c>
      <c r="E276" s="11">
        <f>A277/SUM(A277:C277)</f>
        <v>0.93617021276595747</v>
      </c>
      <c r="F276" s="11">
        <f>B278/SUM(A278:C278)</f>
        <v>0.26315789473684209</v>
      </c>
      <c r="G276" s="11">
        <f>C279/SUM(A279:C279)</f>
        <v>0.73684210526315785</v>
      </c>
      <c r="H276" s="12">
        <f>1-SUM(B278:C279)/(SUM(A277:C279)-SUM(A277:C277))</f>
        <v>0.31578947368421051</v>
      </c>
      <c r="I276" s="12">
        <f>1-SUM(A277,C277,C279,A279)/(SUM(A277:C279)-SUM(A278:C278))</f>
        <v>0.10606060606060608</v>
      </c>
      <c r="J276" s="12">
        <f>1-SUM(A277:B278)/(SUM(A277:C279)-SUM(A279:C279))</f>
        <v>4.5454545454545414E-2</v>
      </c>
      <c r="K276" s="11">
        <f>IF(SUM(A277:A279)=0,0,A277/SUM(A277:A279))</f>
        <v>0.7857142857142857</v>
      </c>
      <c r="L276" s="11">
        <f>IF(SUM(B277:B279)=0,0,B278/SUM(B277:B279))</f>
        <v>0.41666666666666669</v>
      </c>
      <c r="M276" s="11">
        <f>IF(SUM(C277:C279)=0,0,C279/SUM(C277:C279))</f>
        <v>0.82352941176470584</v>
      </c>
      <c r="N276" s="45"/>
      <c r="O276" s="45"/>
    </row>
    <row r="277" spans="1:15" x14ac:dyDescent="0.25">
      <c r="A277">
        <v>44</v>
      </c>
      <c r="B277">
        <v>3</v>
      </c>
      <c r="C277">
        <v>0</v>
      </c>
      <c r="D277" s="12"/>
      <c r="E277" s="12"/>
      <c r="F277" s="12"/>
      <c r="G277" s="12"/>
      <c r="H277" s="12"/>
      <c r="I277" s="13"/>
      <c r="J277" s="12"/>
      <c r="K277" s="12"/>
      <c r="L277" s="12"/>
      <c r="M277" s="12"/>
      <c r="N277" s="45"/>
      <c r="O277" s="45"/>
    </row>
    <row r="278" spans="1:15" x14ac:dyDescent="0.25">
      <c r="A278">
        <v>11</v>
      </c>
      <c r="B278">
        <v>5</v>
      </c>
      <c r="C278">
        <v>3</v>
      </c>
      <c r="D278" s="12"/>
      <c r="E278" s="12"/>
      <c r="F278" s="12"/>
      <c r="G278" s="12"/>
      <c r="H278" s="12"/>
      <c r="I278" s="13"/>
      <c r="J278" s="12"/>
      <c r="K278" s="12"/>
      <c r="L278" s="12"/>
      <c r="M278" s="12"/>
      <c r="N278" s="45"/>
      <c r="O278" s="45"/>
    </row>
    <row r="279" spans="1:15" x14ac:dyDescent="0.25">
      <c r="A279">
        <v>1</v>
      </c>
      <c r="B279">
        <v>4</v>
      </c>
      <c r="C279">
        <v>14</v>
      </c>
      <c r="D279" s="12"/>
      <c r="E279" s="12"/>
      <c r="F279" s="12"/>
      <c r="G279" s="12"/>
      <c r="H279" s="12"/>
      <c r="I279" s="13"/>
      <c r="J279" s="12"/>
      <c r="K279" s="12"/>
      <c r="L279" s="12"/>
      <c r="M279" s="12"/>
      <c r="N279" s="45"/>
      <c r="O279" s="45"/>
    </row>
    <row r="280" spans="1:15" x14ac:dyDescent="0.25">
      <c r="A280" s="1" t="s">
        <v>60</v>
      </c>
      <c r="B280"/>
      <c r="C280"/>
      <c r="D280" s="11">
        <f>SUM(A281,B282,C283)/SUM(A281:C283)</f>
        <v>0.71951219512195119</v>
      </c>
      <c r="E280" s="11">
        <f>A281/SUM(A281:C281)</f>
        <v>0.91489361702127658</v>
      </c>
      <c r="F280" s="11">
        <f>B282/SUM(A282:C282)</f>
        <v>0.17647058823529413</v>
      </c>
      <c r="G280" s="11">
        <f>C283/SUM(A283:C283)</f>
        <v>0.72222222222222221</v>
      </c>
      <c r="H280" s="12">
        <f>1-SUM(B282:C283)/(SUM(A281:C283)-SUM(A281:C281))</f>
        <v>0.37142857142857144</v>
      </c>
      <c r="I280" s="12">
        <f>1-SUM(A281,C281,C283,A283)/(SUM(A281:C283)-SUM(A282:C282))</f>
        <v>0.10769230769230764</v>
      </c>
      <c r="J280" s="12">
        <f>1-SUM(A281:B282)/(SUM(A281:C283)-SUM(A283:C283))</f>
        <v>4.6875E-2</v>
      </c>
      <c r="K280" s="11">
        <f>IF(SUM(A281:A283)=0,0,A281/SUM(A281:A283))</f>
        <v>0.7678571428571429</v>
      </c>
      <c r="L280" s="11">
        <f>IF(SUM(B281:B283)=0,0,B282/SUM(B281:B283))</f>
        <v>0.3</v>
      </c>
      <c r="M280" s="11">
        <f>IF(SUM(C281:C283)=0,0,C283/SUM(C281:C283))</f>
        <v>0.8125</v>
      </c>
      <c r="N280" s="45"/>
      <c r="O280" s="45"/>
    </row>
    <row r="281" spans="1:15" x14ac:dyDescent="0.25">
      <c r="A281">
        <v>43</v>
      </c>
      <c r="B281">
        <v>3</v>
      </c>
      <c r="C281">
        <v>1</v>
      </c>
      <c r="D281"/>
      <c r="E281"/>
      <c r="F281"/>
      <c r="G281"/>
      <c r="H281"/>
      <c r="I281" s="3"/>
      <c r="J281"/>
      <c r="K281"/>
      <c r="L281"/>
      <c r="M281"/>
      <c r="N281" s="45"/>
      <c r="O281" s="45"/>
    </row>
    <row r="282" spans="1:15" x14ac:dyDescent="0.25">
      <c r="A282">
        <v>12</v>
      </c>
      <c r="B282">
        <v>3</v>
      </c>
      <c r="C282">
        <v>2</v>
      </c>
      <c r="D282"/>
      <c r="E282"/>
      <c r="F282"/>
      <c r="G282"/>
      <c r="H282"/>
      <c r="I282" s="3"/>
      <c r="J282"/>
      <c r="K282"/>
      <c r="L282"/>
      <c r="M282"/>
      <c r="N282" s="45"/>
      <c r="O282" s="45"/>
    </row>
    <row r="283" spans="1:15" x14ac:dyDescent="0.25">
      <c r="A283">
        <v>1</v>
      </c>
      <c r="B283">
        <v>4</v>
      </c>
      <c r="C283">
        <v>13</v>
      </c>
      <c r="D283"/>
      <c r="E283"/>
      <c r="F283"/>
      <c r="G283"/>
      <c r="H283"/>
      <c r="I283" s="3"/>
      <c r="J283"/>
      <c r="K283"/>
      <c r="L283"/>
      <c r="M283"/>
      <c r="N283" s="45"/>
      <c r="O283" s="45"/>
    </row>
    <row r="284" spans="1:15" x14ac:dyDescent="0.25">
      <c r="A284" s="1" t="s">
        <v>61</v>
      </c>
      <c r="B284"/>
      <c r="C284"/>
      <c r="D284" s="11">
        <f>SUM(A285,B286,C287)/SUM(A285:C287)</f>
        <v>0.75609756097560976</v>
      </c>
      <c r="E284" s="11">
        <f>A285/SUM(A285:C285)</f>
        <v>0.9375</v>
      </c>
      <c r="F284" s="11">
        <f>B286/SUM(A286:C286)</f>
        <v>0.26666666666666666</v>
      </c>
      <c r="G284" s="11">
        <f>C287/SUM(A287:C287)</f>
        <v>0.68421052631578949</v>
      </c>
      <c r="H284" s="12">
        <f>1-SUM(B286:C287)/(SUM(A285:C287)-SUM(A285:C285))</f>
        <v>0.32352941176470584</v>
      </c>
      <c r="I284" s="12">
        <f>1-SUM(A285,C285,C287,A287)/(SUM(A285:C287)-SUM(A286:C286))</f>
        <v>0.10447761194029848</v>
      </c>
      <c r="J284" s="12">
        <f>1-SUM(A285:B286)/(SUM(A285:C287)-SUM(A287:C287))</f>
        <v>3.1746031746031744E-2</v>
      </c>
      <c r="K284" s="11">
        <f>IF(SUM(A285:A287)=0,0,A285/SUM(A285:A287))</f>
        <v>0.8035714285714286</v>
      </c>
      <c r="L284" s="11">
        <f>IF(SUM(B285:B287)=0,0,B286/SUM(B285:B287))</f>
        <v>0.36363636363636365</v>
      </c>
      <c r="M284" s="11">
        <f>IF(SUM(C285:C287)=0,0,C287/SUM(C285:C287))</f>
        <v>0.8666666666666667</v>
      </c>
      <c r="N284" s="45"/>
      <c r="O284" s="45"/>
    </row>
    <row r="285" spans="1:15" x14ac:dyDescent="0.25">
      <c r="A285">
        <v>45</v>
      </c>
      <c r="B285">
        <v>2</v>
      </c>
      <c r="C285">
        <v>1</v>
      </c>
      <c r="D285"/>
      <c r="E285"/>
      <c r="F285"/>
      <c r="G285"/>
      <c r="H285"/>
      <c r="I285" s="3"/>
      <c r="J285"/>
      <c r="K285"/>
      <c r="L285"/>
      <c r="M285"/>
      <c r="N285" s="45"/>
      <c r="O285" s="45"/>
    </row>
    <row r="286" spans="1:15" x14ac:dyDescent="0.25">
      <c r="A286">
        <v>10</v>
      </c>
      <c r="B286">
        <v>4</v>
      </c>
      <c r="C286">
        <v>1</v>
      </c>
      <c r="D286"/>
      <c r="E286"/>
      <c r="F286"/>
      <c r="G286"/>
      <c r="H286"/>
      <c r="I286" s="3"/>
      <c r="J286"/>
      <c r="K286"/>
      <c r="L286"/>
      <c r="M286"/>
      <c r="N286" s="45"/>
      <c r="O286" s="45"/>
    </row>
    <row r="287" spans="1:15" x14ac:dyDescent="0.25">
      <c r="A287">
        <v>1</v>
      </c>
      <c r="B287">
        <v>5</v>
      </c>
      <c r="C287">
        <v>13</v>
      </c>
      <c r="D287"/>
      <c r="E287"/>
      <c r="F287"/>
      <c r="G287"/>
      <c r="H287"/>
      <c r="I287" s="3"/>
      <c r="J287"/>
      <c r="K287"/>
      <c r="L287"/>
      <c r="M287"/>
      <c r="N287" s="45"/>
      <c r="O287" s="45"/>
    </row>
    <row r="288" spans="1:15" x14ac:dyDescent="0.25">
      <c r="A288" s="27" t="s">
        <v>38</v>
      </c>
      <c r="B288" s="14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 t="s">
        <v>62</v>
      </c>
      <c r="N288" s="45"/>
      <c r="O288" s="45"/>
    </row>
    <row r="289" spans="1:15" x14ac:dyDescent="0.25">
      <c r="A289" s="1" t="s">
        <v>59</v>
      </c>
      <c r="B289"/>
      <c r="C289"/>
      <c r="D289" s="11">
        <f>SUM(A290,B291,C292)/SUM(A290:C292)</f>
        <v>0.70588235294117652</v>
      </c>
      <c r="E289" s="11">
        <f>A290/SUM(A290:C290)</f>
        <v>0.87234042553191493</v>
      </c>
      <c r="F289" s="11">
        <f>B291/SUM(A291:C291)</f>
        <v>0.21052631578947367</v>
      </c>
      <c r="G289" s="11">
        <f>C292/SUM(A292:C292)</f>
        <v>0.78947368421052633</v>
      </c>
      <c r="H289" s="12">
        <f>1-SUM(B291:C292)/(SUM(A290:C292)-SUM(A290:C290))</f>
        <v>0.34210526315789469</v>
      </c>
      <c r="I289" s="12">
        <f>1-SUM(A290,C290,C292,A292)/(SUM(A290:C292)-SUM(A291:C291))</f>
        <v>0.12121212121212122</v>
      </c>
      <c r="J289" s="12">
        <f>1-SUM(A290:B291)/(SUM(A290:C292)-SUM(A292:C292))</f>
        <v>6.0606060606060552E-2</v>
      </c>
      <c r="K289" s="11">
        <f>IF(SUM(A290:A292)=0,0,A290/SUM(A290:A292))</f>
        <v>0.7592592592592593</v>
      </c>
      <c r="L289" s="11">
        <f>IF(SUM(B290:B292)=0,0,B291/SUM(B290:B292))</f>
        <v>0.33333333333333331</v>
      </c>
      <c r="M289" s="11">
        <f>IF(SUM(C290:C292)=0,0,C292/SUM(C290:C292))</f>
        <v>0.78947368421052633</v>
      </c>
      <c r="N289" s="45"/>
      <c r="O289" s="45"/>
    </row>
    <row r="290" spans="1:15" x14ac:dyDescent="0.25">
      <c r="A290">
        <v>41</v>
      </c>
      <c r="B290">
        <v>6</v>
      </c>
      <c r="C290">
        <v>0</v>
      </c>
      <c r="D290" s="12"/>
      <c r="E290" s="12"/>
      <c r="F290" s="12"/>
      <c r="G290" s="12"/>
      <c r="H290" s="12"/>
      <c r="I290" s="13"/>
      <c r="J290" s="12"/>
      <c r="K290" s="12"/>
      <c r="L290" s="12"/>
      <c r="M290" s="12"/>
      <c r="N290" s="45"/>
      <c r="O290" s="45"/>
    </row>
    <row r="291" spans="1:15" x14ac:dyDescent="0.25">
      <c r="A291">
        <v>11</v>
      </c>
      <c r="B291">
        <v>4</v>
      </c>
      <c r="C291">
        <v>4</v>
      </c>
      <c r="D291" s="12"/>
      <c r="E291" s="12"/>
      <c r="F291" s="12"/>
      <c r="G291" s="12"/>
      <c r="H291" s="12"/>
      <c r="I291" s="13"/>
      <c r="J291" s="12"/>
      <c r="K291" s="12"/>
      <c r="L291" s="12"/>
      <c r="M291" s="12"/>
      <c r="N291" s="45"/>
      <c r="O291" s="45"/>
    </row>
    <row r="292" spans="1:15" x14ac:dyDescent="0.25">
      <c r="A292">
        <v>2</v>
      </c>
      <c r="B292">
        <v>2</v>
      </c>
      <c r="C292">
        <v>15</v>
      </c>
      <c r="D292" s="12"/>
      <c r="E292" s="12"/>
      <c r="F292" s="12"/>
      <c r="G292" s="12"/>
      <c r="H292" s="12"/>
      <c r="I292" s="13"/>
      <c r="J292" s="12"/>
      <c r="K292" s="12"/>
      <c r="L292" s="12"/>
      <c r="M292" s="12"/>
      <c r="N292" s="45"/>
      <c r="O292" s="45"/>
    </row>
    <row r="293" spans="1:15" x14ac:dyDescent="0.25">
      <c r="A293" s="1" t="s">
        <v>60</v>
      </c>
      <c r="B293"/>
      <c r="C293"/>
      <c r="D293" s="11">
        <f>SUM(A294,B295,C296)/SUM(A294:C296)</f>
        <v>0.75609756097560976</v>
      </c>
      <c r="E293" s="11">
        <f>A294/SUM(A294:C294)</f>
        <v>0.91489361702127658</v>
      </c>
      <c r="F293" s="11">
        <f>B295/SUM(A295:C295)</f>
        <v>0.29411764705882354</v>
      </c>
      <c r="G293" s="11">
        <f>C296/SUM(A296:C296)</f>
        <v>0.77777777777777779</v>
      </c>
      <c r="H293" s="12">
        <f>1-SUM(B295:C296)/(SUM(A294:C296)-SUM(A294:C294))</f>
        <v>0.2857142857142857</v>
      </c>
      <c r="I293" s="12">
        <f>1-SUM(A294,C294,C296,A296)/(SUM(A294:C296)-SUM(A295:C295))</f>
        <v>9.2307692307692313E-2</v>
      </c>
      <c r="J293" s="12">
        <f>1-SUM(A294:B295)/(SUM(A294:C296)-SUM(A296:C296))</f>
        <v>6.25E-2</v>
      </c>
      <c r="K293" s="11">
        <f>IF(SUM(A294:A296)=0,0,A294/SUM(A294:A296))</f>
        <v>0.81132075471698117</v>
      </c>
      <c r="L293" s="11">
        <f>IF(SUM(B294:B296)=0,0,B295/SUM(B294:B296))</f>
        <v>0.45454545454545453</v>
      </c>
      <c r="M293" s="11">
        <f>IF(SUM(C294:C296)=0,0,C296/SUM(C294:C296))</f>
        <v>0.77777777777777779</v>
      </c>
      <c r="N293" s="45"/>
      <c r="O293" s="45"/>
    </row>
    <row r="294" spans="1:15" x14ac:dyDescent="0.25">
      <c r="A294">
        <v>43</v>
      </c>
      <c r="B294">
        <v>3</v>
      </c>
      <c r="C294">
        <v>1</v>
      </c>
      <c r="D294"/>
      <c r="E294"/>
      <c r="F294"/>
      <c r="G294"/>
      <c r="H294"/>
      <c r="I294" s="3"/>
      <c r="J294"/>
      <c r="K294"/>
      <c r="L294"/>
      <c r="M294"/>
      <c r="N294" s="45"/>
      <c r="O294" s="45"/>
    </row>
    <row r="295" spans="1:15" x14ac:dyDescent="0.25">
      <c r="A295">
        <v>9</v>
      </c>
      <c r="B295">
        <v>5</v>
      </c>
      <c r="C295">
        <v>3</v>
      </c>
      <c r="D295"/>
      <c r="E295"/>
      <c r="F295"/>
      <c r="G295"/>
      <c r="H295"/>
      <c r="I295" s="3"/>
      <c r="J295"/>
      <c r="K295"/>
      <c r="L295"/>
      <c r="M295"/>
      <c r="N295" s="45"/>
      <c r="O295" s="45"/>
    </row>
    <row r="296" spans="1:15" x14ac:dyDescent="0.25">
      <c r="A296">
        <v>1</v>
      </c>
      <c r="B296">
        <v>3</v>
      </c>
      <c r="C296">
        <v>14</v>
      </c>
      <c r="D296"/>
      <c r="E296"/>
      <c r="F296"/>
      <c r="G296"/>
      <c r="H296"/>
      <c r="I296" s="3"/>
      <c r="J296"/>
      <c r="K296"/>
      <c r="L296"/>
      <c r="M296"/>
      <c r="N296" s="46"/>
      <c r="O296" s="46"/>
    </row>
    <row r="297" spans="1:15" x14ac:dyDescent="0.25">
      <c r="A297" s="1" t="s">
        <v>61</v>
      </c>
      <c r="B297"/>
      <c r="C297"/>
      <c r="D297" s="11">
        <f>SUM(A298,B299,C300)/SUM(A298:C300)</f>
        <v>0.75609756097560976</v>
      </c>
      <c r="E297" s="11">
        <f>A298/SUM(A298:C298)</f>
        <v>0.91666666666666663</v>
      </c>
      <c r="F297" s="11">
        <f>B299/SUM(A299:C299)</f>
        <v>0.26666666666666666</v>
      </c>
      <c r="G297" s="11">
        <f>C300/SUM(A300:C300)</f>
        <v>0.73684210526315785</v>
      </c>
      <c r="H297" s="12">
        <f>1-SUM(B299:C300)/(SUM(A298:C300)-SUM(A298:C298))</f>
        <v>0.29411764705882348</v>
      </c>
      <c r="I297" s="12">
        <f>1-SUM(A298,C298,C300,A300)/(SUM(A298:C300)-SUM(A299:C299))</f>
        <v>0.11940298507462688</v>
      </c>
      <c r="J297" s="12">
        <f>1-SUM(A298:B299)/(SUM(A298:C300)-SUM(A300:C300))</f>
        <v>3.1746031746031744E-2</v>
      </c>
      <c r="K297" s="11">
        <f>IF(SUM(A298:A300)=0,0,A298/SUM(A298:A300))</f>
        <v>0.81481481481481477</v>
      </c>
      <c r="L297" s="11">
        <f>IF(SUM(B298:B300)=0,0,B299/SUM(B298:B300))</f>
        <v>0.33333333333333331</v>
      </c>
      <c r="M297" s="11">
        <f>IF(SUM(C298:C300)=0,0,C300/SUM(C298:C300))</f>
        <v>0.875</v>
      </c>
      <c r="N297" s="46"/>
      <c r="O297" s="46"/>
    </row>
    <row r="298" spans="1:15" x14ac:dyDescent="0.25">
      <c r="A298">
        <v>44</v>
      </c>
      <c r="B298">
        <v>4</v>
      </c>
      <c r="C298">
        <v>0</v>
      </c>
      <c r="D298"/>
      <c r="E298"/>
      <c r="F298"/>
      <c r="G298"/>
      <c r="H298"/>
      <c r="I298" s="3"/>
      <c r="J298"/>
      <c r="K298"/>
      <c r="L298"/>
      <c r="M298"/>
      <c r="N298" s="46"/>
      <c r="O298" s="46"/>
    </row>
    <row r="299" spans="1:15" x14ac:dyDescent="0.25">
      <c r="A299">
        <v>9</v>
      </c>
      <c r="B299">
        <v>4</v>
      </c>
      <c r="C299">
        <v>2</v>
      </c>
      <c r="D299"/>
      <c r="E299"/>
      <c r="F299"/>
      <c r="G299"/>
      <c r="H299"/>
      <c r="I299" s="3"/>
      <c r="J299"/>
      <c r="K299"/>
      <c r="L299"/>
      <c r="M299"/>
      <c r="N299" s="46"/>
      <c r="O299" s="46"/>
    </row>
    <row r="300" spans="1:15" x14ac:dyDescent="0.25">
      <c r="A300">
        <v>1</v>
      </c>
      <c r="B300">
        <v>4</v>
      </c>
      <c r="C300">
        <v>14</v>
      </c>
      <c r="D300"/>
      <c r="E300"/>
      <c r="F300"/>
      <c r="G300"/>
      <c r="H300"/>
      <c r="I300" s="3"/>
      <c r="J300"/>
      <c r="K300"/>
      <c r="L300"/>
      <c r="M300"/>
      <c r="N300" s="46"/>
      <c r="O300" s="46"/>
    </row>
    <row r="301" spans="1:15" x14ac:dyDescent="0.25">
      <c r="A301" s="27" t="s">
        <v>39</v>
      </c>
      <c r="B301" s="1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 t="s">
        <v>62</v>
      </c>
      <c r="N301" s="46"/>
      <c r="O301" s="46"/>
    </row>
    <row r="302" spans="1:15" x14ac:dyDescent="0.25">
      <c r="A302" s="1" t="s">
        <v>59</v>
      </c>
      <c r="B302"/>
      <c r="C302"/>
      <c r="D302" s="11">
        <f>SUM(A303,B304,C305)/SUM(A303:C305)</f>
        <v>0.61176470588235299</v>
      </c>
      <c r="E302" s="11">
        <f>A303/SUM(A303:C303)</f>
        <v>0.82978723404255317</v>
      </c>
      <c r="F302" s="11">
        <f>B304/SUM(A304:C304)</f>
        <v>0.26315789473684209</v>
      </c>
      <c r="G302" s="11">
        <f>C305/SUM(A305:C305)</f>
        <v>0.42105263157894735</v>
      </c>
      <c r="H302" s="12">
        <f>1-SUM(B304:C305)/(SUM(A303:C305)-SUM(A303:C303))</f>
        <v>0.36842105263157898</v>
      </c>
      <c r="I302" s="12">
        <f>1-SUM(A303,C303,C305,A305)/(SUM(A303:C305)-SUM(A304:C304))</f>
        <v>0.16666666666666663</v>
      </c>
      <c r="J302" s="12">
        <f>1-SUM(A303:B304)/(SUM(A303:C305)-SUM(A305:C305))</f>
        <v>0.12121212121212122</v>
      </c>
      <c r="K302" s="11">
        <f>IF(SUM(A303:A305)=0,0,A303/SUM(A303:A305))</f>
        <v>0.73584905660377353</v>
      </c>
      <c r="L302" s="11">
        <f>IF(SUM(B303:B305)=0,0,B304/SUM(B303:B305))</f>
        <v>0.3125</v>
      </c>
      <c r="M302" s="11">
        <f>IF(SUM(C303:C305)=0,0,C305/SUM(C303:C305))</f>
        <v>0.5</v>
      </c>
      <c r="N302" s="46"/>
      <c r="O302" s="46"/>
    </row>
    <row r="303" spans="1:15" x14ac:dyDescent="0.25">
      <c r="A303">
        <v>39</v>
      </c>
      <c r="B303">
        <v>4</v>
      </c>
      <c r="C303">
        <v>4</v>
      </c>
      <c r="D303" s="12"/>
      <c r="E303" s="12"/>
      <c r="F303" s="12"/>
      <c r="G303" s="12"/>
      <c r="H303" s="12"/>
      <c r="I303" s="13"/>
      <c r="J303" s="12"/>
      <c r="K303" s="12"/>
      <c r="L303" s="12"/>
      <c r="M303" s="12"/>
      <c r="N303" s="46"/>
      <c r="O303" s="46"/>
    </row>
    <row r="304" spans="1:15" x14ac:dyDescent="0.25">
      <c r="A304">
        <v>10</v>
      </c>
      <c r="B304">
        <v>5</v>
      </c>
      <c r="C304">
        <v>4</v>
      </c>
      <c r="D304" s="12"/>
      <c r="E304" s="12"/>
      <c r="F304" s="12"/>
      <c r="G304" s="12"/>
      <c r="H304" s="12"/>
      <c r="I304" s="13"/>
      <c r="J304" s="12"/>
      <c r="K304" s="12"/>
      <c r="L304" s="12"/>
      <c r="M304" s="12"/>
      <c r="N304" s="46"/>
      <c r="O304" s="46"/>
    </row>
    <row r="305" spans="1:15" x14ac:dyDescent="0.25">
      <c r="A305">
        <v>4</v>
      </c>
      <c r="B305">
        <v>7</v>
      </c>
      <c r="C305">
        <v>8</v>
      </c>
      <c r="D305" s="12"/>
      <c r="E305" s="12"/>
      <c r="F305" s="12"/>
      <c r="G305" s="12"/>
      <c r="H305" s="12"/>
      <c r="I305" s="13"/>
      <c r="J305" s="12"/>
      <c r="K305" s="12"/>
      <c r="L305" s="12"/>
      <c r="M305" s="12"/>
      <c r="N305" s="46"/>
      <c r="O305" s="46"/>
    </row>
    <row r="306" spans="1:15" x14ac:dyDescent="0.25">
      <c r="A306" s="1" t="s">
        <v>60</v>
      </c>
      <c r="B306"/>
      <c r="C306"/>
      <c r="D306" s="11">
        <f>SUM(A307,B308,C309)/SUM(A307:C309)</f>
        <v>0.58536585365853655</v>
      </c>
      <c r="E306" s="11">
        <f>A307/SUM(A307:C307)</f>
        <v>0.82978723404255317</v>
      </c>
      <c r="F306" s="11">
        <f>B308/SUM(A308:C308)</f>
        <v>0.17647058823529413</v>
      </c>
      <c r="G306" s="11">
        <f>C309/SUM(A309:C309)</f>
        <v>0.33333333333333331</v>
      </c>
      <c r="H306" s="12">
        <f>1-SUM(B308:C309)/(SUM(A307:C309)-SUM(A307:C307))</f>
        <v>0.4285714285714286</v>
      </c>
      <c r="I306" s="12">
        <f>1-SUM(A307,C307,C309,A309)/(SUM(A307:C309)-SUM(A308:C308))</f>
        <v>0.19999999999999996</v>
      </c>
      <c r="J306" s="12">
        <f>1-SUM(A307:B308)/(SUM(A307:C309)-SUM(A309:C309))</f>
        <v>9.375E-2</v>
      </c>
      <c r="K306" s="11">
        <f>IF(SUM(A307:A309)=0,0,A307/SUM(A307:A309))</f>
        <v>0.72222222222222221</v>
      </c>
      <c r="L306" s="11">
        <f>IF(SUM(B307:B309)=0,0,B308/SUM(B307:B309))</f>
        <v>0.1875</v>
      </c>
      <c r="M306" s="11">
        <f>IF(SUM(C307:C309)=0,0,C309/SUM(C307:C309))</f>
        <v>0.5</v>
      </c>
      <c r="N306" s="46"/>
      <c r="O306" s="46"/>
    </row>
    <row r="307" spans="1:15" x14ac:dyDescent="0.25">
      <c r="A307">
        <v>39</v>
      </c>
      <c r="B307">
        <v>5</v>
      </c>
      <c r="C307">
        <v>3</v>
      </c>
      <c r="D307"/>
      <c r="E307"/>
      <c r="F307"/>
      <c r="G307"/>
      <c r="H307"/>
      <c r="I307" s="3"/>
      <c r="J307"/>
      <c r="K307"/>
      <c r="L307"/>
      <c r="M307"/>
      <c r="N307" s="46"/>
      <c r="O307" s="46"/>
    </row>
    <row r="308" spans="1:15" x14ac:dyDescent="0.25">
      <c r="A308">
        <v>11</v>
      </c>
      <c r="B308">
        <v>3</v>
      </c>
      <c r="C308">
        <v>3</v>
      </c>
      <c r="D308"/>
      <c r="E308"/>
      <c r="F308"/>
      <c r="G308"/>
      <c r="H308"/>
      <c r="I308" s="3"/>
      <c r="J308"/>
      <c r="K308"/>
      <c r="L308"/>
      <c r="M308"/>
      <c r="N308" s="46"/>
      <c r="O308" s="46"/>
    </row>
    <row r="309" spans="1:15" x14ac:dyDescent="0.25">
      <c r="A309">
        <v>4</v>
      </c>
      <c r="B309">
        <v>8</v>
      </c>
      <c r="C309">
        <v>6</v>
      </c>
      <c r="D309"/>
      <c r="E309"/>
      <c r="F309"/>
      <c r="G309"/>
      <c r="H309"/>
      <c r="I309" s="3"/>
      <c r="J309"/>
      <c r="K309"/>
      <c r="L309"/>
      <c r="M309"/>
    </row>
    <row r="310" spans="1:15" x14ac:dyDescent="0.25">
      <c r="A310" s="1" t="s">
        <v>61</v>
      </c>
      <c r="B310"/>
      <c r="C310"/>
      <c r="D310" s="11">
        <f>SUM(A311,B312,C313)/SUM(A311:C313)</f>
        <v>0.59756097560975607</v>
      </c>
      <c r="E310" s="11">
        <f>A311/SUM(A311:C311)</f>
        <v>0.83333333333333337</v>
      </c>
      <c r="F310" s="11">
        <f>B312/SUM(A312:C312)</f>
        <v>0.2</v>
      </c>
      <c r="G310" s="11">
        <f>C313/SUM(A313:C313)</f>
        <v>0.31578947368421051</v>
      </c>
      <c r="H310" s="12">
        <f>1-SUM(B312:C313)/(SUM(A311:C313)-SUM(A311:C311))</f>
        <v>0.52941176470588236</v>
      </c>
      <c r="I310" s="12">
        <f>1-SUM(A311,C311,C313,A313)/(SUM(A311:C313)-SUM(A312:C312))</f>
        <v>0.16417910447761197</v>
      </c>
      <c r="J310" s="12">
        <f>1-SUM(A311:B312)/(SUM(A311:C313)-SUM(A313:C313))</f>
        <v>6.3492063492063489E-2</v>
      </c>
      <c r="K310" s="11">
        <f>IF(SUM(A311:A313)=0,0,A311/SUM(A311:A313))</f>
        <v>0.68965517241379315</v>
      </c>
      <c r="L310" s="11">
        <f>IF(SUM(B311:B313)=0,0,B312/SUM(B311:B313))</f>
        <v>0.21428571428571427</v>
      </c>
      <c r="M310" s="11">
        <f>IF(SUM(C311:C313)=0,0,C313/SUM(C311:C313))</f>
        <v>0.6</v>
      </c>
    </row>
    <row r="311" spans="1:15" x14ac:dyDescent="0.25">
      <c r="A311">
        <v>40</v>
      </c>
      <c r="B311">
        <v>6</v>
      </c>
      <c r="C311">
        <v>2</v>
      </c>
      <c r="D311"/>
      <c r="E311"/>
      <c r="F311"/>
      <c r="G311"/>
      <c r="H311"/>
      <c r="I311" s="3"/>
      <c r="J311"/>
      <c r="K311"/>
      <c r="L311"/>
      <c r="M311"/>
    </row>
    <row r="312" spans="1:15" x14ac:dyDescent="0.25">
      <c r="A312">
        <v>10</v>
      </c>
      <c r="B312">
        <v>3</v>
      </c>
      <c r="C312">
        <v>2</v>
      </c>
      <c r="D312"/>
      <c r="E312"/>
      <c r="F312"/>
      <c r="G312"/>
      <c r="H312"/>
      <c r="I312" s="3"/>
      <c r="J312"/>
      <c r="K312"/>
      <c r="L312"/>
      <c r="M312"/>
    </row>
    <row r="313" spans="1:15" x14ac:dyDescent="0.25">
      <c r="A313">
        <v>8</v>
      </c>
      <c r="B313">
        <v>5</v>
      </c>
      <c r="C313">
        <v>6</v>
      </c>
      <c r="D313"/>
      <c r="E313"/>
      <c r="F313"/>
      <c r="G313"/>
      <c r="H313"/>
      <c r="I313" s="3"/>
      <c r="J313"/>
      <c r="K313"/>
      <c r="L313"/>
      <c r="M313"/>
    </row>
    <row r="314" spans="1:15" x14ac:dyDescent="0.25">
      <c r="A314" s="27" t="s">
        <v>44</v>
      </c>
      <c r="B314" s="1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 t="s">
        <v>62</v>
      </c>
    </row>
    <row r="315" spans="1:15" x14ac:dyDescent="0.25">
      <c r="A315" s="1" t="s">
        <v>59</v>
      </c>
      <c r="B315"/>
      <c r="C315"/>
      <c r="D315" s="11">
        <f>SUM(A316,B317,C318)/SUM(A316:C318)</f>
        <v>0.61176470588235299</v>
      </c>
      <c r="E315" s="11">
        <f>A316/SUM(A316:C316)</f>
        <v>0.68085106382978722</v>
      </c>
      <c r="F315" s="11">
        <f>B317/SUM(A317:C317)</f>
        <v>0.26315789473684209</v>
      </c>
      <c r="G315" s="11">
        <f>C318/SUM(A318:C318)</f>
        <v>0.78947368421052633</v>
      </c>
      <c r="H315" s="12">
        <f>1-SUM(B317:C318)/(SUM(A316:C318)-SUM(A316:C316))</f>
        <v>7.8947368421052655E-2</v>
      </c>
      <c r="I315" s="12">
        <f>1-SUM(A316,C316,C318,A318)/(SUM(A316:C318)-SUM(A317:C317))</f>
        <v>0.21212121212121215</v>
      </c>
      <c r="J315" s="12">
        <f>1-SUM(A316:B317)/(SUM(A316:C318)-SUM(A318:C318))</f>
        <v>0.24242424242424243</v>
      </c>
      <c r="K315" s="11">
        <f>IF(SUM(A316:A318)=0,0,A316/SUM(A316:A318))</f>
        <v>0.91428571428571426</v>
      </c>
      <c r="L315" s="11">
        <f>IF(SUM(B316:B318)=0,0,B317/SUM(B316:B318))</f>
        <v>0.26315789473684209</v>
      </c>
      <c r="M315" s="11">
        <f>IF(SUM(C316:C318)=0,0,C318/SUM(C316:C318))</f>
        <v>0.4838709677419355</v>
      </c>
    </row>
    <row r="316" spans="1:15" x14ac:dyDescent="0.25">
      <c r="A316">
        <v>32</v>
      </c>
      <c r="B316">
        <v>10</v>
      </c>
      <c r="C316">
        <v>5</v>
      </c>
      <c r="D316" s="12"/>
      <c r="E316" s="12"/>
      <c r="F316" s="12"/>
      <c r="G316" s="12"/>
      <c r="H316" s="12"/>
      <c r="I316" s="13"/>
      <c r="J316" s="12"/>
      <c r="K316" s="12"/>
      <c r="L316" s="12"/>
      <c r="M316" s="12"/>
    </row>
    <row r="317" spans="1:15" x14ac:dyDescent="0.25">
      <c r="A317">
        <v>3</v>
      </c>
      <c r="B317">
        <v>5</v>
      </c>
      <c r="C317">
        <v>11</v>
      </c>
      <c r="D317" s="12"/>
      <c r="E317" s="12"/>
      <c r="F317" s="12"/>
      <c r="G317" s="12"/>
      <c r="H317" s="12"/>
      <c r="I317" s="13"/>
      <c r="J317" s="12"/>
      <c r="K317" s="12"/>
      <c r="L317" s="12"/>
      <c r="M317" s="12"/>
    </row>
    <row r="318" spans="1:15" x14ac:dyDescent="0.25">
      <c r="A318">
        <v>0</v>
      </c>
      <c r="B318">
        <v>4</v>
      </c>
      <c r="C318">
        <v>15</v>
      </c>
      <c r="D318" s="12"/>
      <c r="E318" s="12"/>
      <c r="F318" s="12"/>
      <c r="G318" s="12"/>
      <c r="H318" s="12"/>
      <c r="I318" s="13"/>
      <c r="J318" s="12"/>
      <c r="K318" s="12"/>
      <c r="L318" s="12"/>
      <c r="M318" s="12"/>
    </row>
    <row r="319" spans="1:15" x14ac:dyDescent="0.25">
      <c r="A319" s="1" t="s">
        <v>60</v>
      </c>
      <c r="B319"/>
      <c r="C319"/>
      <c r="D319" s="11">
        <f>SUM(A320,B321,C322)/SUM(A320:C322)</f>
        <v>0.6097560975609756</v>
      </c>
      <c r="E319" s="11">
        <f>A320/SUM(A320:C320)</f>
        <v>0.7021276595744681</v>
      </c>
      <c r="F319" s="11">
        <f>B321/SUM(A321:C321)</f>
        <v>0.23529411764705882</v>
      </c>
      <c r="G319" s="11">
        <f>C322/SUM(A322:C322)</f>
        <v>0.72222222222222221</v>
      </c>
      <c r="H319" s="12">
        <f>1-SUM(B321:C322)/(SUM(A320:C322)-SUM(A320:C320))</f>
        <v>8.5714285714285743E-2</v>
      </c>
      <c r="I319" s="12">
        <f>1-SUM(A320,C320,C322,A322)/(SUM(A320:C322)-SUM(A321:C321))</f>
        <v>0.24615384615384617</v>
      </c>
      <c r="J319" s="12">
        <f>1-SUM(A320:B321)/(SUM(A320:C322)-SUM(A322:C322))</f>
        <v>0.203125</v>
      </c>
      <c r="K319" s="11">
        <f>IF(SUM(A320:A322)=0,0,A320/SUM(A320:A322))</f>
        <v>0.91666666666666663</v>
      </c>
      <c r="L319" s="11">
        <f>IF(SUM(B320:B322)=0,0,B321/SUM(B320:B322))</f>
        <v>0.2</v>
      </c>
      <c r="M319" s="11">
        <f>IF(SUM(C320:C322)=0,0,C322/SUM(C320:C322))</f>
        <v>0.5</v>
      </c>
    </row>
    <row r="320" spans="1:15" x14ac:dyDescent="0.25">
      <c r="A320">
        <v>33</v>
      </c>
      <c r="B320">
        <v>11</v>
      </c>
      <c r="C320">
        <v>3</v>
      </c>
      <c r="D320"/>
      <c r="E320"/>
      <c r="F320"/>
      <c r="G320"/>
      <c r="H320"/>
      <c r="I320" s="3"/>
      <c r="J320"/>
      <c r="K320"/>
      <c r="L320"/>
      <c r="M320"/>
    </row>
    <row r="321" spans="1:13" x14ac:dyDescent="0.25">
      <c r="A321">
        <v>3</v>
      </c>
      <c r="B321">
        <v>4</v>
      </c>
      <c r="C321">
        <v>10</v>
      </c>
      <c r="D321"/>
      <c r="E321"/>
      <c r="F321"/>
      <c r="G321"/>
      <c r="H321"/>
      <c r="I321" s="3"/>
      <c r="J321"/>
      <c r="K321"/>
      <c r="L321"/>
      <c r="M321"/>
    </row>
    <row r="322" spans="1:13" x14ac:dyDescent="0.25">
      <c r="A322">
        <v>0</v>
      </c>
      <c r="B322">
        <v>5</v>
      </c>
      <c r="C322">
        <v>13</v>
      </c>
      <c r="D322"/>
      <c r="E322"/>
      <c r="F322"/>
      <c r="G322"/>
      <c r="H322"/>
      <c r="I322" s="3"/>
      <c r="J322"/>
      <c r="K322"/>
      <c r="L322"/>
      <c r="M322"/>
    </row>
    <row r="323" spans="1:13" x14ac:dyDescent="0.25">
      <c r="A323" s="1" t="s">
        <v>61</v>
      </c>
      <c r="B323"/>
      <c r="C323"/>
      <c r="D323" s="11">
        <f>SUM(A324,B325,C326)/SUM(A324:C326)</f>
        <v>0.59756097560975607</v>
      </c>
      <c r="E323" s="11">
        <f>A324/SUM(A324:C324)</f>
        <v>0.64583333333333337</v>
      </c>
      <c r="F323" s="11">
        <f>B325/SUM(A325:C325)</f>
        <v>0.2</v>
      </c>
      <c r="G323" s="11">
        <f>C326/SUM(A326:C326)</f>
        <v>0.78947368421052633</v>
      </c>
      <c r="H323" s="12">
        <f>1-SUM(B325:C326)/(SUM(A324:C326)-SUM(A324:C324))</f>
        <v>8.8235294117647078E-2</v>
      </c>
      <c r="I323" s="12">
        <f>1-SUM(A324,C324,C326,A326)/(SUM(A324:C326)-SUM(A325:C325))</f>
        <v>0.28358208955223885</v>
      </c>
      <c r="J323" s="12">
        <f>1-SUM(A324:B325)/(SUM(A324:C326)-SUM(A326:C326))</f>
        <v>0.17460317460317465</v>
      </c>
      <c r="K323" s="11">
        <f>IF(SUM(A324:A326)=0,0,A324/SUM(A324:A326))</f>
        <v>0.91176470588235292</v>
      </c>
      <c r="L323" s="11">
        <f>IF(SUM(B324:B326)=0,0,B325/SUM(B324:B326))</f>
        <v>0.13636363636363635</v>
      </c>
      <c r="M323" s="11">
        <f>IF(SUM(C324:C326)=0,0,C326/SUM(C324:C326))</f>
        <v>0.57692307692307687</v>
      </c>
    </row>
    <row r="324" spans="1:13" x14ac:dyDescent="0.25">
      <c r="A324">
        <v>31</v>
      </c>
      <c r="B324">
        <v>15</v>
      </c>
      <c r="C324">
        <v>2</v>
      </c>
      <c r="D324"/>
      <c r="E324"/>
      <c r="F324"/>
      <c r="G324"/>
      <c r="H324"/>
      <c r="I324" s="3"/>
      <c r="J324"/>
      <c r="K324"/>
      <c r="L324"/>
      <c r="M324"/>
    </row>
    <row r="325" spans="1:13" x14ac:dyDescent="0.25">
      <c r="A325">
        <v>3</v>
      </c>
      <c r="B325">
        <v>3</v>
      </c>
      <c r="C325">
        <v>9</v>
      </c>
      <c r="D325"/>
      <c r="E325"/>
      <c r="F325"/>
      <c r="G325"/>
      <c r="H325"/>
      <c r="I325" s="3"/>
      <c r="J325"/>
      <c r="K325"/>
      <c r="L325"/>
      <c r="M325"/>
    </row>
    <row r="326" spans="1:13" x14ac:dyDescent="0.25">
      <c r="A326">
        <v>0</v>
      </c>
      <c r="B326">
        <v>4</v>
      </c>
      <c r="C326">
        <v>15</v>
      </c>
      <c r="D326"/>
      <c r="E326"/>
      <c r="F326"/>
      <c r="G326"/>
      <c r="H326"/>
      <c r="I326" s="3"/>
      <c r="J326"/>
      <c r="K326"/>
      <c r="L326"/>
      <c r="M326"/>
    </row>
    <row r="327" spans="1:13" x14ac:dyDescent="0.25">
      <c r="A327" s="27" t="s">
        <v>45</v>
      </c>
      <c r="B327" s="14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 t="s">
        <v>62</v>
      </c>
    </row>
    <row r="328" spans="1:13" x14ac:dyDescent="0.25">
      <c r="A328" s="1" t="s">
        <v>59</v>
      </c>
      <c r="B328"/>
      <c r="C328"/>
      <c r="D328" s="11">
        <f>SUM(A329,B330,C331)/SUM(A329:C331)</f>
        <v>0.6588235294117647</v>
      </c>
      <c r="E328" s="11">
        <f>A329/SUM(A329:C329)</f>
        <v>0.78723404255319152</v>
      </c>
      <c r="F328" s="11">
        <f>B330/SUM(A330:C330)</f>
        <v>0.63157894736842102</v>
      </c>
      <c r="G328" s="11">
        <f>C331/SUM(A331:C331)</f>
        <v>0.36842105263157893</v>
      </c>
      <c r="H328" s="12">
        <f>1-SUM(B330:C331)/(SUM(A329:C331)-SUM(A329:C329))</f>
        <v>0.26315789473684215</v>
      </c>
      <c r="I328" s="12">
        <f>1-SUM(A329,C329,C331,A331)/(SUM(A329:C331)-SUM(A330:C330))</f>
        <v>0.25757575757575757</v>
      </c>
      <c r="J328" s="12">
        <f>1-SUM(A329:B330)/(SUM(A329:C331)-SUM(A331:C331))</f>
        <v>3.0303030303030276E-2</v>
      </c>
      <c r="K328" s="11">
        <f>IF(SUM(A329:A331)=0,0,A329/SUM(A329:A331))</f>
        <v>0.78723404255319152</v>
      </c>
      <c r="L328" s="11">
        <f>IF(SUM(B329:B331)=0,0,B330/SUM(B329:B331))</f>
        <v>0.41379310344827586</v>
      </c>
      <c r="M328" s="11">
        <f>IF(SUM(C329:C331)=0,0,C331/SUM(C329:C331))</f>
        <v>0.77777777777777779</v>
      </c>
    </row>
    <row r="329" spans="1:13" x14ac:dyDescent="0.25">
      <c r="A329">
        <v>37</v>
      </c>
      <c r="B329">
        <v>9</v>
      </c>
      <c r="C329">
        <v>1</v>
      </c>
      <c r="D329" s="12"/>
      <c r="E329" s="12"/>
      <c r="F329" s="12"/>
      <c r="G329" s="12"/>
      <c r="H329" s="12"/>
      <c r="I329" s="13"/>
      <c r="J329" s="12"/>
      <c r="K329" s="12"/>
      <c r="L329" s="12"/>
      <c r="M329" s="12"/>
    </row>
    <row r="330" spans="1:13" x14ac:dyDescent="0.25">
      <c r="A330">
        <v>6</v>
      </c>
      <c r="B330">
        <v>12</v>
      </c>
      <c r="C330">
        <v>1</v>
      </c>
      <c r="D330" s="12"/>
      <c r="E330" s="12"/>
      <c r="F330" s="12"/>
      <c r="G330" s="12"/>
      <c r="H330" s="12"/>
      <c r="I330" s="13"/>
      <c r="J330" s="12"/>
      <c r="K330" s="12"/>
      <c r="L330" s="12"/>
      <c r="M330" s="12"/>
    </row>
    <row r="331" spans="1:13" x14ac:dyDescent="0.25">
      <c r="A331">
        <v>4</v>
      </c>
      <c r="B331">
        <v>8</v>
      </c>
      <c r="C331">
        <v>7</v>
      </c>
      <c r="D331" s="12"/>
      <c r="E331" s="12"/>
      <c r="F331" s="12"/>
      <c r="G331" s="12"/>
      <c r="H331" s="12"/>
      <c r="I331" s="13"/>
      <c r="J331" s="12"/>
      <c r="K331" s="12"/>
      <c r="L331" s="12"/>
      <c r="M331" s="12"/>
    </row>
    <row r="332" spans="1:13" x14ac:dyDescent="0.25">
      <c r="A332" s="1" t="s">
        <v>60</v>
      </c>
      <c r="B332"/>
      <c r="C332"/>
      <c r="D332" s="11">
        <f>SUM(A333,B334,C335)/SUM(A333:C335)</f>
        <v>0.6588235294117647</v>
      </c>
      <c r="E332" s="11">
        <f>A333/SUM(A333:C333)</f>
        <v>0.78723404255319152</v>
      </c>
      <c r="F332" s="11">
        <f>B334/SUM(A334:C334)</f>
        <v>0.63157894736842102</v>
      </c>
      <c r="G332" s="11">
        <f>C335/SUM(A335:C335)</f>
        <v>0.36842105263157893</v>
      </c>
      <c r="H332" s="12">
        <f>1-SUM(B334:C335)/(SUM(A333:C335)-SUM(A333:C333))</f>
        <v>0.26315789473684215</v>
      </c>
      <c r="I332" s="12">
        <f>1-SUM(A333,C333,C335,A335)/(SUM(A333:C335)-SUM(A334:C334))</f>
        <v>0.25757575757575757</v>
      </c>
      <c r="J332" s="12">
        <f>1-SUM(A333:B334)/(SUM(A333:C335)-SUM(A335:C335))</f>
        <v>3.0303030303030276E-2</v>
      </c>
      <c r="K332" s="11">
        <f>IF(SUM(A333:A335)=0,0,A333/SUM(A333:A335))</f>
        <v>0.78723404255319152</v>
      </c>
      <c r="L332" s="11">
        <f>IF(SUM(B333:B335)=0,0,B334/SUM(B333:B335))</f>
        <v>0.41379310344827586</v>
      </c>
      <c r="M332" s="11">
        <f>IF(SUM(C333:C335)=0,0,C335/SUM(C333:C335))</f>
        <v>0.77777777777777779</v>
      </c>
    </row>
    <row r="333" spans="1:13" x14ac:dyDescent="0.25">
      <c r="A333">
        <v>37</v>
      </c>
      <c r="B333">
        <v>9</v>
      </c>
      <c r="C333">
        <v>1</v>
      </c>
      <c r="D333"/>
      <c r="E333"/>
      <c r="F333"/>
      <c r="G333"/>
      <c r="H333"/>
      <c r="I333" s="3"/>
      <c r="J333"/>
      <c r="K333"/>
      <c r="L333"/>
      <c r="M333"/>
    </row>
    <row r="334" spans="1:13" x14ac:dyDescent="0.25">
      <c r="A334">
        <v>6</v>
      </c>
      <c r="B334">
        <v>12</v>
      </c>
      <c r="C334">
        <v>1</v>
      </c>
      <c r="D334"/>
      <c r="E334"/>
      <c r="F334"/>
      <c r="G334"/>
      <c r="H334"/>
      <c r="I334" s="3"/>
      <c r="J334"/>
      <c r="K334"/>
      <c r="L334"/>
      <c r="M334"/>
    </row>
    <row r="335" spans="1:13" x14ac:dyDescent="0.25">
      <c r="A335">
        <v>4</v>
      </c>
      <c r="B335">
        <v>8</v>
      </c>
      <c r="C335">
        <v>7</v>
      </c>
      <c r="D335"/>
      <c r="E335"/>
      <c r="F335"/>
      <c r="G335"/>
      <c r="H335"/>
      <c r="I335" s="3"/>
      <c r="J335"/>
      <c r="K335"/>
      <c r="L335"/>
      <c r="M335"/>
    </row>
    <row r="336" spans="1:13" x14ac:dyDescent="0.25">
      <c r="A336" s="1" t="s">
        <v>61</v>
      </c>
      <c r="B336"/>
      <c r="C336"/>
      <c r="D336" s="11">
        <f>SUM(A337,B338,C339)/SUM(A337:C339)</f>
        <v>0.68292682926829273</v>
      </c>
      <c r="E336" s="11">
        <f>A337/SUM(A337:C337)</f>
        <v>0.875</v>
      </c>
      <c r="F336" s="11">
        <f>B338/SUM(A338:C338)</f>
        <v>0.6</v>
      </c>
      <c r="G336" s="11">
        <f>C339/SUM(A339:C339)</f>
        <v>0.26315789473684209</v>
      </c>
      <c r="H336" s="12">
        <f>1-SUM(B338:C339)/(SUM(A337:C339)-SUM(A337:C337))</f>
        <v>0.29411764705882348</v>
      </c>
      <c r="I336" s="12">
        <f>1-SUM(A337,C337,C339,A339)/(SUM(A337:C339)-SUM(A338:C338))</f>
        <v>0.22388059701492535</v>
      </c>
      <c r="J336" s="12">
        <f>1-SUM(A337:B338)/(SUM(A337:C339)-SUM(A339:C339))</f>
        <v>1.5873015873015928E-2</v>
      </c>
      <c r="K336" s="11">
        <f>IF(SUM(A337:A339)=0,0,A337/SUM(A337:A339))</f>
        <v>0.80769230769230771</v>
      </c>
      <c r="L336" s="11">
        <f>IF(SUM(B337:B339)=0,0,B338/SUM(B337:B339))</f>
        <v>0.375</v>
      </c>
      <c r="M336" s="11">
        <f>IF(SUM(C337:C339)=0,0,C339/SUM(C337:C339))</f>
        <v>0.83333333333333337</v>
      </c>
    </row>
    <row r="337" spans="1:13" x14ac:dyDescent="0.25">
      <c r="A337">
        <v>42</v>
      </c>
      <c r="B337">
        <v>6</v>
      </c>
      <c r="C337">
        <v>0</v>
      </c>
      <c r="D337"/>
      <c r="E337"/>
      <c r="F337"/>
      <c r="G337"/>
      <c r="H337"/>
      <c r="I337" s="3"/>
      <c r="J337"/>
      <c r="K337"/>
      <c r="L337"/>
      <c r="M337"/>
    </row>
    <row r="338" spans="1:13" x14ac:dyDescent="0.25">
      <c r="A338">
        <v>5</v>
      </c>
      <c r="B338">
        <v>9</v>
      </c>
      <c r="C338">
        <v>1</v>
      </c>
      <c r="D338"/>
      <c r="E338"/>
      <c r="F338"/>
      <c r="G338"/>
      <c r="H338"/>
      <c r="I338" s="3"/>
      <c r="J338"/>
      <c r="K338"/>
      <c r="L338"/>
      <c r="M338"/>
    </row>
    <row r="339" spans="1:13" x14ac:dyDescent="0.25">
      <c r="A339">
        <v>5</v>
      </c>
      <c r="B339">
        <v>9</v>
      </c>
      <c r="C339">
        <v>5</v>
      </c>
      <c r="D339"/>
      <c r="E339"/>
      <c r="F339"/>
      <c r="G339"/>
      <c r="H339"/>
      <c r="I339" s="3"/>
      <c r="J339"/>
      <c r="K339"/>
      <c r="L339"/>
      <c r="M339"/>
    </row>
    <row r="340" spans="1:13" x14ac:dyDescent="0.25">
      <c r="A340" s="27" t="s">
        <v>46</v>
      </c>
      <c r="B340" s="14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 t="s">
        <v>62</v>
      </c>
    </row>
    <row r="341" spans="1:13" x14ac:dyDescent="0.25">
      <c r="A341" s="1" t="s">
        <v>59</v>
      </c>
      <c r="B341"/>
      <c r="C341"/>
      <c r="D341" s="11">
        <f>SUM(A342,B343,C344)/SUM(A342:C344)</f>
        <v>0.71764705882352942</v>
      </c>
      <c r="E341" s="11">
        <f>A342/SUM(A342:C342)</f>
        <v>0.76595744680851063</v>
      </c>
      <c r="F341" s="11">
        <f>B343/SUM(A343:C343)</f>
        <v>0.42105263157894735</v>
      </c>
      <c r="G341" s="11">
        <f>C344/SUM(A344:C344)</f>
        <v>0.89473684210526316</v>
      </c>
      <c r="H341" s="12">
        <f>1-SUM(B343:C344)/(SUM(A342:C344)-SUM(A342:C342))</f>
        <v>0.13157894736842102</v>
      </c>
      <c r="I341" s="12">
        <f>1-SUM(A342,C342,C344,A344)/(SUM(A342:C344)-SUM(A343:C343))</f>
        <v>0.18181818181818177</v>
      </c>
      <c r="J341" s="12">
        <f>1-SUM(A342:B343)/(SUM(A342:C344)-SUM(A344:C344))</f>
        <v>0.10606060606060608</v>
      </c>
      <c r="K341" s="11">
        <f>IF(SUM(A342:A344)=0,0,A342/SUM(A342:A344))</f>
        <v>0.87804878048780488</v>
      </c>
      <c r="L341" s="11">
        <f>IF(SUM(B342:B344)=0,0,B343/SUM(B342:B344))</f>
        <v>0.4</v>
      </c>
      <c r="M341" s="11">
        <f>IF(SUM(C342:C344)=0,0,C344/SUM(C342:C344))</f>
        <v>0.70833333333333337</v>
      </c>
    </row>
    <row r="342" spans="1:13" x14ac:dyDescent="0.25">
      <c r="A342">
        <v>36</v>
      </c>
      <c r="B342">
        <v>10</v>
      </c>
      <c r="C342">
        <v>1</v>
      </c>
      <c r="D342" s="12"/>
      <c r="E342" s="12"/>
      <c r="F342" s="12"/>
      <c r="G342" s="12"/>
      <c r="H342" s="12"/>
      <c r="I342" s="13"/>
      <c r="J342" s="12"/>
      <c r="K342" s="12"/>
      <c r="L342" s="12"/>
      <c r="M342" s="12"/>
    </row>
    <row r="343" spans="1:13" x14ac:dyDescent="0.25">
      <c r="A343">
        <v>5</v>
      </c>
      <c r="B343">
        <v>8</v>
      </c>
      <c r="C343">
        <v>6</v>
      </c>
      <c r="D343" s="12"/>
      <c r="E343" s="12"/>
      <c r="F343" s="12"/>
      <c r="G343" s="12"/>
      <c r="H343" s="12"/>
      <c r="I343" s="13"/>
      <c r="J343" s="12"/>
      <c r="K343" s="12"/>
      <c r="L343" s="12"/>
      <c r="M343" s="12"/>
    </row>
    <row r="344" spans="1:13" x14ac:dyDescent="0.25">
      <c r="A344">
        <v>0</v>
      </c>
      <c r="B344">
        <v>2</v>
      </c>
      <c r="C344">
        <v>17</v>
      </c>
      <c r="D344" s="12"/>
      <c r="E344" s="12"/>
      <c r="F344" s="12"/>
      <c r="G344" s="12"/>
      <c r="H344" s="12"/>
      <c r="I344" s="13"/>
      <c r="J344" s="12"/>
      <c r="K344" s="12"/>
      <c r="L344" s="12"/>
      <c r="M344" s="12"/>
    </row>
    <row r="345" spans="1:13" x14ac:dyDescent="0.25">
      <c r="A345" s="1" t="s">
        <v>60</v>
      </c>
      <c r="B345"/>
      <c r="C345"/>
      <c r="D345" s="11">
        <f>SUM(A346,B347,C348)/SUM(A346:C348)</f>
        <v>0.74390243902439024</v>
      </c>
      <c r="E345" s="11">
        <f>A346/SUM(A346:C346)</f>
        <v>0.80851063829787229</v>
      </c>
      <c r="F345" s="11">
        <f>B347/SUM(A347:C347)</f>
        <v>0.35294117647058826</v>
      </c>
      <c r="G345" s="11">
        <f>C348/SUM(A348:C348)</f>
        <v>0.94444444444444442</v>
      </c>
      <c r="H345" s="12">
        <f>1-SUM(B347:C348)/(SUM(A346:C348)-SUM(A346:C346))</f>
        <v>0.19999999999999996</v>
      </c>
      <c r="I345" s="12">
        <f>1-SUM(A346,C346,C348,A348)/(SUM(A346:C348)-SUM(A347:C347))</f>
        <v>7.6923076923076872E-2</v>
      </c>
      <c r="J345" s="12">
        <f>1-SUM(A346:B347)/(SUM(A346:C348)-SUM(A348:C348))</f>
        <v>0.140625</v>
      </c>
      <c r="K345" s="11">
        <f>IF(SUM(A346:A348)=0,0,A346/SUM(A346:A348))</f>
        <v>0.84444444444444444</v>
      </c>
      <c r="L345" s="11">
        <f>IF(SUM(B346:B348)=0,0,B347/SUM(B346:B348))</f>
        <v>0.54545454545454541</v>
      </c>
      <c r="M345" s="11">
        <f>IF(SUM(C346:C348)=0,0,C348/SUM(C346:C348))</f>
        <v>0.65384615384615385</v>
      </c>
    </row>
    <row r="346" spans="1:13" x14ac:dyDescent="0.25">
      <c r="A346">
        <v>38</v>
      </c>
      <c r="B346">
        <v>5</v>
      </c>
      <c r="C346">
        <v>4</v>
      </c>
      <c r="D346"/>
      <c r="E346"/>
      <c r="F346"/>
      <c r="G346"/>
      <c r="H346"/>
      <c r="I346" s="3"/>
      <c r="J346"/>
      <c r="K346"/>
      <c r="L346"/>
      <c r="M346"/>
    </row>
    <row r="347" spans="1:13" x14ac:dyDescent="0.25">
      <c r="A347">
        <v>6</v>
      </c>
      <c r="B347">
        <v>6</v>
      </c>
      <c r="C347">
        <v>5</v>
      </c>
      <c r="D347"/>
      <c r="E347"/>
      <c r="F347"/>
      <c r="G347"/>
      <c r="H347"/>
      <c r="I347" s="3"/>
      <c r="J347"/>
      <c r="K347"/>
      <c r="L347"/>
      <c r="M347"/>
    </row>
    <row r="348" spans="1:13" x14ac:dyDescent="0.25">
      <c r="A348">
        <v>1</v>
      </c>
      <c r="B348">
        <v>0</v>
      </c>
      <c r="C348">
        <v>17</v>
      </c>
      <c r="D348"/>
      <c r="E348"/>
      <c r="F348"/>
      <c r="G348"/>
      <c r="H348"/>
      <c r="I348" s="3"/>
      <c r="J348"/>
      <c r="K348"/>
      <c r="L348"/>
      <c r="M348"/>
    </row>
    <row r="349" spans="1:13" x14ac:dyDescent="0.25">
      <c r="A349" s="1" t="s">
        <v>61</v>
      </c>
      <c r="B349"/>
      <c r="C349"/>
      <c r="D349" s="11">
        <f>SUM(A350,B351,C352)/SUM(A350:C352)</f>
        <v>0.73170731707317072</v>
      </c>
      <c r="E349" s="11">
        <f>A350/SUM(A350:C350)</f>
        <v>0.79166666666666663</v>
      </c>
      <c r="F349" s="11">
        <f>B351/SUM(A351:C351)</f>
        <v>0.33333333333333331</v>
      </c>
      <c r="G349" s="11">
        <f>C352/SUM(A352:C352)</f>
        <v>0.89473684210526316</v>
      </c>
      <c r="H349" s="12">
        <f>1-SUM(B351:C352)/(SUM(A350:C352)-SUM(A350:C350))</f>
        <v>0.1470588235294118</v>
      </c>
      <c r="I349" s="12">
        <f>1-SUM(A350,C350,C352,A352)/(SUM(A350:C352)-SUM(A351:C351))</f>
        <v>0.13432835820895528</v>
      </c>
      <c r="J349" s="12">
        <f>1-SUM(A350:B351)/(SUM(A350:C352)-SUM(A352:C352))</f>
        <v>0.12698412698412698</v>
      </c>
      <c r="K349" s="11">
        <f>IF(SUM(A350:A352)=0,0,A350/SUM(A350:A352))</f>
        <v>0.88372093023255816</v>
      </c>
      <c r="L349" s="11">
        <f>IF(SUM(B350:B352)=0,0,B351/SUM(B350:B352))</f>
        <v>0.35714285714285715</v>
      </c>
      <c r="M349" s="11">
        <f>IF(SUM(C350:C352)=0,0,C352/SUM(C350:C352))</f>
        <v>0.68</v>
      </c>
    </row>
    <row r="350" spans="1:13" x14ac:dyDescent="0.25">
      <c r="A350">
        <v>38</v>
      </c>
      <c r="B350">
        <v>7</v>
      </c>
      <c r="C350">
        <v>3</v>
      </c>
      <c r="D350"/>
      <c r="E350"/>
      <c r="F350"/>
      <c r="G350"/>
      <c r="H350"/>
      <c r="I350" s="3"/>
      <c r="J350"/>
      <c r="K350"/>
      <c r="L350"/>
      <c r="M350"/>
    </row>
    <row r="351" spans="1:13" x14ac:dyDescent="0.25">
      <c r="A351">
        <v>5</v>
      </c>
      <c r="B351">
        <v>5</v>
      </c>
      <c r="C351">
        <v>5</v>
      </c>
      <c r="D351"/>
      <c r="E351"/>
      <c r="F351"/>
      <c r="G351"/>
      <c r="H351"/>
      <c r="I351" s="3"/>
      <c r="J351"/>
      <c r="K351"/>
      <c r="L351"/>
      <c r="M351"/>
    </row>
    <row r="352" spans="1:13" x14ac:dyDescent="0.25">
      <c r="A352">
        <v>0</v>
      </c>
      <c r="B352">
        <v>2</v>
      </c>
      <c r="C352">
        <v>17</v>
      </c>
      <c r="D352"/>
      <c r="E352"/>
      <c r="F352"/>
      <c r="G352"/>
      <c r="H352"/>
      <c r="I352" s="3"/>
      <c r="J352"/>
      <c r="K352"/>
      <c r="L352"/>
      <c r="M352"/>
    </row>
    <row r="353" spans="1:13" x14ac:dyDescent="0.25">
      <c r="A353" s="27" t="s">
        <v>47</v>
      </c>
      <c r="B353" s="14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 t="s">
        <v>62</v>
      </c>
    </row>
    <row r="354" spans="1:13" x14ac:dyDescent="0.25">
      <c r="A354" s="1" t="s">
        <v>59</v>
      </c>
      <c r="B354"/>
      <c r="C354"/>
      <c r="D354" s="11">
        <f>SUM(A355,B356,C357)/SUM(A355:C357)</f>
        <v>0.63529411764705879</v>
      </c>
      <c r="E354" s="11">
        <f>A355/SUM(A355:C355)</f>
        <v>0.82978723404255317</v>
      </c>
      <c r="F354" s="11">
        <f>B356/SUM(A356:C356)</f>
        <v>0.52631578947368418</v>
      </c>
      <c r="G354" s="11">
        <f>C357/SUM(A357:C357)</f>
        <v>0.26315789473684209</v>
      </c>
      <c r="H354" s="12">
        <f>1-SUM(B356:C357)/(SUM(A355:C357)-SUM(A355:C355))</f>
        <v>0.26315789473684215</v>
      </c>
      <c r="I354" s="12">
        <f>1-SUM(A355,C355,C357,A357)/(SUM(A355:C357)-SUM(A356:C356))</f>
        <v>0.28787878787878785</v>
      </c>
      <c r="J354" s="12">
        <f>1-SUM(A355:B356)/(SUM(A355:C357)-SUM(A357:C357))</f>
        <v>3.0303030303030276E-2</v>
      </c>
      <c r="K354" s="11">
        <f>IF(SUM(A355:A357)=0,0,A355/SUM(A355:A357))</f>
        <v>0.79591836734693877</v>
      </c>
      <c r="L354" s="11">
        <f>IF(SUM(B355:B357)=0,0,B356/SUM(B355:B357))</f>
        <v>0.34482758620689657</v>
      </c>
      <c r="M354" s="11">
        <f>IF(SUM(C355:C357)=0,0,C357/SUM(C355:C357))</f>
        <v>0.7142857142857143</v>
      </c>
    </row>
    <row r="355" spans="1:13" x14ac:dyDescent="0.25">
      <c r="A355">
        <v>39</v>
      </c>
      <c r="B355">
        <v>7</v>
      </c>
      <c r="C355">
        <v>1</v>
      </c>
      <c r="D355" s="12"/>
      <c r="E355" s="12"/>
      <c r="F355" s="12"/>
      <c r="G355" s="12"/>
      <c r="H355" s="12"/>
      <c r="I355" s="13"/>
      <c r="J355" s="12"/>
      <c r="K355" s="12"/>
      <c r="L355" s="12"/>
      <c r="M355" s="12"/>
    </row>
    <row r="356" spans="1:13" x14ac:dyDescent="0.25">
      <c r="A356">
        <v>8</v>
      </c>
      <c r="B356">
        <v>10</v>
      </c>
      <c r="C356">
        <v>1</v>
      </c>
      <c r="D356" s="12"/>
      <c r="E356" s="12"/>
      <c r="F356" s="12"/>
      <c r="G356" s="12"/>
      <c r="H356" s="12"/>
      <c r="I356" s="13"/>
      <c r="J356" s="12"/>
      <c r="K356" s="12"/>
      <c r="L356" s="12"/>
      <c r="M356" s="12"/>
    </row>
    <row r="357" spans="1:13" x14ac:dyDescent="0.25">
      <c r="A357">
        <v>2</v>
      </c>
      <c r="B357">
        <v>12</v>
      </c>
      <c r="C357">
        <v>5</v>
      </c>
      <c r="D357" s="12"/>
      <c r="E357" s="12"/>
      <c r="F357" s="12"/>
      <c r="G357" s="12"/>
      <c r="H357" s="12"/>
      <c r="I357" s="13"/>
      <c r="J357" s="12"/>
      <c r="K357" s="12"/>
      <c r="L357" s="12"/>
      <c r="M357" s="12"/>
    </row>
    <row r="358" spans="1:13" x14ac:dyDescent="0.25">
      <c r="A358" s="1" t="s">
        <v>60</v>
      </c>
      <c r="B358"/>
      <c r="C358"/>
      <c r="D358" s="11">
        <f>SUM(A359,B360,C361)/SUM(A359:C361)</f>
        <v>0.65853658536585369</v>
      </c>
      <c r="E358" s="11">
        <f>A359/SUM(A359:C359)</f>
        <v>0.87234042553191493</v>
      </c>
      <c r="F358" s="11">
        <f>B360/SUM(A360:C360)</f>
        <v>0.52941176470588236</v>
      </c>
      <c r="G358" s="11">
        <f>C361/SUM(A361:C361)</f>
        <v>0.22222222222222221</v>
      </c>
      <c r="H358" s="12">
        <f>1-SUM(B360:C361)/(SUM(A359:C361)-SUM(A359:C359))</f>
        <v>0.25714285714285712</v>
      </c>
      <c r="I358" s="12">
        <f>1-SUM(A359,C359,C361,A361)/(SUM(A359:C361)-SUM(A360:C360))</f>
        <v>0.2615384615384615</v>
      </c>
      <c r="J358" s="12">
        <f>1-SUM(A359:B360)/(SUM(A359:C361)-SUM(A361:C361))</f>
        <v>3.125E-2</v>
      </c>
      <c r="K358" s="11">
        <f>IF(SUM(A359:A361)=0,0,A359/SUM(A359:A361))</f>
        <v>0.82</v>
      </c>
      <c r="L358" s="11">
        <f>IF(SUM(B359:B361)=0,0,B360/SUM(B359:B361))</f>
        <v>0.34615384615384615</v>
      </c>
      <c r="M358" s="11">
        <f>IF(SUM(C359:C361)=0,0,C361/SUM(C359:C361))</f>
        <v>0.66666666666666663</v>
      </c>
    </row>
    <row r="359" spans="1:13" x14ac:dyDescent="0.25">
      <c r="A359">
        <v>41</v>
      </c>
      <c r="B359">
        <v>5</v>
      </c>
      <c r="C359">
        <v>1</v>
      </c>
      <c r="D359"/>
      <c r="E359"/>
      <c r="F359"/>
      <c r="G359"/>
      <c r="H359"/>
      <c r="I359" s="3"/>
      <c r="J359"/>
      <c r="K359"/>
      <c r="L359"/>
      <c r="M359"/>
    </row>
    <row r="360" spans="1:13" x14ac:dyDescent="0.25">
      <c r="A360">
        <v>7</v>
      </c>
      <c r="B360">
        <v>9</v>
      </c>
      <c r="C360">
        <v>1</v>
      </c>
      <c r="D360"/>
      <c r="E360"/>
      <c r="F360"/>
      <c r="G360"/>
      <c r="H360"/>
      <c r="I360" s="3"/>
      <c r="J360"/>
      <c r="K360"/>
      <c r="L360"/>
      <c r="M360"/>
    </row>
    <row r="361" spans="1:13" x14ac:dyDescent="0.25">
      <c r="A361">
        <v>2</v>
      </c>
      <c r="B361">
        <v>12</v>
      </c>
      <c r="C361">
        <v>4</v>
      </c>
      <c r="D361"/>
      <c r="E361"/>
      <c r="F361"/>
      <c r="G361"/>
      <c r="H361"/>
      <c r="I361" s="3"/>
      <c r="J361"/>
      <c r="K361"/>
      <c r="L361"/>
      <c r="M361"/>
    </row>
    <row r="362" spans="1:13" x14ac:dyDescent="0.25">
      <c r="A362" s="1" t="s">
        <v>61</v>
      </c>
      <c r="B362"/>
      <c r="C362"/>
      <c r="D362" s="11">
        <f>SUM(A363,B364,C365)/SUM(A363:C365)</f>
        <v>0.64634146341463417</v>
      </c>
      <c r="E362" s="11">
        <f>A363/SUM(A363:C363)</f>
        <v>0.875</v>
      </c>
      <c r="F362" s="11">
        <f>B364/SUM(A364:C364)</f>
        <v>0.46666666666666667</v>
      </c>
      <c r="G362" s="11">
        <f>C365/SUM(A365:C365)</f>
        <v>0.21052631578947367</v>
      </c>
      <c r="H362" s="12">
        <f>1-SUM(B364:C365)/(SUM(A363:C365)-SUM(A363:C363))</f>
        <v>0.26470588235294112</v>
      </c>
      <c r="I362" s="12">
        <f>1-SUM(A363,C363,C365,A365)/(SUM(A363:C365)-SUM(A364:C364))</f>
        <v>0.28358208955223885</v>
      </c>
      <c r="J362" s="12">
        <f>1-SUM(A363:B364)/(SUM(A363:C365)-SUM(A365:C365))</f>
        <v>1.5873015873015928E-2</v>
      </c>
      <c r="K362" s="11">
        <f>IF(SUM(A363:A365)=0,0,A363/SUM(A363:A365))</f>
        <v>0.82352941176470584</v>
      </c>
      <c r="L362" s="11">
        <f>IF(SUM(B363:B365)=0,0,B364/SUM(B363:B365))</f>
        <v>0.26923076923076922</v>
      </c>
      <c r="M362" s="11">
        <f>IF(SUM(C363:C365)=0,0,C365/SUM(C363:C365))</f>
        <v>0.8</v>
      </c>
    </row>
    <row r="363" spans="1:13" x14ac:dyDescent="0.25">
      <c r="A363">
        <v>42</v>
      </c>
      <c r="B363">
        <v>6</v>
      </c>
      <c r="C363">
        <v>0</v>
      </c>
      <c r="D363"/>
      <c r="E363"/>
      <c r="F363"/>
      <c r="G363"/>
      <c r="H363"/>
      <c r="I363" s="3"/>
      <c r="J363"/>
      <c r="K363"/>
      <c r="L363"/>
      <c r="M363"/>
    </row>
    <row r="364" spans="1:13" x14ac:dyDescent="0.25">
      <c r="A364">
        <v>7</v>
      </c>
      <c r="B364">
        <v>7</v>
      </c>
      <c r="C364">
        <v>1</v>
      </c>
      <c r="D364"/>
      <c r="E364"/>
      <c r="F364"/>
      <c r="G364"/>
      <c r="H364"/>
      <c r="I364" s="3"/>
      <c r="J364"/>
      <c r="K364"/>
      <c r="L364"/>
      <c r="M364"/>
    </row>
    <row r="365" spans="1:13" x14ac:dyDescent="0.25">
      <c r="A365">
        <v>2</v>
      </c>
      <c r="B365">
        <v>13</v>
      </c>
      <c r="C365">
        <v>4</v>
      </c>
      <c r="D365"/>
      <c r="E365"/>
      <c r="F365"/>
      <c r="G365"/>
      <c r="H365"/>
      <c r="I365" s="3"/>
      <c r="J365"/>
      <c r="K365"/>
      <c r="L365"/>
      <c r="M365"/>
    </row>
    <row r="366" spans="1:13" x14ac:dyDescent="0.25">
      <c r="A366" s="27" t="s">
        <v>48</v>
      </c>
      <c r="B366" s="14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 t="s">
        <v>62</v>
      </c>
    </row>
    <row r="367" spans="1:13" x14ac:dyDescent="0.25">
      <c r="A367" s="1" t="s">
        <v>59</v>
      </c>
      <c r="B367"/>
      <c r="C367"/>
      <c r="D367" s="11">
        <f>SUM(A368,B369,C370)/SUM(A368:C370)</f>
        <v>0.6588235294117647</v>
      </c>
      <c r="E367" s="11">
        <f>A368/SUM(A368:C368)</f>
        <v>0.87234042553191493</v>
      </c>
      <c r="F367" s="11">
        <f>B369/SUM(A369:C369)</f>
        <v>0.47368421052631576</v>
      </c>
      <c r="G367" s="11">
        <f>C370/SUM(A370:C370)</f>
        <v>0.31578947368421051</v>
      </c>
      <c r="H367" s="12">
        <f>1-SUM(B369:C370)/(SUM(A368:C370)-SUM(A368:C368))</f>
        <v>0.28947368421052633</v>
      </c>
      <c r="I367" s="12">
        <f>1-SUM(A368,C368,C370,A370)/(SUM(A368:C370)-SUM(A369:C369))</f>
        <v>0.24242424242424243</v>
      </c>
      <c r="J367" s="12">
        <f>1-SUM(A368:B369)/(SUM(A368:C370)-SUM(A370:C370))</f>
        <v>3.0303030303030276E-2</v>
      </c>
      <c r="K367" s="11">
        <f>IF(SUM(A368:A370)=0,0,A368/SUM(A368:A370))</f>
        <v>0.78846153846153844</v>
      </c>
      <c r="L367" s="11">
        <f>IF(SUM(B368:B370)=0,0,B369/SUM(B368:B370))</f>
        <v>0.36</v>
      </c>
      <c r="M367" s="11">
        <f>IF(SUM(C368:C370)=0,0,C370/SUM(C368:C370))</f>
        <v>0.75</v>
      </c>
    </row>
    <row r="368" spans="1:13" x14ac:dyDescent="0.25">
      <c r="A368">
        <v>41</v>
      </c>
      <c r="B368">
        <v>5</v>
      </c>
      <c r="C368">
        <v>1</v>
      </c>
      <c r="D368" s="12"/>
      <c r="E368" s="12"/>
      <c r="F368" s="12"/>
      <c r="G368" s="12"/>
      <c r="H368" s="12"/>
      <c r="I368" s="13"/>
      <c r="J368" s="12"/>
      <c r="K368" s="12"/>
      <c r="L368" s="12"/>
      <c r="M368" s="12"/>
    </row>
    <row r="369" spans="1:13" x14ac:dyDescent="0.25">
      <c r="A369">
        <v>9</v>
      </c>
      <c r="B369">
        <v>9</v>
      </c>
      <c r="C369">
        <v>1</v>
      </c>
      <c r="D369" s="12"/>
      <c r="E369" s="12"/>
      <c r="F369" s="12"/>
      <c r="G369" s="12"/>
      <c r="H369" s="12"/>
      <c r="I369" s="13"/>
      <c r="J369" s="12"/>
      <c r="K369" s="12"/>
      <c r="L369" s="12"/>
      <c r="M369" s="12"/>
    </row>
    <row r="370" spans="1:13" x14ac:dyDescent="0.25">
      <c r="A370">
        <v>2</v>
      </c>
      <c r="B370">
        <v>11</v>
      </c>
      <c r="C370">
        <v>6</v>
      </c>
      <c r="D370" s="12"/>
      <c r="E370" s="12"/>
      <c r="F370" s="12"/>
      <c r="G370" s="12"/>
      <c r="H370" s="12"/>
      <c r="I370" s="13"/>
      <c r="J370" s="12"/>
      <c r="K370" s="12"/>
      <c r="L370" s="12"/>
      <c r="M370" s="12"/>
    </row>
    <row r="371" spans="1:13" x14ac:dyDescent="0.25">
      <c r="A371" s="1" t="s">
        <v>60</v>
      </c>
      <c r="B371"/>
      <c r="C371"/>
      <c r="D371" s="11">
        <f>SUM(A372,B373,C374)/SUM(A372:C374)</f>
        <v>0.67073170731707321</v>
      </c>
      <c r="E371" s="11">
        <f>A372/SUM(A372:C372)</f>
        <v>0.93617021276595747</v>
      </c>
      <c r="F371" s="11">
        <f>B373/SUM(A373:C373)</f>
        <v>0.35294117647058826</v>
      </c>
      <c r="G371" s="11">
        <f>C374/SUM(A374:C374)</f>
        <v>0.27777777777777779</v>
      </c>
      <c r="H371" s="12">
        <f>1-SUM(B373:C374)/(SUM(A372:C374)-SUM(A372:C372))</f>
        <v>0.34285714285714286</v>
      </c>
      <c r="I371" s="12">
        <f>1-SUM(A372,C372,C374,A374)/(SUM(A372:C374)-SUM(A373:C373))</f>
        <v>0.19999999999999996</v>
      </c>
      <c r="J371" s="12">
        <f>1-SUM(A372:B373)/(SUM(A372:C374)-SUM(A374:C374))</f>
        <v>3.125E-2</v>
      </c>
      <c r="K371" s="11">
        <f>IF(SUM(A372:A374)=0,0,A372/SUM(A372:A374))</f>
        <v>0.7857142857142857</v>
      </c>
      <c r="L371" s="11">
        <f>IF(SUM(B372:B374)=0,0,B373/SUM(B372:B374))</f>
        <v>0.31578947368421051</v>
      </c>
      <c r="M371" s="11">
        <f>IF(SUM(C372:C374)=0,0,C374/SUM(C372:C374))</f>
        <v>0.7142857142857143</v>
      </c>
    </row>
    <row r="372" spans="1:13" x14ac:dyDescent="0.25">
      <c r="A372">
        <v>44</v>
      </c>
      <c r="B372">
        <v>2</v>
      </c>
      <c r="C372">
        <v>1</v>
      </c>
      <c r="D372"/>
      <c r="E372"/>
      <c r="F372"/>
      <c r="G372"/>
      <c r="H372"/>
      <c r="I372" s="3"/>
      <c r="J372"/>
      <c r="K372"/>
      <c r="L372"/>
      <c r="M372"/>
    </row>
    <row r="373" spans="1:13" x14ac:dyDescent="0.25">
      <c r="A373">
        <v>10</v>
      </c>
      <c r="B373">
        <v>6</v>
      </c>
      <c r="C373">
        <v>1</v>
      </c>
      <c r="D373"/>
      <c r="E373"/>
      <c r="F373"/>
      <c r="G373"/>
      <c r="H373"/>
      <c r="I373" s="3"/>
      <c r="J373"/>
      <c r="K373"/>
      <c r="L373"/>
      <c r="M373"/>
    </row>
    <row r="374" spans="1:13" x14ac:dyDescent="0.25">
      <c r="A374">
        <v>2</v>
      </c>
      <c r="B374">
        <v>11</v>
      </c>
      <c r="C374">
        <v>5</v>
      </c>
      <c r="D374"/>
      <c r="E374"/>
      <c r="F374"/>
      <c r="G374"/>
      <c r="H374"/>
      <c r="I374" s="3"/>
      <c r="J374"/>
      <c r="K374"/>
      <c r="L374"/>
      <c r="M374"/>
    </row>
    <row r="375" spans="1:13" x14ac:dyDescent="0.25">
      <c r="A375" s="1" t="s">
        <v>61</v>
      </c>
      <c r="B375"/>
      <c r="C375"/>
      <c r="D375" s="11">
        <f>SUM(A376,B377,C378)/SUM(A376:C378)</f>
        <v>0.65853658536585369</v>
      </c>
      <c r="E375" s="11">
        <f>A376/SUM(A376:C376)</f>
        <v>0.9375</v>
      </c>
      <c r="F375" s="11">
        <f>B377/SUM(A377:C377)</f>
        <v>0.26666666666666666</v>
      </c>
      <c r="G375" s="11">
        <f>C378/SUM(A378:C378)</f>
        <v>0.26315789473684209</v>
      </c>
      <c r="H375" s="12">
        <f>1-SUM(B377:C378)/(SUM(A376:C378)-SUM(A376:C376))</f>
        <v>0.3529411764705882</v>
      </c>
      <c r="I375" s="12">
        <f>1-SUM(A376,C376,C378,A378)/(SUM(A376:C378)-SUM(A377:C377))</f>
        <v>0.22388059701492535</v>
      </c>
      <c r="J375" s="12">
        <f>1-SUM(A376:B377)/(SUM(A376:C378)-SUM(A378:C378))</f>
        <v>1.5873015873015928E-2</v>
      </c>
      <c r="K375" s="11">
        <f>IF(SUM(A376:A378)=0,0,A376/SUM(A376:A378))</f>
        <v>0.78947368421052633</v>
      </c>
      <c r="L375" s="11">
        <f>IF(SUM(B376:B378)=0,0,B377/SUM(B376:B378))</f>
        <v>0.21052631578947367</v>
      </c>
      <c r="M375" s="11">
        <f>IF(SUM(C376:C378)=0,0,C378/SUM(C376:C378))</f>
        <v>0.83333333333333337</v>
      </c>
    </row>
    <row r="376" spans="1:13" x14ac:dyDescent="0.25">
      <c r="A376">
        <v>45</v>
      </c>
      <c r="B376">
        <v>3</v>
      </c>
      <c r="C376">
        <v>0</v>
      </c>
      <c r="D376"/>
      <c r="E376"/>
      <c r="F376"/>
      <c r="G376"/>
      <c r="H376"/>
      <c r="I376" s="3"/>
      <c r="J376"/>
      <c r="K376"/>
      <c r="L376"/>
      <c r="M376"/>
    </row>
    <row r="377" spans="1:13" x14ac:dyDescent="0.25">
      <c r="A377">
        <v>10</v>
      </c>
      <c r="B377">
        <v>4</v>
      </c>
      <c r="C377">
        <v>1</v>
      </c>
      <c r="D377"/>
      <c r="E377"/>
      <c r="F377"/>
      <c r="G377"/>
      <c r="H377"/>
      <c r="I377" s="3"/>
      <c r="J377"/>
      <c r="K377"/>
      <c r="L377"/>
      <c r="M377"/>
    </row>
    <row r="378" spans="1:13" x14ac:dyDescent="0.25">
      <c r="A378">
        <v>2</v>
      </c>
      <c r="B378">
        <v>12</v>
      </c>
      <c r="C378">
        <v>5</v>
      </c>
      <c r="D378"/>
      <c r="E378"/>
      <c r="F378"/>
      <c r="G378"/>
      <c r="H378"/>
      <c r="I378" s="3"/>
      <c r="J378"/>
      <c r="K378"/>
      <c r="L378"/>
      <c r="M378"/>
    </row>
    <row r="379" spans="1:13" x14ac:dyDescent="0.25">
      <c r="A379" s="27" t="s">
        <v>49</v>
      </c>
      <c r="B379" s="14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 t="s">
        <v>62</v>
      </c>
    </row>
    <row r="380" spans="1:13" x14ac:dyDescent="0.25">
      <c r="A380" s="1" t="s">
        <v>59</v>
      </c>
      <c r="B380"/>
      <c r="C380"/>
      <c r="D380" s="11">
        <f>SUM(A381,B382,C383)/SUM(A381:C383)</f>
        <v>0.6705882352941176</v>
      </c>
      <c r="E380" s="11">
        <f>A381/SUM(A381:C381)</f>
        <v>0.76595744680851063</v>
      </c>
      <c r="F380" s="11">
        <f>B382/SUM(A382:C382)</f>
        <v>0.21052631578947367</v>
      </c>
      <c r="G380" s="11">
        <f>C383/SUM(A383:C383)</f>
        <v>0.89473684210526316</v>
      </c>
      <c r="H380" s="12">
        <f>1-SUM(B382:C383)/(SUM(A381:C383)-SUM(A381:C381))</f>
        <v>0.21052631578947367</v>
      </c>
      <c r="I380" s="12">
        <f>1-SUM(A381,C381,C383,A383)/(SUM(A381:C383)-SUM(A382:C382))</f>
        <v>0.16666666666666663</v>
      </c>
      <c r="J380" s="12">
        <f>1-SUM(A381:B382)/(SUM(A381:C383)-SUM(A383:C383))</f>
        <v>0.13636363636363635</v>
      </c>
      <c r="K380" s="11">
        <f>IF(SUM(A381:A383)=0,0,A381/SUM(A381:A383))</f>
        <v>0.81818181818181823</v>
      </c>
      <c r="L380" s="11">
        <f>IF(SUM(B381:B383)=0,0,B382/SUM(B381:B383))</f>
        <v>0.26666666666666666</v>
      </c>
      <c r="M380" s="11">
        <f>IF(SUM(C381:C383)=0,0,C383/SUM(C381:C383))</f>
        <v>0.65384615384615385</v>
      </c>
    </row>
    <row r="381" spans="1:13" x14ac:dyDescent="0.25">
      <c r="A381">
        <v>36</v>
      </c>
      <c r="B381">
        <v>10</v>
      </c>
      <c r="C381">
        <v>1</v>
      </c>
      <c r="D381" s="12"/>
      <c r="E381" s="12"/>
      <c r="F381" s="12"/>
      <c r="G381" s="12"/>
      <c r="H381" s="12"/>
      <c r="I381" s="13"/>
      <c r="J381" s="12"/>
      <c r="K381" s="12"/>
      <c r="L381" s="12"/>
      <c r="M381" s="12"/>
    </row>
    <row r="382" spans="1:13" x14ac:dyDescent="0.25">
      <c r="A382">
        <v>7</v>
      </c>
      <c r="B382">
        <v>4</v>
      </c>
      <c r="C382">
        <v>8</v>
      </c>
      <c r="D382" s="12"/>
      <c r="E382" s="12"/>
      <c r="F382" s="12"/>
      <c r="G382" s="12"/>
      <c r="H382" s="12"/>
      <c r="I382" s="13"/>
      <c r="J382" s="12"/>
      <c r="K382" s="12"/>
      <c r="L382" s="12"/>
      <c r="M382" s="12"/>
    </row>
    <row r="383" spans="1:13" x14ac:dyDescent="0.25">
      <c r="A383">
        <v>1</v>
      </c>
      <c r="B383">
        <v>1</v>
      </c>
      <c r="C383">
        <v>17</v>
      </c>
      <c r="D383" s="12"/>
      <c r="E383" s="12"/>
      <c r="F383" s="12"/>
      <c r="G383" s="12"/>
      <c r="H383" s="12"/>
      <c r="I383" s="13"/>
      <c r="J383" s="12"/>
      <c r="K383" s="12"/>
      <c r="L383" s="12"/>
      <c r="M383" s="12"/>
    </row>
    <row r="384" spans="1:13" x14ac:dyDescent="0.25">
      <c r="A384" s="1" t="s">
        <v>60</v>
      </c>
      <c r="B384"/>
      <c r="C384"/>
      <c r="D384" s="11">
        <f>SUM(A385,B386,C387)/SUM(A385:C387)</f>
        <v>0.68292682926829273</v>
      </c>
      <c r="E384" s="11">
        <f>A385/SUM(A385:C385)</f>
        <v>0.78723404255319152</v>
      </c>
      <c r="F384" s="11">
        <f>B386/SUM(A386:C386)</f>
        <v>0.23529411764705882</v>
      </c>
      <c r="G384" s="11">
        <f>C387/SUM(A387:C387)</f>
        <v>0.83333333333333337</v>
      </c>
      <c r="H384" s="12">
        <f>1-SUM(B386:C387)/(SUM(A385:C387)-SUM(A385:C385))</f>
        <v>0.22857142857142854</v>
      </c>
      <c r="I384" s="12">
        <f>1-SUM(A385,C385,C387,A387)/(SUM(A385:C387)-SUM(A386:C386))</f>
        <v>0.16923076923076918</v>
      </c>
      <c r="J384" s="12">
        <f>1-SUM(A385:B386)/(SUM(A385:C387)-SUM(A387:C387))</f>
        <v>0.109375</v>
      </c>
      <c r="K384" s="11">
        <f>IF(SUM(A385:A387)=0,0,A385/SUM(A385:A387))</f>
        <v>0.82222222222222219</v>
      </c>
      <c r="L384" s="11">
        <f>IF(SUM(B385:B387)=0,0,B386/SUM(B385:B387))</f>
        <v>0.26666666666666666</v>
      </c>
      <c r="M384" s="11">
        <f>IF(SUM(C385:C387)=0,0,C387/SUM(C385:C387))</f>
        <v>0.68181818181818177</v>
      </c>
    </row>
    <row r="385" spans="1:15" x14ac:dyDescent="0.25">
      <c r="A385">
        <v>37</v>
      </c>
      <c r="B385">
        <v>8</v>
      </c>
      <c r="C385">
        <v>2</v>
      </c>
      <c r="D385"/>
      <c r="E385"/>
      <c r="F385"/>
      <c r="G385"/>
      <c r="H385"/>
      <c r="I385" s="3"/>
      <c r="J385"/>
      <c r="K385"/>
      <c r="L385"/>
      <c r="M385"/>
    </row>
    <row r="386" spans="1:15" x14ac:dyDescent="0.25">
      <c r="A386">
        <v>8</v>
      </c>
      <c r="B386">
        <v>4</v>
      </c>
      <c r="C386">
        <v>5</v>
      </c>
      <c r="D386"/>
      <c r="E386"/>
      <c r="F386"/>
      <c r="G386"/>
      <c r="H386"/>
      <c r="I386" s="3"/>
      <c r="J386"/>
      <c r="K386"/>
      <c r="L386"/>
      <c r="M386"/>
    </row>
    <row r="387" spans="1:15" x14ac:dyDescent="0.25">
      <c r="A387">
        <v>0</v>
      </c>
      <c r="B387">
        <v>3</v>
      </c>
      <c r="C387">
        <v>15</v>
      </c>
      <c r="D387"/>
      <c r="E387"/>
      <c r="F387"/>
      <c r="G387"/>
      <c r="H387"/>
      <c r="I387" s="3"/>
      <c r="J387"/>
      <c r="K387"/>
      <c r="L387"/>
      <c r="M387"/>
    </row>
    <row r="388" spans="1:15" x14ac:dyDescent="0.25">
      <c r="A388" s="1" t="s">
        <v>61</v>
      </c>
      <c r="B388"/>
      <c r="C388"/>
      <c r="D388" s="11">
        <f>SUM(A389,B390,C391)/SUM(A389:C391)</f>
        <v>0.71951219512195119</v>
      </c>
      <c r="E388" s="11">
        <f>A389/SUM(A389:C389)</f>
        <v>0.79166666666666663</v>
      </c>
      <c r="F388" s="11">
        <f>B390/SUM(A390:C390)</f>
        <v>0.26666666666666666</v>
      </c>
      <c r="G388" s="11">
        <f>C391/SUM(A391:C391)</f>
        <v>0.89473684210526316</v>
      </c>
      <c r="H388" s="12">
        <f>1-SUM(B390:C391)/(SUM(A389:C391)-SUM(A389:C389))</f>
        <v>0.17647058823529416</v>
      </c>
      <c r="I388" s="12">
        <f>1-SUM(A389,C389,C391,A391)/(SUM(A389:C391)-SUM(A390:C390))</f>
        <v>0.16417910447761197</v>
      </c>
      <c r="J388" s="12">
        <f>1-SUM(A389:B390)/(SUM(A389:C391)-SUM(A391:C391))</f>
        <v>9.5238095238095233E-2</v>
      </c>
      <c r="K388" s="11">
        <f>IF(SUM(A389:A391)=0,0,A389/SUM(A389:A391))</f>
        <v>0.86363636363636365</v>
      </c>
      <c r="L388" s="11">
        <f>IF(SUM(B389:B391)=0,0,B390/SUM(B389:B391))</f>
        <v>0.26666666666666666</v>
      </c>
      <c r="M388" s="11">
        <f>IF(SUM(C389:C391)=0,0,C391/SUM(C389:C391))</f>
        <v>0.73913043478260865</v>
      </c>
    </row>
    <row r="389" spans="1:15" x14ac:dyDescent="0.25">
      <c r="A389">
        <v>38</v>
      </c>
      <c r="B389">
        <v>9</v>
      </c>
      <c r="C389">
        <v>1</v>
      </c>
      <c r="D389"/>
      <c r="E389"/>
      <c r="F389"/>
      <c r="G389"/>
      <c r="H389"/>
      <c r="I389" s="3"/>
      <c r="J389"/>
      <c r="K389"/>
      <c r="L389"/>
      <c r="M389"/>
    </row>
    <row r="390" spans="1:15" x14ac:dyDescent="0.25">
      <c r="A390">
        <v>6</v>
      </c>
      <c r="B390">
        <v>4</v>
      </c>
      <c r="C390">
        <v>5</v>
      </c>
      <c r="D390"/>
      <c r="E390"/>
      <c r="F390"/>
      <c r="G390"/>
      <c r="H390"/>
      <c r="I390" s="3"/>
      <c r="J390"/>
      <c r="K390"/>
      <c r="L390"/>
      <c r="M390"/>
    </row>
    <row r="391" spans="1:15" x14ac:dyDescent="0.25">
      <c r="A391">
        <v>0</v>
      </c>
      <c r="B391">
        <v>2</v>
      </c>
      <c r="C391">
        <v>17</v>
      </c>
      <c r="D391"/>
      <c r="E391"/>
      <c r="F391"/>
      <c r="G391"/>
      <c r="H391"/>
      <c r="I391" s="3"/>
      <c r="J391"/>
      <c r="K391"/>
      <c r="L391"/>
      <c r="M391"/>
    </row>
    <row r="394" spans="1:15" x14ac:dyDescent="0.25">
      <c r="C394" s="15" t="s">
        <v>63</v>
      </c>
      <c r="D394" s="50" t="s">
        <v>64</v>
      </c>
      <c r="E394" s="16"/>
      <c r="F394" s="16"/>
      <c r="G394" s="16"/>
      <c r="H394" s="16"/>
      <c r="I394" s="16"/>
      <c r="J394" s="16"/>
      <c r="K394" s="16"/>
      <c r="L394" s="16"/>
      <c r="M394" s="16"/>
    </row>
    <row r="395" spans="1:15" x14ac:dyDescent="0.25">
      <c r="C395" s="42">
        <v>1</v>
      </c>
      <c r="D395" s="51">
        <f>D3</f>
        <v>0.6470588235294118</v>
      </c>
      <c r="E395" s="41">
        <f t="shared" ref="E395:M395" si="0">E3</f>
        <v>0.68085106382978722</v>
      </c>
      <c r="F395" s="41">
        <f t="shared" si="0"/>
        <v>0.73684210526315785</v>
      </c>
      <c r="G395" s="41">
        <f t="shared" si="0"/>
        <v>0.47368421052631576</v>
      </c>
      <c r="H395" s="41">
        <f t="shared" si="0"/>
        <v>0.10526315789473684</v>
      </c>
      <c r="I395" s="41">
        <f t="shared" si="0"/>
        <v>0.36363636363636365</v>
      </c>
      <c r="J395" s="41">
        <f t="shared" si="0"/>
        <v>3.0303030303030276E-2</v>
      </c>
      <c r="K395" s="41">
        <f t="shared" si="0"/>
        <v>0.88888888888888884</v>
      </c>
      <c r="L395" s="41">
        <f t="shared" si="0"/>
        <v>0.36842105263157893</v>
      </c>
      <c r="M395" s="41">
        <f t="shared" si="0"/>
        <v>0.81818181818181823</v>
      </c>
      <c r="N395" s="41"/>
      <c r="O395" s="41"/>
    </row>
    <row r="396" spans="1:15" x14ac:dyDescent="0.25">
      <c r="C396" s="42">
        <v>2</v>
      </c>
      <c r="D396" s="51">
        <f>D16</f>
        <v>0.6705882352941176</v>
      </c>
      <c r="E396" s="41">
        <f t="shared" ref="E396:M396" si="1">E16</f>
        <v>0.80851063829787229</v>
      </c>
      <c r="F396" s="41">
        <f t="shared" si="1"/>
        <v>0.52631578947368418</v>
      </c>
      <c r="G396" s="41">
        <f t="shared" si="1"/>
        <v>0.47368421052631576</v>
      </c>
      <c r="H396" s="41">
        <f t="shared" si="1"/>
        <v>0.21052631578947367</v>
      </c>
      <c r="I396" s="41">
        <f t="shared" si="1"/>
        <v>0.27272727272727271</v>
      </c>
      <c r="J396" s="41">
        <f t="shared" si="1"/>
        <v>3.0303030303030276E-2</v>
      </c>
      <c r="K396" s="41">
        <f t="shared" si="1"/>
        <v>0.82608695652173914</v>
      </c>
      <c r="L396" s="41">
        <f t="shared" si="1"/>
        <v>0.35714285714285715</v>
      </c>
      <c r="M396" s="41">
        <f t="shared" si="1"/>
        <v>0.81818181818181823</v>
      </c>
      <c r="N396" s="41"/>
      <c r="O396" s="41"/>
    </row>
    <row r="397" spans="1:15" x14ac:dyDescent="0.25">
      <c r="C397" s="42">
        <v>3</v>
      </c>
      <c r="D397" s="51">
        <f>D29</f>
        <v>0.74117647058823533</v>
      </c>
      <c r="E397" s="41">
        <f t="shared" ref="E397:M397" si="2">E29</f>
        <v>0.85106382978723405</v>
      </c>
      <c r="F397" s="41">
        <f t="shared" si="2"/>
        <v>0.52631578947368418</v>
      </c>
      <c r="G397" s="41">
        <f t="shared" si="2"/>
        <v>0.68421052631578949</v>
      </c>
      <c r="H397" s="41">
        <f t="shared" si="2"/>
        <v>0.28947368421052633</v>
      </c>
      <c r="I397" s="41">
        <f t="shared" si="2"/>
        <v>0.12121212121212122</v>
      </c>
      <c r="J397" s="41">
        <f t="shared" si="2"/>
        <v>4.5454545454545414E-2</v>
      </c>
      <c r="K397" s="41">
        <f t="shared" si="2"/>
        <v>0.78431372549019607</v>
      </c>
      <c r="L397" s="41">
        <f t="shared" si="2"/>
        <v>0.55555555555555558</v>
      </c>
      <c r="M397" s="41">
        <f t="shared" si="2"/>
        <v>0.8125</v>
      </c>
      <c r="N397" s="41"/>
      <c r="O397" s="41"/>
    </row>
    <row r="398" spans="1:15" x14ac:dyDescent="0.25">
      <c r="C398" s="42">
        <v>4</v>
      </c>
      <c r="D398" s="51">
        <f>D42</f>
        <v>0.6588235294117647</v>
      </c>
      <c r="E398" s="41">
        <f t="shared" ref="E398:M398" si="3">E42</f>
        <v>0.80851063829787229</v>
      </c>
      <c r="F398" s="41">
        <f t="shared" si="3"/>
        <v>0.52631578947368418</v>
      </c>
      <c r="G398" s="41">
        <f t="shared" si="3"/>
        <v>0.42105263157894735</v>
      </c>
      <c r="H398" s="41">
        <f t="shared" si="3"/>
        <v>0.18421052631578949</v>
      </c>
      <c r="I398" s="41">
        <f t="shared" si="3"/>
        <v>0.25757575757575757</v>
      </c>
      <c r="J398" s="41">
        <f t="shared" si="3"/>
        <v>7.5757575757575801E-2</v>
      </c>
      <c r="K398" s="41">
        <f t="shared" si="3"/>
        <v>0.84444444444444444</v>
      </c>
      <c r="L398" s="41">
        <f t="shared" si="3"/>
        <v>0.37037037037037035</v>
      </c>
      <c r="M398" s="41">
        <f t="shared" si="3"/>
        <v>0.61538461538461542</v>
      </c>
      <c r="N398" s="41"/>
      <c r="O398" s="41"/>
    </row>
    <row r="399" spans="1:15" x14ac:dyDescent="0.25">
      <c r="C399" s="42">
        <v>5</v>
      </c>
      <c r="D399" s="51">
        <f>D55</f>
        <v>0.72941176470588232</v>
      </c>
      <c r="E399" s="41">
        <f t="shared" ref="E399:M399" si="4">E55</f>
        <v>0.80851063829787229</v>
      </c>
      <c r="F399" s="41">
        <f t="shared" si="4"/>
        <v>0.57894736842105265</v>
      </c>
      <c r="G399" s="41">
        <f t="shared" si="4"/>
        <v>0.68421052631578949</v>
      </c>
      <c r="H399" s="41">
        <f t="shared" si="4"/>
        <v>0.15789473684210531</v>
      </c>
      <c r="I399" s="41">
        <f t="shared" si="4"/>
        <v>0.19696969696969702</v>
      </c>
      <c r="J399" s="41">
        <f t="shared" si="4"/>
        <v>6.0606060606060552E-2</v>
      </c>
      <c r="K399" s="41">
        <f t="shared" si="4"/>
        <v>0.86363636363636365</v>
      </c>
      <c r="L399" s="41">
        <f t="shared" si="4"/>
        <v>0.45833333333333331</v>
      </c>
      <c r="M399" s="41">
        <f t="shared" si="4"/>
        <v>0.76470588235294112</v>
      </c>
      <c r="N399" s="41"/>
      <c r="O399" s="41"/>
    </row>
    <row r="400" spans="1:15" x14ac:dyDescent="0.25">
      <c r="C400" s="42">
        <v>6</v>
      </c>
      <c r="D400" s="51">
        <f>D68</f>
        <v>0.52941176470588236</v>
      </c>
      <c r="E400" s="41">
        <f t="shared" ref="E400:M400" si="5">E68</f>
        <v>0.63829787234042556</v>
      </c>
      <c r="F400" s="41">
        <f t="shared" si="5"/>
        <v>0.47368421052631576</v>
      </c>
      <c r="G400" s="41">
        <f t="shared" si="5"/>
        <v>0.31578947368421051</v>
      </c>
      <c r="H400" s="41">
        <f t="shared" si="5"/>
        <v>0.42105263157894735</v>
      </c>
      <c r="I400" s="41">
        <f t="shared" si="5"/>
        <v>0.33333333333333337</v>
      </c>
      <c r="J400" s="41">
        <f t="shared" si="5"/>
        <v>3.0303030303030276E-2</v>
      </c>
      <c r="K400" s="41">
        <f t="shared" si="5"/>
        <v>0.65217391304347827</v>
      </c>
      <c r="L400" s="41">
        <f t="shared" si="5"/>
        <v>0.29032258064516131</v>
      </c>
      <c r="M400" s="41">
        <f t="shared" si="5"/>
        <v>0.75</v>
      </c>
    </row>
    <row r="401" spans="3:13" x14ac:dyDescent="0.25">
      <c r="C401" s="42">
        <v>7</v>
      </c>
      <c r="D401" s="51">
        <f>D81</f>
        <v>0.71764705882352942</v>
      </c>
      <c r="E401" s="41">
        <f t="shared" ref="E401:M401" si="6">E81</f>
        <v>0.93617021276595747</v>
      </c>
      <c r="F401" s="41">
        <f t="shared" si="6"/>
        <v>0.21052631578947367</v>
      </c>
      <c r="G401" s="41">
        <f t="shared" si="6"/>
        <v>0.68421052631578949</v>
      </c>
      <c r="H401" s="41">
        <f t="shared" si="6"/>
        <v>0.42105263157894735</v>
      </c>
      <c r="I401" s="41">
        <f t="shared" si="6"/>
        <v>0.10606060606060608</v>
      </c>
      <c r="J401" s="41">
        <f t="shared" si="6"/>
        <v>1.5151515151515138E-2</v>
      </c>
      <c r="K401" s="41">
        <f t="shared" si="6"/>
        <v>0.73333333333333328</v>
      </c>
      <c r="L401" s="41">
        <f t="shared" si="6"/>
        <v>0.36363636363636365</v>
      </c>
      <c r="M401" s="41">
        <f t="shared" si="6"/>
        <v>0.9285714285714286</v>
      </c>
    </row>
    <row r="402" spans="3:13" x14ac:dyDescent="0.25">
      <c r="C402" s="42">
        <v>8</v>
      </c>
      <c r="D402" s="51">
        <f>D94</f>
        <v>0.70588235294117652</v>
      </c>
      <c r="E402" s="41">
        <f t="shared" ref="E402:M402" si="7">E94</f>
        <v>0.8936170212765957</v>
      </c>
      <c r="F402" s="41">
        <f t="shared" si="7"/>
        <v>0.31578947368421051</v>
      </c>
      <c r="G402" s="41">
        <f t="shared" si="7"/>
        <v>0.63157894736842102</v>
      </c>
      <c r="H402" s="41">
        <f t="shared" si="7"/>
        <v>0.28947368421052633</v>
      </c>
      <c r="I402" s="41">
        <f t="shared" si="7"/>
        <v>0.13636363636363635</v>
      </c>
      <c r="J402" s="41">
        <f t="shared" si="7"/>
        <v>7.5757575757575801E-2</v>
      </c>
      <c r="K402" s="41">
        <f t="shared" si="7"/>
        <v>0.79245283018867929</v>
      </c>
      <c r="L402" s="41">
        <f t="shared" si="7"/>
        <v>0.4</v>
      </c>
      <c r="M402" s="41">
        <f t="shared" si="7"/>
        <v>0.70588235294117652</v>
      </c>
    </row>
    <row r="403" spans="3:13" x14ac:dyDescent="0.25">
      <c r="C403" s="42">
        <v>9</v>
      </c>
      <c r="D403" s="51">
        <f>D107</f>
        <v>0.70588235294117652</v>
      </c>
      <c r="E403" s="41">
        <f t="shared" ref="E403:M403" si="8">E107</f>
        <v>0.85106382978723405</v>
      </c>
      <c r="F403" s="41">
        <f t="shared" si="8"/>
        <v>0.52631578947368418</v>
      </c>
      <c r="G403" s="41">
        <f t="shared" si="8"/>
        <v>0.52631578947368418</v>
      </c>
      <c r="H403" s="41">
        <f t="shared" si="8"/>
        <v>0.26315789473684215</v>
      </c>
      <c r="I403" s="41">
        <f t="shared" si="8"/>
        <v>0.21212121212121215</v>
      </c>
      <c r="J403" s="41">
        <f t="shared" si="8"/>
        <v>1.5151515151515138E-2</v>
      </c>
      <c r="K403" s="41">
        <f t="shared" si="8"/>
        <v>0.8</v>
      </c>
      <c r="L403" s="41">
        <f t="shared" si="8"/>
        <v>0.41666666666666669</v>
      </c>
      <c r="M403" s="41">
        <f t="shared" si="8"/>
        <v>0.90909090909090906</v>
      </c>
    </row>
    <row r="404" spans="3:13" x14ac:dyDescent="0.25">
      <c r="C404" s="42">
        <v>10</v>
      </c>
      <c r="D404" s="51">
        <f>D120</f>
        <v>0.63529411764705879</v>
      </c>
      <c r="E404" s="41">
        <f t="shared" ref="E404:M404" si="9">E120</f>
        <v>0.87234042553191493</v>
      </c>
      <c r="F404" s="41">
        <f t="shared" si="9"/>
        <v>0.42105263157894735</v>
      </c>
      <c r="G404" s="41">
        <f t="shared" si="9"/>
        <v>0.26315789473684209</v>
      </c>
      <c r="H404" s="41">
        <f t="shared" si="9"/>
        <v>0.31578947368421051</v>
      </c>
      <c r="I404" s="41">
        <f t="shared" si="9"/>
        <v>0.25757575757575757</v>
      </c>
      <c r="J404" s="41">
        <f t="shared" si="9"/>
        <v>3.0303030303030276E-2</v>
      </c>
      <c r="K404" s="41">
        <f t="shared" si="9"/>
        <v>0.77358490566037741</v>
      </c>
      <c r="L404" s="41">
        <f t="shared" si="9"/>
        <v>0.32</v>
      </c>
      <c r="M404" s="41">
        <f t="shared" si="9"/>
        <v>0.7142857142857143</v>
      </c>
    </row>
    <row r="405" spans="3:13" x14ac:dyDescent="0.25">
      <c r="C405" s="42">
        <v>11</v>
      </c>
      <c r="D405" s="51">
        <f>D133</f>
        <v>0.70588235294117652</v>
      </c>
      <c r="E405" s="41">
        <f t="shared" ref="E405:M405" si="10">E133</f>
        <v>0.78723404255319152</v>
      </c>
      <c r="F405" s="41">
        <f t="shared" si="10"/>
        <v>0.57894736842105265</v>
      </c>
      <c r="G405" s="41">
        <f t="shared" si="10"/>
        <v>0.63157894736842102</v>
      </c>
      <c r="H405" s="41">
        <f t="shared" si="10"/>
        <v>0.23684210526315785</v>
      </c>
      <c r="I405" s="41">
        <f t="shared" si="10"/>
        <v>0.21212121212121215</v>
      </c>
      <c r="J405" s="41">
        <f t="shared" si="10"/>
        <v>3.0303030303030276E-2</v>
      </c>
      <c r="K405" s="41">
        <f t="shared" si="10"/>
        <v>0.80434782608695654</v>
      </c>
      <c r="L405" s="41">
        <f t="shared" si="10"/>
        <v>0.44</v>
      </c>
      <c r="M405" s="41">
        <f t="shared" si="10"/>
        <v>0.8571428571428571</v>
      </c>
    </row>
    <row r="406" spans="3:13" x14ac:dyDescent="0.25">
      <c r="C406" s="42">
        <v>12</v>
      </c>
      <c r="D406" s="51">
        <f>D146</f>
        <v>0.71764705882352942</v>
      </c>
      <c r="E406" s="41">
        <f t="shared" ref="E406:M406" si="11">E146</f>
        <v>0.85106382978723405</v>
      </c>
      <c r="F406" s="41">
        <f t="shared" si="11"/>
        <v>0.52631578947368418</v>
      </c>
      <c r="G406" s="41">
        <f t="shared" si="11"/>
        <v>0.57894736842105265</v>
      </c>
      <c r="H406" s="41">
        <f t="shared" si="11"/>
        <v>0.26315789473684215</v>
      </c>
      <c r="I406" s="41">
        <f t="shared" si="11"/>
        <v>0.19696969696969702</v>
      </c>
      <c r="J406" s="41">
        <f t="shared" si="11"/>
        <v>1.5151515151515138E-2</v>
      </c>
      <c r="K406" s="41">
        <f t="shared" si="11"/>
        <v>0.8</v>
      </c>
      <c r="L406" s="41">
        <f t="shared" si="11"/>
        <v>0.43478260869565216</v>
      </c>
      <c r="M406" s="41">
        <f t="shared" si="11"/>
        <v>0.91666666666666663</v>
      </c>
    </row>
    <row r="407" spans="3:13" x14ac:dyDescent="0.25">
      <c r="C407" s="42">
        <v>13</v>
      </c>
      <c r="D407" s="51">
        <f>D159</f>
        <v>0.68235294117647061</v>
      </c>
      <c r="E407" s="41">
        <f t="shared" ref="E407:M407" si="12">E159</f>
        <v>0.74468085106382975</v>
      </c>
      <c r="F407" s="41">
        <f t="shared" si="12"/>
        <v>0.47368421052631576</v>
      </c>
      <c r="G407" s="41">
        <f t="shared" si="12"/>
        <v>0.73684210526315785</v>
      </c>
      <c r="H407" s="41">
        <f t="shared" si="12"/>
        <v>0.15789473684210531</v>
      </c>
      <c r="I407" s="41">
        <f t="shared" si="12"/>
        <v>0.24242424242424243</v>
      </c>
      <c r="J407" s="41">
        <f t="shared" si="12"/>
        <v>7.5757575757575801E-2</v>
      </c>
      <c r="K407" s="41">
        <f t="shared" si="12"/>
        <v>0.85365853658536583</v>
      </c>
      <c r="L407" s="41">
        <f t="shared" si="12"/>
        <v>0.36</v>
      </c>
      <c r="M407" s="41">
        <f t="shared" si="12"/>
        <v>0.73684210526315785</v>
      </c>
    </row>
    <row r="408" spans="3:13" x14ac:dyDescent="0.25">
      <c r="C408" s="42">
        <v>14</v>
      </c>
      <c r="D408" s="51">
        <f>D172</f>
        <v>0.76470588235294112</v>
      </c>
      <c r="E408" s="41">
        <f t="shared" ref="E408:M408" si="13">E172</f>
        <v>0.85106382978723405</v>
      </c>
      <c r="F408" s="41">
        <f t="shared" si="13"/>
        <v>0.42105263157894735</v>
      </c>
      <c r="G408" s="41">
        <f t="shared" si="13"/>
        <v>0.89473684210526316</v>
      </c>
      <c r="H408" s="41">
        <f t="shared" si="13"/>
        <v>0.21052631578947367</v>
      </c>
      <c r="I408" s="41">
        <f t="shared" si="13"/>
        <v>0.13636363636363635</v>
      </c>
      <c r="J408" s="41">
        <f t="shared" si="13"/>
        <v>4.5454545454545414E-2</v>
      </c>
      <c r="K408" s="41">
        <f t="shared" si="13"/>
        <v>0.83333333333333337</v>
      </c>
      <c r="L408" s="41">
        <f t="shared" si="13"/>
        <v>0.47058823529411764</v>
      </c>
      <c r="M408" s="41">
        <f t="shared" si="13"/>
        <v>0.85</v>
      </c>
    </row>
    <row r="409" spans="3:13" x14ac:dyDescent="0.25">
      <c r="C409" s="42">
        <v>15</v>
      </c>
      <c r="D409" s="51">
        <f>D185</f>
        <v>0.56470588235294117</v>
      </c>
      <c r="E409" s="41">
        <f t="shared" ref="E409:M409" si="14">E185</f>
        <v>0.53191489361702127</v>
      </c>
      <c r="F409" s="41">
        <f t="shared" si="14"/>
        <v>0.31578947368421051</v>
      </c>
      <c r="G409" s="41">
        <f t="shared" si="14"/>
        <v>0.89473684210526316</v>
      </c>
      <c r="H409" s="41">
        <f t="shared" si="14"/>
        <v>0.15789473684210531</v>
      </c>
      <c r="I409" s="41">
        <f t="shared" si="14"/>
        <v>0.25757575757575757</v>
      </c>
      <c r="J409" s="41">
        <f t="shared" si="14"/>
        <v>0.21212121212121215</v>
      </c>
      <c r="K409" s="41">
        <f t="shared" si="14"/>
        <v>0.80645161290322576</v>
      </c>
      <c r="L409" s="41">
        <f t="shared" si="14"/>
        <v>0.2608695652173913</v>
      </c>
      <c r="M409" s="41">
        <f t="shared" si="14"/>
        <v>0.54838709677419351</v>
      </c>
    </row>
    <row r="410" spans="3:13" x14ac:dyDescent="0.25">
      <c r="C410" s="42">
        <v>16</v>
      </c>
      <c r="D410" s="51">
        <f>D198</f>
        <v>0.71764705882352942</v>
      </c>
      <c r="E410" s="41">
        <f t="shared" ref="E410:M410" si="15">E198</f>
        <v>0.76595744680851063</v>
      </c>
      <c r="F410" s="41">
        <f t="shared" si="15"/>
        <v>0.42105263157894735</v>
      </c>
      <c r="G410" s="41">
        <f t="shared" si="15"/>
        <v>0.89473684210526316</v>
      </c>
      <c r="H410" s="41">
        <f t="shared" si="15"/>
        <v>0.13157894736842102</v>
      </c>
      <c r="I410" s="41">
        <f t="shared" si="15"/>
        <v>0.18181818181818177</v>
      </c>
      <c r="J410" s="41">
        <f t="shared" si="15"/>
        <v>0.10606060606060608</v>
      </c>
      <c r="K410" s="41">
        <f t="shared" si="15"/>
        <v>0.87804878048780488</v>
      </c>
      <c r="L410" s="41">
        <f t="shared" si="15"/>
        <v>0.4</v>
      </c>
      <c r="M410" s="41">
        <f t="shared" si="15"/>
        <v>0.70833333333333337</v>
      </c>
    </row>
    <row r="411" spans="3:13" x14ac:dyDescent="0.25">
      <c r="C411" s="42">
        <v>17</v>
      </c>
      <c r="D411" s="51">
        <f>D211</f>
        <v>0.72941176470588232</v>
      </c>
      <c r="E411" s="41">
        <f t="shared" ref="E411:M411" si="16">E211</f>
        <v>0.8936170212765957</v>
      </c>
      <c r="F411" s="41">
        <f t="shared" si="16"/>
        <v>0.26315789473684209</v>
      </c>
      <c r="G411" s="41">
        <f t="shared" si="16"/>
        <v>0.78947368421052633</v>
      </c>
      <c r="H411" s="41">
        <f t="shared" si="16"/>
        <v>0.23684210526315785</v>
      </c>
      <c r="I411" s="41">
        <f t="shared" si="16"/>
        <v>0.13636363636363635</v>
      </c>
      <c r="J411" s="41">
        <f t="shared" si="16"/>
        <v>7.5757575757575801E-2</v>
      </c>
      <c r="K411" s="41">
        <f t="shared" si="16"/>
        <v>0.82352941176470584</v>
      </c>
      <c r="L411" s="41">
        <f t="shared" si="16"/>
        <v>0.35714285714285715</v>
      </c>
      <c r="M411" s="41">
        <f t="shared" si="16"/>
        <v>0.75</v>
      </c>
    </row>
    <row r="412" spans="3:13" x14ac:dyDescent="0.25">
      <c r="C412" s="42">
        <v>18</v>
      </c>
      <c r="D412" s="51">
        <f>D224</f>
        <v>0.63529411764705879</v>
      </c>
      <c r="E412" s="41">
        <f t="shared" ref="E412:M412" si="17">E224</f>
        <v>0.72340425531914898</v>
      </c>
      <c r="F412" s="41">
        <f t="shared" si="17"/>
        <v>0.47368421052631576</v>
      </c>
      <c r="G412" s="41">
        <f t="shared" si="17"/>
        <v>0.57894736842105265</v>
      </c>
      <c r="H412" s="41">
        <f t="shared" si="17"/>
        <v>0.23684210526315785</v>
      </c>
      <c r="I412" s="41">
        <f t="shared" si="17"/>
        <v>0.24242424242424243</v>
      </c>
      <c r="J412" s="41">
        <f t="shared" si="17"/>
        <v>9.0909090909090939E-2</v>
      </c>
      <c r="K412" s="41">
        <f t="shared" si="17"/>
        <v>0.79069767441860461</v>
      </c>
      <c r="L412" s="41">
        <f t="shared" si="17"/>
        <v>0.36</v>
      </c>
      <c r="M412" s="41">
        <f t="shared" si="17"/>
        <v>0.6470588235294118</v>
      </c>
    </row>
    <row r="413" spans="3:13" x14ac:dyDescent="0.25">
      <c r="C413" s="42">
        <v>19</v>
      </c>
      <c r="D413" s="51">
        <f>D237</f>
        <v>0.6588235294117647</v>
      </c>
      <c r="E413" s="41">
        <f t="shared" ref="E413:M413" si="18">E237</f>
        <v>0.68085106382978722</v>
      </c>
      <c r="F413" s="41">
        <f t="shared" si="18"/>
        <v>0.47368421052631576</v>
      </c>
      <c r="G413" s="41">
        <f t="shared" si="18"/>
        <v>0.78947368421052633</v>
      </c>
      <c r="H413" s="41">
        <f t="shared" si="18"/>
        <v>0.15789473684210531</v>
      </c>
      <c r="I413" s="41">
        <f t="shared" si="18"/>
        <v>0.22727272727272729</v>
      </c>
      <c r="J413" s="41">
        <f t="shared" si="18"/>
        <v>0.12121212121212122</v>
      </c>
      <c r="K413" s="41">
        <f t="shared" si="18"/>
        <v>0.84210526315789469</v>
      </c>
      <c r="L413" s="41">
        <f t="shared" si="18"/>
        <v>0.375</v>
      </c>
      <c r="M413" s="41">
        <f t="shared" si="18"/>
        <v>0.65217391304347827</v>
      </c>
    </row>
    <row r="414" spans="3:13" x14ac:dyDescent="0.25">
      <c r="C414" s="42">
        <v>20</v>
      </c>
      <c r="D414" s="51">
        <f>D250</f>
        <v>0.69411764705882351</v>
      </c>
      <c r="E414" s="41">
        <f t="shared" ref="E414:M414" si="19">E250</f>
        <v>0.8936170212765957</v>
      </c>
      <c r="F414" s="41">
        <f t="shared" si="19"/>
        <v>0.47368421052631576</v>
      </c>
      <c r="G414" s="41">
        <f t="shared" si="19"/>
        <v>0.42105263157894735</v>
      </c>
      <c r="H414" s="41">
        <f t="shared" si="19"/>
        <v>0.28947368421052633</v>
      </c>
      <c r="I414" s="41">
        <f t="shared" si="19"/>
        <v>0.21212121212121215</v>
      </c>
      <c r="J414" s="41">
        <f t="shared" si="19"/>
        <v>1.5151515151515138E-2</v>
      </c>
      <c r="K414" s="41">
        <f t="shared" si="19"/>
        <v>0.79245283018867929</v>
      </c>
      <c r="L414" s="41">
        <f t="shared" si="19"/>
        <v>0.39130434782608697</v>
      </c>
      <c r="M414" s="41">
        <f t="shared" si="19"/>
        <v>0.88888888888888884</v>
      </c>
    </row>
    <row r="415" spans="3:13" x14ac:dyDescent="0.25">
      <c r="C415" s="42">
        <v>21</v>
      </c>
      <c r="D415" s="51">
        <f>D263</f>
        <v>0.71764705882352942</v>
      </c>
      <c r="E415" s="41">
        <f t="shared" ref="E415:M415" si="20">E263</f>
        <v>0.8936170212765957</v>
      </c>
      <c r="F415" s="41">
        <f t="shared" si="20"/>
        <v>0.47368421052631576</v>
      </c>
      <c r="G415" s="41">
        <f t="shared" si="20"/>
        <v>0.52631578947368418</v>
      </c>
      <c r="H415" s="41">
        <f t="shared" si="20"/>
        <v>0.31578947368421051</v>
      </c>
      <c r="I415" s="41">
        <f t="shared" si="20"/>
        <v>0.18181818181818177</v>
      </c>
      <c r="J415" s="41">
        <f t="shared" si="20"/>
        <v>0</v>
      </c>
      <c r="K415" s="41">
        <f t="shared" si="20"/>
        <v>0.77777777777777779</v>
      </c>
      <c r="L415" s="41">
        <f t="shared" si="20"/>
        <v>0.42857142857142855</v>
      </c>
      <c r="M415" s="41">
        <f t="shared" si="20"/>
        <v>1</v>
      </c>
    </row>
    <row r="416" spans="3:13" x14ac:dyDescent="0.25">
      <c r="C416" s="42">
        <v>22</v>
      </c>
      <c r="D416" s="51">
        <f>D276</f>
        <v>0.74117647058823533</v>
      </c>
      <c r="E416" s="41">
        <f t="shared" ref="E416:M416" si="21">E276</f>
        <v>0.93617021276595747</v>
      </c>
      <c r="F416" s="41">
        <f t="shared" si="21"/>
        <v>0.26315789473684209</v>
      </c>
      <c r="G416" s="41">
        <f t="shared" si="21"/>
        <v>0.73684210526315785</v>
      </c>
      <c r="H416" s="41">
        <f t="shared" si="21"/>
        <v>0.31578947368421051</v>
      </c>
      <c r="I416" s="41">
        <f t="shared" si="21"/>
        <v>0.10606060606060608</v>
      </c>
      <c r="J416" s="41">
        <f t="shared" si="21"/>
        <v>4.5454545454545414E-2</v>
      </c>
      <c r="K416" s="41">
        <f t="shared" si="21"/>
        <v>0.7857142857142857</v>
      </c>
      <c r="L416" s="41">
        <f t="shared" si="21"/>
        <v>0.41666666666666669</v>
      </c>
      <c r="M416" s="41">
        <f t="shared" si="21"/>
        <v>0.82352941176470584</v>
      </c>
    </row>
    <row r="417" spans="3:15" x14ac:dyDescent="0.25">
      <c r="C417" s="42">
        <v>23</v>
      </c>
      <c r="D417" s="51">
        <f>D289</f>
        <v>0.70588235294117652</v>
      </c>
      <c r="E417" s="41">
        <f t="shared" ref="E417:L417" si="22">E289</f>
        <v>0.87234042553191493</v>
      </c>
      <c r="F417" s="41">
        <f t="shared" si="22"/>
        <v>0.21052631578947367</v>
      </c>
      <c r="G417" s="41">
        <f t="shared" si="22"/>
        <v>0.78947368421052633</v>
      </c>
      <c r="H417" s="41">
        <f t="shared" si="22"/>
        <v>0.34210526315789469</v>
      </c>
      <c r="I417" s="41">
        <f t="shared" si="22"/>
        <v>0.12121212121212122</v>
      </c>
      <c r="J417" s="41">
        <f t="shared" si="22"/>
        <v>6.0606060606060552E-2</v>
      </c>
      <c r="K417" s="41">
        <f t="shared" si="22"/>
        <v>0.7592592592592593</v>
      </c>
      <c r="L417" s="41">
        <f t="shared" si="22"/>
        <v>0.33333333333333331</v>
      </c>
      <c r="M417" s="41">
        <f>M289</f>
        <v>0.78947368421052633</v>
      </c>
    </row>
    <row r="418" spans="3:15" x14ac:dyDescent="0.25">
      <c r="C418" s="42">
        <v>24</v>
      </c>
      <c r="D418" s="51">
        <f>D302</f>
        <v>0.61176470588235299</v>
      </c>
      <c r="E418" s="41">
        <f t="shared" ref="E418:M418" si="23">E302</f>
        <v>0.82978723404255317</v>
      </c>
      <c r="F418" s="41">
        <f t="shared" si="23"/>
        <v>0.26315789473684209</v>
      </c>
      <c r="G418" s="41">
        <f t="shared" si="23"/>
        <v>0.42105263157894735</v>
      </c>
      <c r="H418" s="41">
        <f t="shared" si="23"/>
        <v>0.36842105263157898</v>
      </c>
      <c r="I418" s="41">
        <f t="shared" si="23"/>
        <v>0.16666666666666663</v>
      </c>
      <c r="J418" s="41">
        <f t="shared" si="23"/>
        <v>0.12121212121212122</v>
      </c>
      <c r="K418" s="41">
        <f t="shared" si="23"/>
        <v>0.73584905660377353</v>
      </c>
      <c r="L418" s="41">
        <f t="shared" si="23"/>
        <v>0.3125</v>
      </c>
      <c r="M418" s="41">
        <f t="shared" si="23"/>
        <v>0.5</v>
      </c>
    </row>
    <row r="419" spans="3:15" x14ac:dyDescent="0.25">
      <c r="C419" s="42">
        <v>25</v>
      </c>
      <c r="D419" s="51">
        <f>D315</f>
        <v>0.61176470588235299</v>
      </c>
      <c r="E419" s="41">
        <f t="shared" ref="E419:M419" si="24">E315</f>
        <v>0.68085106382978722</v>
      </c>
      <c r="F419" s="41">
        <f t="shared" si="24"/>
        <v>0.26315789473684209</v>
      </c>
      <c r="G419" s="41">
        <f t="shared" si="24"/>
        <v>0.78947368421052633</v>
      </c>
      <c r="H419" s="41">
        <f t="shared" si="24"/>
        <v>7.8947368421052655E-2</v>
      </c>
      <c r="I419" s="41">
        <f t="shared" si="24"/>
        <v>0.21212121212121215</v>
      </c>
      <c r="J419" s="41">
        <f t="shared" si="24"/>
        <v>0.24242424242424243</v>
      </c>
      <c r="K419" s="41">
        <f t="shared" si="24"/>
        <v>0.91428571428571426</v>
      </c>
      <c r="L419" s="41">
        <f t="shared" si="24"/>
        <v>0.26315789473684209</v>
      </c>
      <c r="M419" s="41">
        <f t="shared" si="24"/>
        <v>0.4838709677419355</v>
      </c>
    </row>
    <row r="420" spans="3:15" x14ac:dyDescent="0.25">
      <c r="C420" s="42">
        <v>26</v>
      </c>
      <c r="D420" s="51">
        <f>D328</f>
        <v>0.6588235294117647</v>
      </c>
      <c r="E420" s="41">
        <f t="shared" ref="E420:L420" si="25">E328</f>
        <v>0.78723404255319152</v>
      </c>
      <c r="F420" s="41">
        <f t="shared" si="25"/>
        <v>0.63157894736842102</v>
      </c>
      <c r="G420" s="41">
        <f t="shared" si="25"/>
        <v>0.36842105263157893</v>
      </c>
      <c r="H420" s="41">
        <f t="shared" si="25"/>
        <v>0.26315789473684215</v>
      </c>
      <c r="I420" s="41">
        <f t="shared" si="25"/>
        <v>0.25757575757575757</v>
      </c>
      <c r="J420" s="41">
        <f t="shared" si="25"/>
        <v>3.0303030303030276E-2</v>
      </c>
      <c r="K420" s="41">
        <f t="shared" si="25"/>
        <v>0.78723404255319152</v>
      </c>
      <c r="L420" s="41">
        <f t="shared" si="25"/>
        <v>0.41379310344827586</v>
      </c>
      <c r="M420" s="41">
        <f>M328</f>
        <v>0.77777777777777779</v>
      </c>
    </row>
    <row r="421" spans="3:15" x14ac:dyDescent="0.25">
      <c r="C421" s="42">
        <v>27</v>
      </c>
      <c r="D421" s="51">
        <f>D341</f>
        <v>0.71764705882352942</v>
      </c>
      <c r="E421" s="41">
        <f t="shared" ref="E421:M421" si="26">E341</f>
        <v>0.76595744680851063</v>
      </c>
      <c r="F421" s="41">
        <f t="shared" si="26"/>
        <v>0.42105263157894735</v>
      </c>
      <c r="G421" s="41">
        <f t="shared" si="26"/>
        <v>0.89473684210526316</v>
      </c>
      <c r="H421" s="41">
        <f t="shared" si="26"/>
        <v>0.13157894736842102</v>
      </c>
      <c r="I421" s="41">
        <f t="shared" si="26"/>
        <v>0.18181818181818177</v>
      </c>
      <c r="J421" s="41">
        <f t="shared" si="26"/>
        <v>0.10606060606060608</v>
      </c>
      <c r="K421" s="41">
        <f t="shared" si="26"/>
        <v>0.87804878048780488</v>
      </c>
      <c r="L421" s="41">
        <f t="shared" si="26"/>
        <v>0.4</v>
      </c>
      <c r="M421" s="41">
        <f t="shared" si="26"/>
        <v>0.70833333333333337</v>
      </c>
    </row>
    <row r="422" spans="3:15" x14ac:dyDescent="0.25">
      <c r="C422" s="42">
        <v>28</v>
      </c>
      <c r="D422" s="51">
        <f>D354</f>
        <v>0.63529411764705879</v>
      </c>
      <c r="E422" s="41">
        <f t="shared" ref="E422:M422" si="27">E354</f>
        <v>0.82978723404255317</v>
      </c>
      <c r="F422" s="41">
        <f t="shared" si="27"/>
        <v>0.52631578947368418</v>
      </c>
      <c r="G422" s="41">
        <f t="shared" si="27"/>
        <v>0.26315789473684209</v>
      </c>
      <c r="H422" s="41">
        <f t="shared" si="27"/>
        <v>0.26315789473684215</v>
      </c>
      <c r="I422" s="41">
        <f t="shared" si="27"/>
        <v>0.28787878787878785</v>
      </c>
      <c r="J422" s="41">
        <f t="shared" si="27"/>
        <v>3.0303030303030276E-2</v>
      </c>
      <c r="K422" s="41">
        <f t="shared" si="27"/>
        <v>0.79591836734693877</v>
      </c>
      <c r="L422" s="41">
        <f t="shared" si="27"/>
        <v>0.34482758620689657</v>
      </c>
      <c r="M422" s="41">
        <f t="shared" si="27"/>
        <v>0.7142857142857143</v>
      </c>
    </row>
    <row r="423" spans="3:15" x14ac:dyDescent="0.25">
      <c r="C423" s="42">
        <v>29</v>
      </c>
      <c r="D423" s="51">
        <f>D367</f>
        <v>0.6588235294117647</v>
      </c>
      <c r="E423" s="41">
        <f t="shared" ref="E423:M423" si="28">E367</f>
        <v>0.87234042553191493</v>
      </c>
      <c r="F423" s="41">
        <f t="shared" si="28"/>
        <v>0.47368421052631576</v>
      </c>
      <c r="G423" s="41">
        <f t="shared" si="28"/>
        <v>0.31578947368421051</v>
      </c>
      <c r="H423" s="41">
        <f t="shared" si="28"/>
        <v>0.28947368421052633</v>
      </c>
      <c r="I423" s="41">
        <f t="shared" si="28"/>
        <v>0.24242424242424243</v>
      </c>
      <c r="J423" s="41">
        <f t="shared" si="28"/>
        <v>3.0303030303030276E-2</v>
      </c>
      <c r="K423" s="41">
        <f t="shared" si="28"/>
        <v>0.78846153846153844</v>
      </c>
      <c r="L423" s="41">
        <f t="shared" si="28"/>
        <v>0.36</v>
      </c>
      <c r="M423" s="41">
        <f t="shared" si="28"/>
        <v>0.75</v>
      </c>
    </row>
    <row r="424" spans="3:15" x14ac:dyDescent="0.25">
      <c r="C424" s="42">
        <v>30</v>
      </c>
      <c r="D424" s="51">
        <f>D380</f>
        <v>0.6705882352941176</v>
      </c>
      <c r="E424" s="41">
        <f t="shared" ref="E424:M424" si="29">E380</f>
        <v>0.76595744680851063</v>
      </c>
      <c r="F424" s="41">
        <f t="shared" si="29"/>
        <v>0.21052631578947367</v>
      </c>
      <c r="G424" s="41">
        <f t="shared" si="29"/>
        <v>0.89473684210526316</v>
      </c>
      <c r="H424" s="41">
        <f t="shared" si="29"/>
        <v>0.21052631578947367</v>
      </c>
      <c r="I424" s="41">
        <f t="shared" si="29"/>
        <v>0.16666666666666663</v>
      </c>
      <c r="J424" s="41">
        <f t="shared" si="29"/>
        <v>0.13636363636363635</v>
      </c>
      <c r="K424" s="41">
        <f t="shared" si="29"/>
        <v>0.81818181818181823</v>
      </c>
      <c r="L424" s="41">
        <f t="shared" si="29"/>
        <v>0.26666666666666666</v>
      </c>
      <c r="M424" s="41">
        <f t="shared" si="29"/>
        <v>0.65384615384615385</v>
      </c>
    </row>
    <row r="425" spans="3:15" x14ac:dyDescent="0.25">
      <c r="C425" s="17" t="s">
        <v>40</v>
      </c>
      <c r="D425" s="48">
        <f>AVERAGE(D395:D424)</f>
        <v>0.67803921568627445</v>
      </c>
      <c r="E425" s="23">
        <f t="shared" ref="E425:M425" si="30">AVERAGE(E395:E424)</f>
        <v>0.80354609929078002</v>
      </c>
      <c r="F425" s="21">
        <f t="shared" si="30"/>
        <v>0.43333333333333329</v>
      </c>
      <c r="G425" s="21">
        <f t="shared" si="30"/>
        <v>0.61228070175438587</v>
      </c>
      <c r="H425" s="25">
        <f t="shared" si="30"/>
        <v>0.24385964912280703</v>
      </c>
      <c r="I425" s="47">
        <f t="shared" si="30"/>
        <v>0.20757575757575758</v>
      </c>
      <c r="J425" s="18">
        <f t="shared" si="30"/>
        <v>6.6666666666666652E-2</v>
      </c>
      <c r="K425" s="23">
        <f t="shared" si="30"/>
        <v>0.8074757090268726</v>
      </c>
      <c r="L425" s="21">
        <f t="shared" si="30"/>
        <v>0.37632176912627013</v>
      </c>
      <c r="M425" s="21">
        <f t="shared" si="30"/>
        <v>0.75311317555308532</v>
      </c>
      <c r="N425" s="46"/>
      <c r="O425" s="46"/>
    </row>
    <row r="426" spans="3:15" x14ac:dyDescent="0.25">
      <c r="C426" s="19" t="s">
        <v>41</v>
      </c>
      <c r="D426" s="49">
        <f>MAX(D396:D425)</f>
        <v>0.76470588235294112</v>
      </c>
      <c r="E426" s="24">
        <f t="shared" ref="E426:M426" si="31">MAX(E396:E425)</f>
        <v>0.93617021276595747</v>
      </c>
      <c r="F426" s="22">
        <f t="shared" si="31"/>
        <v>0.63157894736842102</v>
      </c>
      <c r="G426" s="22">
        <f t="shared" si="31"/>
        <v>0.89473684210526316</v>
      </c>
      <c r="H426" s="26">
        <f t="shared" si="31"/>
        <v>0.42105263157894735</v>
      </c>
      <c r="I426" s="28">
        <f t="shared" si="31"/>
        <v>0.33333333333333337</v>
      </c>
      <c r="J426" s="20">
        <f t="shared" si="31"/>
        <v>0.24242424242424243</v>
      </c>
      <c r="K426" s="40">
        <f t="shared" si="31"/>
        <v>0.91428571428571426</v>
      </c>
      <c r="L426" s="22">
        <f t="shared" si="31"/>
        <v>0.55555555555555558</v>
      </c>
      <c r="M426" s="24">
        <f t="shared" si="31"/>
        <v>1</v>
      </c>
      <c r="N426" s="46"/>
      <c r="O426" s="46"/>
    </row>
    <row r="427" spans="3:15" x14ac:dyDescent="0.25">
      <c r="C427" s="19" t="s">
        <v>42</v>
      </c>
      <c r="D427" s="49">
        <f>MIN(D397:D426)</f>
        <v>0.52941176470588236</v>
      </c>
      <c r="E427" s="24">
        <f t="shared" ref="E427:M427" si="32">MIN(E397:E426)</f>
        <v>0.53191489361702127</v>
      </c>
      <c r="F427" s="22">
        <f t="shared" si="32"/>
        <v>0.21052631578947367</v>
      </c>
      <c r="G427" s="22">
        <f t="shared" si="32"/>
        <v>0.26315789473684209</v>
      </c>
      <c r="H427" s="20">
        <f t="shared" si="32"/>
        <v>7.8947368421052655E-2</v>
      </c>
      <c r="I427" s="26">
        <f t="shared" si="32"/>
        <v>0.10606060606060608</v>
      </c>
      <c r="J427" s="20">
        <f t="shared" si="32"/>
        <v>0</v>
      </c>
      <c r="K427" s="24">
        <f t="shared" si="32"/>
        <v>0.65217391304347827</v>
      </c>
      <c r="L427" s="22">
        <f t="shared" si="32"/>
        <v>0.2608695652173913</v>
      </c>
      <c r="M427" s="22">
        <f t="shared" si="32"/>
        <v>0.4838709677419355</v>
      </c>
      <c r="N427" s="46"/>
      <c r="O427" s="46"/>
    </row>
    <row r="428" spans="3:15" x14ac:dyDescent="0.25">
      <c r="C428" s="19" t="s">
        <v>43</v>
      </c>
      <c r="D428" s="49">
        <f>_xlfn.STDEV.S(D398:D427)</f>
        <v>6.1048780883481431E-2</v>
      </c>
      <c r="E428" s="22">
        <f t="shared" ref="E428:M428" si="33">_xlfn.STDEV.S(E398:E427)</f>
        <v>0.1062040858854864</v>
      </c>
      <c r="F428" s="22">
        <f t="shared" si="33"/>
        <v>0.1314152507305997</v>
      </c>
      <c r="G428" s="24">
        <f t="shared" si="33"/>
        <v>0.21762116541734602</v>
      </c>
      <c r="H428" s="26">
        <f t="shared" si="33"/>
        <v>9.415077548086502E-2</v>
      </c>
      <c r="I428" s="20">
        <f t="shared" si="33"/>
        <v>6.1849423710186986E-2</v>
      </c>
      <c r="J428" s="20">
        <f t="shared" si="33"/>
        <v>6.5602233501079493E-2</v>
      </c>
      <c r="K428" s="22">
        <f t="shared" si="33"/>
        <v>6.0629407883445494E-2</v>
      </c>
      <c r="L428" s="22">
        <f t="shared" si="33"/>
        <v>6.8122615748792928E-2</v>
      </c>
      <c r="M428" s="24">
        <f t="shared" si="33"/>
        <v>0.13880189803299633</v>
      </c>
      <c r="N428" s="46"/>
      <c r="O428" s="46"/>
    </row>
    <row r="429" spans="3:15" x14ac:dyDescent="0.25">
      <c r="D429" s="52"/>
    </row>
    <row r="430" spans="3:15" x14ac:dyDescent="0.25">
      <c r="C430" s="15" t="s">
        <v>63</v>
      </c>
      <c r="D430" s="50" t="s">
        <v>65</v>
      </c>
      <c r="E430" s="16"/>
      <c r="F430" s="16"/>
      <c r="G430" s="16"/>
      <c r="H430" s="16"/>
      <c r="I430" s="16"/>
      <c r="J430" s="16"/>
      <c r="K430" s="16"/>
      <c r="L430" s="16"/>
      <c r="M430" s="16"/>
    </row>
    <row r="431" spans="3:15" x14ac:dyDescent="0.25">
      <c r="C431" s="42">
        <v>1</v>
      </c>
      <c r="D431" s="51">
        <f>D7</f>
        <v>0.68292682926829273</v>
      </c>
      <c r="E431" s="41">
        <f t="shared" ref="E431:M431" si="34">E7</f>
        <v>0.76595744680851063</v>
      </c>
      <c r="F431" s="41">
        <f t="shared" si="34"/>
        <v>0.52941176470588236</v>
      </c>
      <c r="G431" s="41">
        <f t="shared" si="34"/>
        <v>0.61111111111111116</v>
      </c>
      <c r="H431" s="41">
        <f t="shared" si="34"/>
        <v>0.1428571428571429</v>
      </c>
      <c r="I431" s="41">
        <f t="shared" si="34"/>
        <v>0.27692307692307694</v>
      </c>
      <c r="J431" s="41">
        <f t="shared" si="34"/>
        <v>4.6875E-2</v>
      </c>
      <c r="K431" s="41">
        <f t="shared" si="34"/>
        <v>0.87804878048780488</v>
      </c>
      <c r="L431" s="41">
        <f t="shared" si="34"/>
        <v>0.33333333333333331</v>
      </c>
      <c r="M431" s="41">
        <f t="shared" si="34"/>
        <v>0.7857142857142857</v>
      </c>
    </row>
    <row r="432" spans="3:15" x14ac:dyDescent="0.25">
      <c r="C432" s="42">
        <v>2</v>
      </c>
      <c r="D432" s="51">
        <f>D20</f>
        <v>0.70731707317073167</v>
      </c>
      <c r="E432" s="41">
        <f t="shared" ref="E432:M432" si="35">E20</f>
        <v>0.87234042553191493</v>
      </c>
      <c r="F432" s="41">
        <f t="shared" si="35"/>
        <v>0.35294117647058826</v>
      </c>
      <c r="G432" s="41">
        <f t="shared" si="35"/>
        <v>0.61111111111111116</v>
      </c>
      <c r="H432" s="41">
        <f t="shared" si="35"/>
        <v>0.22857142857142854</v>
      </c>
      <c r="I432" s="41">
        <f t="shared" si="35"/>
        <v>0.19999999999999996</v>
      </c>
      <c r="J432" s="41">
        <f t="shared" si="35"/>
        <v>4.6875E-2</v>
      </c>
      <c r="K432" s="41">
        <f t="shared" si="35"/>
        <v>0.83673469387755106</v>
      </c>
      <c r="L432" s="41">
        <f t="shared" si="35"/>
        <v>0.31578947368421051</v>
      </c>
      <c r="M432" s="41">
        <f t="shared" si="35"/>
        <v>0.7857142857142857</v>
      </c>
    </row>
    <row r="433" spans="3:14" x14ac:dyDescent="0.25">
      <c r="C433" s="42">
        <v>3</v>
      </c>
      <c r="D433" s="51">
        <f>D33</f>
        <v>0.71951219512195119</v>
      </c>
      <c r="E433" s="41">
        <f t="shared" ref="E433:M433" si="36">E33</f>
        <v>0.8936170212765957</v>
      </c>
      <c r="F433" s="41">
        <f t="shared" si="36"/>
        <v>0.35294117647058826</v>
      </c>
      <c r="G433" s="41">
        <f t="shared" si="36"/>
        <v>0.61111111111111116</v>
      </c>
      <c r="H433" s="41">
        <f t="shared" si="36"/>
        <v>0.4285714285714286</v>
      </c>
      <c r="I433" s="41">
        <f t="shared" si="36"/>
        <v>9.2307692307692313E-2</v>
      </c>
      <c r="J433" s="41">
        <f t="shared" si="36"/>
        <v>3.125E-2</v>
      </c>
      <c r="K433" s="41">
        <f t="shared" si="36"/>
        <v>0.73684210526315785</v>
      </c>
      <c r="L433" s="41">
        <f t="shared" si="36"/>
        <v>0.5</v>
      </c>
      <c r="M433" s="41">
        <f t="shared" si="36"/>
        <v>0.84615384615384615</v>
      </c>
    </row>
    <row r="434" spans="3:14" x14ac:dyDescent="0.25">
      <c r="C434" s="42">
        <v>4</v>
      </c>
      <c r="D434" s="51">
        <f>D46</f>
        <v>0.67073170731707321</v>
      </c>
      <c r="E434" s="41">
        <f t="shared" ref="E434:M434" si="37">E46</f>
        <v>0.85106382978723405</v>
      </c>
      <c r="F434" s="41">
        <f t="shared" si="37"/>
        <v>0.52941176470588236</v>
      </c>
      <c r="G434" s="41">
        <f t="shared" si="37"/>
        <v>0.33333333333333331</v>
      </c>
      <c r="H434" s="41">
        <f t="shared" si="37"/>
        <v>0.17142857142857137</v>
      </c>
      <c r="I434" s="41">
        <f t="shared" si="37"/>
        <v>0.2615384615384615</v>
      </c>
      <c r="J434" s="41">
        <f t="shared" si="37"/>
        <v>6.25E-2</v>
      </c>
      <c r="K434" s="41">
        <f t="shared" si="37"/>
        <v>0.86956521739130432</v>
      </c>
      <c r="L434" s="41">
        <f t="shared" si="37"/>
        <v>0.34615384615384615</v>
      </c>
      <c r="M434" s="41">
        <f t="shared" si="37"/>
        <v>0.6</v>
      </c>
    </row>
    <row r="435" spans="3:14" x14ac:dyDescent="0.25">
      <c r="C435" s="42">
        <v>5</v>
      </c>
      <c r="D435" s="51">
        <f>D59</f>
        <v>0.73170731707317072</v>
      </c>
      <c r="E435" s="41">
        <f t="shared" ref="E435:M435" si="38">E59</f>
        <v>0.85106382978723405</v>
      </c>
      <c r="F435" s="41">
        <f t="shared" si="38"/>
        <v>0.47058823529411764</v>
      </c>
      <c r="G435" s="41">
        <f t="shared" si="38"/>
        <v>0.66666666666666663</v>
      </c>
      <c r="H435" s="41">
        <f t="shared" si="38"/>
        <v>0.22857142857142854</v>
      </c>
      <c r="I435" s="41">
        <f t="shared" si="38"/>
        <v>0.15384615384615385</v>
      </c>
      <c r="J435" s="41">
        <f t="shared" si="38"/>
        <v>6.25E-2</v>
      </c>
      <c r="K435" s="41">
        <f t="shared" si="38"/>
        <v>0.83333333333333337</v>
      </c>
      <c r="L435" s="41">
        <f t="shared" si="38"/>
        <v>0.44444444444444442</v>
      </c>
      <c r="M435" s="41">
        <f t="shared" si="38"/>
        <v>0.75</v>
      </c>
    </row>
    <row r="436" spans="3:14" x14ac:dyDescent="0.25">
      <c r="C436" s="42">
        <v>6</v>
      </c>
      <c r="D436" s="51">
        <f>D72</f>
        <v>0.58536585365853655</v>
      </c>
      <c r="E436" s="41">
        <f t="shared" ref="E436:L436" si="39">E72</f>
        <v>0.72340425531914898</v>
      </c>
      <c r="F436" s="41">
        <f t="shared" si="39"/>
        <v>0.41176470588235292</v>
      </c>
      <c r="G436" s="41">
        <f t="shared" si="39"/>
        <v>0.3888888888888889</v>
      </c>
      <c r="H436" s="41">
        <f t="shared" si="39"/>
        <v>0.4285714285714286</v>
      </c>
      <c r="I436" s="41">
        <f t="shared" si="39"/>
        <v>0.2615384615384615</v>
      </c>
      <c r="J436" s="41">
        <f t="shared" si="39"/>
        <v>3.125E-2</v>
      </c>
      <c r="K436" s="41">
        <f t="shared" si="39"/>
        <v>0.69387755102040816</v>
      </c>
      <c r="L436" s="41">
        <f t="shared" si="39"/>
        <v>0.29166666666666669</v>
      </c>
      <c r="M436" s="41">
        <f>M72</f>
        <v>0.77777777777777779</v>
      </c>
    </row>
    <row r="437" spans="3:14" x14ac:dyDescent="0.25">
      <c r="C437" s="42">
        <v>7</v>
      </c>
      <c r="D437" s="51">
        <f>D85</f>
        <v>0.70731707317073167</v>
      </c>
      <c r="E437" s="41">
        <f t="shared" ref="E437:M437" si="40">E85</f>
        <v>0.93617021276595747</v>
      </c>
      <c r="F437" s="41">
        <f t="shared" si="40"/>
        <v>0.17647058823529413</v>
      </c>
      <c r="G437" s="41">
        <f t="shared" si="40"/>
        <v>0.61111111111111116</v>
      </c>
      <c r="H437" s="41">
        <f t="shared" si="40"/>
        <v>0.4</v>
      </c>
      <c r="I437" s="41">
        <f t="shared" si="40"/>
        <v>0.12307692307692308</v>
      </c>
      <c r="J437" s="41">
        <f t="shared" si="40"/>
        <v>3.125E-2</v>
      </c>
      <c r="K437" s="41">
        <f t="shared" si="40"/>
        <v>0.75862068965517238</v>
      </c>
      <c r="L437" s="41">
        <f t="shared" si="40"/>
        <v>0.27272727272727271</v>
      </c>
      <c r="M437" s="41">
        <f t="shared" si="40"/>
        <v>0.84615384615384615</v>
      </c>
    </row>
    <row r="438" spans="3:14" x14ac:dyDescent="0.25">
      <c r="C438" s="42">
        <v>8</v>
      </c>
      <c r="D438" s="51">
        <f>D98</f>
        <v>0.73170731707317072</v>
      </c>
      <c r="E438" s="41">
        <f t="shared" ref="E438:M438" si="41">E98</f>
        <v>0.93617021276595747</v>
      </c>
      <c r="F438" s="41">
        <f t="shared" si="41"/>
        <v>0.23529411764705882</v>
      </c>
      <c r="G438" s="41">
        <f t="shared" si="41"/>
        <v>0.66666666666666663</v>
      </c>
      <c r="H438" s="41">
        <f t="shared" si="41"/>
        <v>0.2857142857142857</v>
      </c>
      <c r="I438" s="41">
        <f t="shared" si="41"/>
        <v>0.10769230769230764</v>
      </c>
      <c r="J438" s="41">
        <f t="shared" si="41"/>
        <v>7.8125E-2</v>
      </c>
      <c r="K438" s="41">
        <f t="shared" si="41"/>
        <v>0.81481481481481477</v>
      </c>
      <c r="L438" s="41">
        <f t="shared" si="41"/>
        <v>0.36363636363636365</v>
      </c>
      <c r="M438" s="41">
        <f t="shared" si="41"/>
        <v>0.70588235294117652</v>
      </c>
    </row>
    <row r="439" spans="3:14" x14ac:dyDescent="0.25">
      <c r="C439" s="42">
        <v>9</v>
      </c>
      <c r="D439" s="51">
        <f>D111</f>
        <v>0.69512195121951215</v>
      </c>
      <c r="E439" s="41">
        <f t="shared" ref="E439:M439" si="42">E111</f>
        <v>0.91489361702127658</v>
      </c>
      <c r="F439" s="41">
        <f t="shared" si="42"/>
        <v>0.35294117647058826</v>
      </c>
      <c r="G439" s="41">
        <f t="shared" si="42"/>
        <v>0.44444444444444442</v>
      </c>
      <c r="H439" s="41">
        <f t="shared" si="42"/>
        <v>0.34285714285714286</v>
      </c>
      <c r="I439" s="41">
        <f t="shared" si="42"/>
        <v>0.18461538461538463</v>
      </c>
      <c r="J439" s="41">
        <f t="shared" si="42"/>
        <v>1.5625E-2</v>
      </c>
      <c r="K439" s="41">
        <f t="shared" si="42"/>
        <v>0.78181818181818186</v>
      </c>
      <c r="L439" s="41">
        <f t="shared" si="42"/>
        <v>0.33333333333333331</v>
      </c>
      <c r="M439" s="41">
        <f t="shared" si="42"/>
        <v>0.88888888888888884</v>
      </c>
    </row>
    <row r="440" spans="3:14" x14ac:dyDescent="0.25">
      <c r="C440" s="42">
        <v>10</v>
      </c>
      <c r="D440" s="51">
        <f>D124</f>
        <v>0.64634146341463417</v>
      </c>
      <c r="E440" s="41">
        <f t="shared" ref="E440:M440" si="43">E124</f>
        <v>0.91489361702127658</v>
      </c>
      <c r="F440" s="41">
        <f t="shared" si="43"/>
        <v>0.35294117647058826</v>
      </c>
      <c r="G440" s="41">
        <f t="shared" si="43"/>
        <v>0.22222222222222221</v>
      </c>
      <c r="H440" s="41">
        <f t="shared" si="43"/>
        <v>0.37142857142857144</v>
      </c>
      <c r="I440" s="41">
        <f t="shared" si="43"/>
        <v>0.2153846153846154</v>
      </c>
      <c r="J440" s="41">
        <f t="shared" si="43"/>
        <v>3.125E-2</v>
      </c>
      <c r="K440" s="41">
        <f t="shared" si="43"/>
        <v>0.7678571428571429</v>
      </c>
      <c r="L440" s="41">
        <f t="shared" si="43"/>
        <v>0.3</v>
      </c>
      <c r="M440" s="41">
        <f t="shared" si="43"/>
        <v>0.66666666666666663</v>
      </c>
    </row>
    <row r="441" spans="3:14" x14ac:dyDescent="0.25">
      <c r="C441" s="42">
        <v>11</v>
      </c>
      <c r="D441" s="51">
        <f>D137</f>
        <v>0.67073170731707321</v>
      </c>
      <c r="E441" s="41">
        <f t="shared" ref="E441:M441" si="44">E137</f>
        <v>0.80851063829787229</v>
      </c>
      <c r="F441" s="41">
        <f t="shared" si="44"/>
        <v>0.47058823529411764</v>
      </c>
      <c r="G441" s="41">
        <f t="shared" si="44"/>
        <v>0.5</v>
      </c>
      <c r="H441" s="41">
        <f t="shared" si="44"/>
        <v>0.4</v>
      </c>
      <c r="I441" s="41">
        <f t="shared" si="44"/>
        <v>0.18461538461538463</v>
      </c>
      <c r="J441" s="41">
        <f t="shared" si="44"/>
        <v>1.5625E-2</v>
      </c>
      <c r="K441" s="41">
        <f t="shared" si="44"/>
        <v>0.73076923076923073</v>
      </c>
      <c r="L441" s="41">
        <f t="shared" si="44"/>
        <v>0.4</v>
      </c>
      <c r="M441" s="41">
        <f t="shared" si="44"/>
        <v>0.9</v>
      </c>
    </row>
    <row r="442" spans="3:14" x14ac:dyDescent="0.25">
      <c r="C442" s="42">
        <v>12</v>
      </c>
      <c r="D442" s="51">
        <f>D150</f>
        <v>0.71951219512195119</v>
      </c>
      <c r="E442" s="41">
        <f t="shared" ref="E442:M442" si="45">E150</f>
        <v>0.91489361702127658</v>
      </c>
      <c r="F442" s="41">
        <f t="shared" si="45"/>
        <v>0.41176470588235292</v>
      </c>
      <c r="G442" s="41">
        <f t="shared" si="45"/>
        <v>0.5</v>
      </c>
      <c r="H442" s="41">
        <f t="shared" si="45"/>
        <v>0.31428571428571428</v>
      </c>
      <c r="I442" s="41">
        <f t="shared" si="45"/>
        <v>0.16923076923076918</v>
      </c>
      <c r="J442" s="41">
        <f t="shared" si="45"/>
        <v>1.5625E-2</v>
      </c>
      <c r="K442" s="41">
        <f t="shared" si="45"/>
        <v>0.79629629629629628</v>
      </c>
      <c r="L442" s="41">
        <f t="shared" si="45"/>
        <v>0.3888888888888889</v>
      </c>
      <c r="M442" s="41">
        <f t="shared" si="45"/>
        <v>0.9</v>
      </c>
    </row>
    <row r="443" spans="3:14" x14ac:dyDescent="0.25">
      <c r="C443" s="42">
        <v>13</v>
      </c>
      <c r="D443" s="51">
        <f>D163</f>
        <v>0.70731707317073167</v>
      </c>
      <c r="E443" s="41">
        <f t="shared" ref="E443:M443" si="46">E163</f>
        <v>0.78723404255319152</v>
      </c>
      <c r="F443" s="41">
        <f t="shared" si="46"/>
        <v>0.35294117647058826</v>
      </c>
      <c r="G443" s="41">
        <f t="shared" si="46"/>
        <v>0.83333333333333337</v>
      </c>
      <c r="H443" s="41">
        <f t="shared" si="46"/>
        <v>0.19999999999999996</v>
      </c>
      <c r="I443" s="41">
        <f t="shared" si="46"/>
        <v>0.16923076923076918</v>
      </c>
      <c r="J443" s="41">
        <f t="shared" si="46"/>
        <v>9.375E-2</v>
      </c>
      <c r="K443" s="41">
        <f t="shared" si="46"/>
        <v>0.84090909090909094</v>
      </c>
      <c r="L443" s="41">
        <f t="shared" si="46"/>
        <v>0.35294117647058826</v>
      </c>
      <c r="M443" s="41">
        <f t="shared" si="46"/>
        <v>0.7142857142857143</v>
      </c>
    </row>
    <row r="444" spans="3:14" x14ac:dyDescent="0.25">
      <c r="C444" s="42">
        <v>14</v>
      </c>
      <c r="D444" s="51">
        <f>D176</f>
        <v>0.76829268292682928</v>
      </c>
      <c r="E444" s="41">
        <f t="shared" ref="E444:M444" si="47">E176</f>
        <v>0.8936170212765957</v>
      </c>
      <c r="F444" s="41">
        <f t="shared" si="47"/>
        <v>0.35294117647058826</v>
      </c>
      <c r="G444" s="41">
        <f t="shared" si="47"/>
        <v>0.83333333333333337</v>
      </c>
      <c r="H444" s="41">
        <f t="shared" si="47"/>
        <v>0.2857142857142857</v>
      </c>
      <c r="I444" s="41">
        <f t="shared" si="47"/>
        <v>0.12307692307692308</v>
      </c>
      <c r="J444" s="41">
        <f t="shared" si="47"/>
        <v>1.5625E-2</v>
      </c>
      <c r="K444" s="41">
        <f t="shared" si="47"/>
        <v>0.80769230769230771</v>
      </c>
      <c r="L444" s="41">
        <f t="shared" si="47"/>
        <v>0.42857142857142855</v>
      </c>
      <c r="M444" s="41">
        <f t="shared" si="47"/>
        <v>0.9375</v>
      </c>
    </row>
    <row r="445" spans="3:14" x14ac:dyDescent="0.25">
      <c r="C445" s="42">
        <v>15</v>
      </c>
      <c r="D445" s="51">
        <f>D189</f>
        <v>0.6097560975609756</v>
      </c>
      <c r="E445" s="41">
        <f t="shared" ref="E445:M445" si="48">E189</f>
        <v>0.5957446808510638</v>
      </c>
      <c r="F445" s="41">
        <f t="shared" si="48"/>
        <v>0.35294117647058826</v>
      </c>
      <c r="G445" s="41">
        <f t="shared" si="48"/>
        <v>0.88888888888888884</v>
      </c>
      <c r="H445" s="41">
        <f t="shared" si="48"/>
        <v>0.1428571428571429</v>
      </c>
      <c r="I445" s="41">
        <f t="shared" si="48"/>
        <v>0.24615384615384617</v>
      </c>
      <c r="J445" s="41">
        <f t="shared" si="48"/>
        <v>0.171875</v>
      </c>
      <c r="K445" s="41">
        <f t="shared" si="48"/>
        <v>0.84848484848484851</v>
      </c>
      <c r="L445" s="41">
        <f t="shared" si="48"/>
        <v>0.27272727272727271</v>
      </c>
      <c r="M445" s="41">
        <f t="shared" si="48"/>
        <v>0.59259259259259256</v>
      </c>
    </row>
    <row r="446" spans="3:14" x14ac:dyDescent="0.25">
      <c r="C446" s="42">
        <v>16</v>
      </c>
      <c r="D446" s="51">
        <f>D202</f>
        <v>0.75609756097560976</v>
      </c>
      <c r="E446" s="41">
        <f t="shared" ref="E446:M446" si="49">E202</f>
        <v>0.82978723404255317</v>
      </c>
      <c r="F446" s="41">
        <f t="shared" si="49"/>
        <v>0.35294117647058826</v>
      </c>
      <c r="G446" s="41">
        <f t="shared" si="49"/>
        <v>0.94444444444444442</v>
      </c>
      <c r="H446" s="41">
        <f t="shared" si="49"/>
        <v>0.19999999999999996</v>
      </c>
      <c r="I446" s="41">
        <f t="shared" si="49"/>
        <v>7.6923076923076872E-2</v>
      </c>
      <c r="J446" s="41">
        <f t="shared" si="49"/>
        <v>0.125</v>
      </c>
      <c r="K446" s="41">
        <f t="shared" si="49"/>
        <v>0.84782608695652173</v>
      </c>
      <c r="L446" s="41">
        <f t="shared" si="49"/>
        <v>0.54545454545454541</v>
      </c>
      <c r="M446" s="41">
        <f t="shared" si="49"/>
        <v>0.68</v>
      </c>
    </row>
    <row r="447" spans="3:14" x14ac:dyDescent="0.25">
      <c r="C447" s="42">
        <v>17</v>
      </c>
      <c r="D447" s="51">
        <f>D215</f>
        <v>0.74390243902439024</v>
      </c>
      <c r="E447" s="41">
        <f t="shared" ref="E447:M447" si="50">E215</f>
        <v>0.95744680851063835</v>
      </c>
      <c r="F447" s="41">
        <f t="shared" si="50"/>
        <v>0.11764705882352941</v>
      </c>
      <c r="G447" s="41">
        <f t="shared" si="50"/>
        <v>0.77777777777777779</v>
      </c>
      <c r="H447" s="41">
        <f t="shared" si="50"/>
        <v>0.4</v>
      </c>
      <c r="I447" s="41">
        <f t="shared" si="50"/>
        <v>3.0769230769230771E-2</v>
      </c>
      <c r="J447" s="41">
        <f t="shared" si="50"/>
        <v>7.8125E-2</v>
      </c>
      <c r="K447" s="41">
        <f t="shared" si="50"/>
        <v>0.76271186440677963</v>
      </c>
      <c r="L447" s="41">
        <f t="shared" si="50"/>
        <v>0.5</v>
      </c>
      <c r="M447" s="41">
        <f t="shared" si="50"/>
        <v>0.73684210526315785</v>
      </c>
      <c r="N447" s="41"/>
    </row>
    <row r="448" spans="3:14" x14ac:dyDescent="0.25">
      <c r="C448" s="42">
        <v>18</v>
      </c>
      <c r="D448" s="51">
        <f>D228</f>
        <v>0.68292682926829273</v>
      </c>
      <c r="E448" s="41">
        <f t="shared" ref="E448:M448" si="51">E228</f>
        <v>0.82978723404255317</v>
      </c>
      <c r="F448" s="41">
        <f t="shared" si="51"/>
        <v>0.47058823529411764</v>
      </c>
      <c r="G448" s="41">
        <f t="shared" si="51"/>
        <v>0.5</v>
      </c>
      <c r="H448" s="41">
        <f t="shared" si="51"/>
        <v>0.22857142857142854</v>
      </c>
      <c r="I448" s="41">
        <f t="shared" si="51"/>
        <v>0.2153846153846154</v>
      </c>
      <c r="J448" s="41">
        <f t="shared" si="51"/>
        <v>6.25E-2</v>
      </c>
      <c r="K448" s="41">
        <f t="shared" si="51"/>
        <v>0.82978723404255317</v>
      </c>
      <c r="L448" s="41">
        <f t="shared" si="51"/>
        <v>0.36363636363636365</v>
      </c>
      <c r="M448" s="41">
        <f t="shared" si="51"/>
        <v>0.69230769230769229</v>
      </c>
    </row>
    <row r="449" spans="3:14" x14ac:dyDescent="0.25">
      <c r="C449" s="42">
        <v>19</v>
      </c>
      <c r="D449" s="51">
        <f>D241</f>
        <v>0.65853658536585369</v>
      </c>
      <c r="E449" s="41">
        <f t="shared" ref="E449:M449" si="52">E241</f>
        <v>0.76595744680851063</v>
      </c>
      <c r="F449" s="41">
        <f t="shared" si="52"/>
        <v>0.41176470588235292</v>
      </c>
      <c r="G449" s="41">
        <f t="shared" si="52"/>
        <v>0.61111111111111116</v>
      </c>
      <c r="H449" s="41">
        <f t="shared" si="52"/>
        <v>0.25714285714285712</v>
      </c>
      <c r="I449" s="41">
        <f t="shared" si="52"/>
        <v>0.23076923076923073</v>
      </c>
      <c r="J449" s="41">
        <f t="shared" si="52"/>
        <v>6.25E-2</v>
      </c>
      <c r="K449" s="41">
        <f t="shared" si="52"/>
        <v>0.8</v>
      </c>
      <c r="L449" s="41">
        <f t="shared" si="52"/>
        <v>0.31818181818181818</v>
      </c>
      <c r="M449" s="41">
        <f t="shared" si="52"/>
        <v>0.73333333333333328</v>
      </c>
    </row>
    <row r="450" spans="3:14" x14ac:dyDescent="0.25">
      <c r="C450" s="42">
        <v>20</v>
      </c>
      <c r="D450" s="51">
        <f>D254</f>
        <v>0.64634146341463417</v>
      </c>
      <c r="E450" s="41">
        <f t="shared" ref="E450:M450" si="53">E254</f>
        <v>0.87234042553191493</v>
      </c>
      <c r="F450" s="41">
        <f t="shared" si="53"/>
        <v>0.41176470588235292</v>
      </c>
      <c r="G450" s="41">
        <f t="shared" si="53"/>
        <v>0.27777777777777779</v>
      </c>
      <c r="H450" s="41">
        <f t="shared" si="53"/>
        <v>0.45714285714285718</v>
      </c>
      <c r="I450" s="41">
        <f t="shared" si="53"/>
        <v>0.18461538461538463</v>
      </c>
      <c r="J450" s="41">
        <f t="shared" si="53"/>
        <v>1.5625E-2</v>
      </c>
      <c r="K450" s="41">
        <f t="shared" si="53"/>
        <v>0.7192982456140351</v>
      </c>
      <c r="L450" s="41">
        <f t="shared" si="53"/>
        <v>0.36842105263157893</v>
      </c>
      <c r="M450" s="41">
        <f t="shared" si="53"/>
        <v>0.83333333333333337</v>
      </c>
    </row>
    <row r="451" spans="3:14" x14ac:dyDescent="0.25">
      <c r="C451" s="42">
        <v>21</v>
      </c>
      <c r="D451" s="51">
        <f>D267</f>
        <v>0.73170731707317072</v>
      </c>
      <c r="E451" s="41">
        <f t="shared" ref="E451:M451" si="54">E267</f>
        <v>0.95744680851063835</v>
      </c>
      <c r="F451" s="41">
        <f t="shared" si="54"/>
        <v>0.41176470588235292</v>
      </c>
      <c r="G451" s="41">
        <f t="shared" si="54"/>
        <v>0.44444444444444442</v>
      </c>
      <c r="H451" s="41">
        <f t="shared" si="54"/>
        <v>0.37142857142857144</v>
      </c>
      <c r="I451" s="41">
        <f t="shared" si="54"/>
        <v>0.13846153846153841</v>
      </c>
      <c r="J451" s="41">
        <f t="shared" si="54"/>
        <v>0</v>
      </c>
      <c r="K451" s="41">
        <f t="shared" si="54"/>
        <v>0.77586206896551724</v>
      </c>
      <c r="L451" s="41">
        <f t="shared" si="54"/>
        <v>0.4375</v>
      </c>
      <c r="M451" s="41">
        <f t="shared" si="54"/>
        <v>1</v>
      </c>
    </row>
    <row r="452" spans="3:14" x14ac:dyDescent="0.25">
      <c r="C452" s="42">
        <v>22</v>
      </c>
      <c r="D452" s="51">
        <f>D280</f>
        <v>0.71951219512195119</v>
      </c>
      <c r="E452" s="41">
        <f t="shared" ref="E452:M452" si="55">E280</f>
        <v>0.91489361702127658</v>
      </c>
      <c r="F452" s="41">
        <f t="shared" si="55"/>
        <v>0.17647058823529413</v>
      </c>
      <c r="G452" s="41">
        <f t="shared" si="55"/>
        <v>0.72222222222222221</v>
      </c>
      <c r="H452" s="41">
        <f t="shared" si="55"/>
        <v>0.37142857142857144</v>
      </c>
      <c r="I452" s="41">
        <f t="shared" si="55"/>
        <v>0.10769230769230764</v>
      </c>
      <c r="J452" s="41">
        <f t="shared" si="55"/>
        <v>4.6875E-2</v>
      </c>
      <c r="K452" s="41">
        <f t="shared" si="55"/>
        <v>0.7678571428571429</v>
      </c>
      <c r="L452" s="41">
        <f t="shared" si="55"/>
        <v>0.3</v>
      </c>
      <c r="M452" s="41">
        <f t="shared" si="55"/>
        <v>0.8125</v>
      </c>
    </row>
    <row r="453" spans="3:14" x14ac:dyDescent="0.25">
      <c r="C453" s="42">
        <v>23</v>
      </c>
      <c r="D453" s="51">
        <f>D293</f>
        <v>0.75609756097560976</v>
      </c>
      <c r="E453" s="41">
        <f t="shared" ref="E453:M453" si="56">E293</f>
        <v>0.91489361702127658</v>
      </c>
      <c r="F453" s="41">
        <f t="shared" si="56"/>
        <v>0.29411764705882354</v>
      </c>
      <c r="G453" s="41">
        <f t="shared" si="56"/>
        <v>0.77777777777777779</v>
      </c>
      <c r="H453" s="41">
        <f t="shared" si="56"/>
        <v>0.2857142857142857</v>
      </c>
      <c r="I453" s="41">
        <f t="shared" si="56"/>
        <v>9.2307692307692313E-2</v>
      </c>
      <c r="J453" s="41">
        <f t="shared" si="56"/>
        <v>6.25E-2</v>
      </c>
      <c r="K453" s="41">
        <f t="shared" si="56"/>
        <v>0.81132075471698117</v>
      </c>
      <c r="L453" s="41">
        <f t="shared" si="56"/>
        <v>0.45454545454545453</v>
      </c>
      <c r="M453" s="41">
        <f t="shared" si="56"/>
        <v>0.77777777777777779</v>
      </c>
    </row>
    <row r="454" spans="3:14" x14ac:dyDescent="0.25">
      <c r="C454" s="42">
        <v>24</v>
      </c>
      <c r="D454" s="51">
        <f>D306</f>
        <v>0.58536585365853655</v>
      </c>
      <c r="E454" s="41">
        <f t="shared" ref="E454:M454" si="57">E306</f>
        <v>0.82978723404255317</v>
      </c>
      <c r="F454" s="41">
        <f t="shared" si="57"/>
        <v>0.17647058823529413</v>
      </c>
      <c r="G454" s="41">
        <f t="shared" si="57"/>
        <v>0.33333333333333331</v>
      </c>
      <c r="H454" s="41">
        <f t="shared" si="57"/>
        <v>0.4285714285714286</v>
      </c>
      <c r="I454" s="41">
        <f t="shared" si="57"/>
        <v>0.19999999999999996</v>
      </c>
      <c r="J454" s="41">
        <f t="shared" si="57"/>
        <v>9.375E-2</v>
      </c>
      <c r="K454" s="41">
        <f t="shared" si="57"/>
        <v>0.72222222222222221</v>
      </c>
      <c r="L454" s="41">
        <f t="shared" si="57"/>
        <v>0.1875</v>
      </c>
      <c r="M454" s="41">
        <f t="shared" si="57"/>
        <v>0.5</v>
      </c>
    </row>
    <row r="455" spans="3:14" x14ac:dyDescent="0.25">
      <c r="C455" s="42">
        <v>25</v>
      </c>
      <c r="D455" s="51">
        <f>D319</f>
        <v>0.6097560975609756</v>
      </c>
      <c r="E455" s="41">
        <f t="shared" ref="E455:M455" si="58">E319</f>
        <v>0.7021276595744681</v>
      </c>
      <c r="F455" s="41">
        <f t="shared" si="58"/>
        <v>0.23529411764705882</v>
      </c>
      <c r="G455" s="41">
        <f t="shared" si="58"/>
        <v>0.72222222222222221</v>
      </c>
      <c r="H455" s="41">
        <f t="shared" si="58"/>
        <v>8.5714285714285743E-2</v>
      </c>
      <c r="I455" s="41">
        <f t="shared" si="58"/>
        <v>0.24615384615384617</v>
      </c>
      <c r="J455" s="41">
        <f t="shared" si="58"/>
        <v>0.203125</v>
      </c>
      <c r="K455" s="41">
        <f t="shared" si="58"/>
        <v>0.91666666666666663</v>
      </c>
      <c r="L455" s="41">
        <f t="shared" si="58"/>
        <v>0.2</v>
      </c>
      <c r="M455" s="41">
        <f t="shared" si="58"/>
        <v>0.5</v>
      </c>
      <c r="N455" s="41"/>
    </row>
    <row r="456" spans="3:14" x14ac:dyDescent="0.25">
      <c r="C456" s="42">
        <v>26</v>
      </c>
      <c r="D456" s="51">
        <f>D332</f>
        <v>0.6588235294117647</v>
      </c>
      <c r="E456" s="41">
        <f t="shared" ref="E456:M456" si="59">E332</f>
        <v>0.78723404255319152</v>
      </c>
      <c r="F456" s="41">
        <f t="shared" si="59"/>
        <v>0.63157894736842102</v>
      </c>
      <c r="G456" s="41">
        <f t="shared" si="59"/>
        <v>0.36842105263157893</v>
      </c>
      <c r="H456" s="41">
        <f t="shared" si="59"/>
        <v>0.26315789473684215</v>
      </c>
      <c r="I456" s="41">
        <f t="shared" si="59"/>
        <v>0.25757575757575757</v>
      </c>
      <c r="J456" s="41">
        <f t="shared" si="59"/>
        <v>3.0303030303030276E-2</v>
      </c>
      <c r="K456" s="41">
        <f t="shared" si="59"/>
        <v>0.78723404255319152</v>
      </c>
      <c r="L456" s="41">
        <f t="shared" si="59"/>
        <v>0.41379310344827586</v>
      </c>
      <c r="M456" s="41">
        <f t="shared" si="59"/>
        <v>0.77777777777777779</v>
      </c>
      <c r="N456" s="41"/>
    </row>
    <row r="457" spans="3:14" x14ac:dyDescent="0.25">
      <c r="C457" s="42">
        <v>27</v>
      </c>
      <c r="D457" s="51">
        <f>D345</f>
        <v>0.74390243902439024</v>
      </c>
      <c r="E457" s="41">
        <f t="shared" ref="E457:M457" si="60">E345</f>
        <v>0.80851063829787229</v>
      </c>
      <c r="F457" s="41">
        <f t="shared" si="60"/>
        <v>0.35294117647058826</v>
      </c>
      <c r="G457" s="41">
        <f t="shared" si="60"/>
        <v>0.94444444444444442</v>
      </c>
      <c r="H457" s="41">
        <f t="shared" si="60"/>
        <v>0.19999999999999996</v>
      </c>
      <c r="I457" s="41">
        <f t="shared" si="60"/>
        <v>7.6923076923076872E-2</v>
      </c>
      <c r="J457" s="41">
        <f t="shared" si="60"/>
        <v>0.140625</v>
      </c>
      <c r="K457" s="41">
        <f t="shared" si="60"/>
        <v>0.84444444444444444</v>
      </c>
      <c r="L457" s="41">
        <f t="shared" si="60"/>
        <v>0.54545454545454541</v>
      </c>
      <c r="M457" s="41">
        <f t="shared" si="60"/>
        <v>0.65384615384615385</v>
      </c>
      <c r="N457" s="41"/>
    </row>
    <row r="458" spans="3:14" x14ac:dyDescent="0.25">
      <c r="C458" s="42">
        <v>28</v>
      </c>
      <c r="D458" s="51">
        <f>D358</f>
        <v>0.65853658536585369</v>
      </c>
      <c r="E458" s="41">
        <f t="shared" ref="E458:M458" si="61">E358</f>
        <v>0.87234042553191493</v>
      </c>
      <c r="F458" s="41">
        <f t="shared" si="61"/>
        <v>0.52941176470588236</v>
      </c>
      <c r="G458" s="41">
        <f t="shared" si="61"/>
        <v>0.22222222222222221</v>
      </c>
      <c r="H458" s="41">
        <f t="shared" si="61"/>
        <v>0.25714285714285712</v>
      </c>
      <c r="I458" s="41">
        <f t="shared" si="61"/>
        <v>0.2615384615384615</v>
      </c>
      <c r="J458" s="41">
        <f t="shared" si="61"/>
        <v>3.125E-2</v>
      </c>
      <c r="K458" s="41">
        <f t="shared" si="61"/>
        <v>0.82</v>
      </c>
      <c r="L458" s="41">
        <f t="shared" si="61"/>
        <v>0.34615384615384615</v>
      </c>
      <c r="M458" s="41">
        <f t="shared" si="61"/>
        <v>0.66666666666666663</v>
      </c>
      <c r="N458" s="41"/>
    </row>
    <row r="459" spans="3:14" x14ac:dyDescent="0.25">
      <c r="C459" s="42">
        <v>29</v>
      </c>
      <c r="D459" s="51">
        <f>D371</f>
        <v>0.67073170731707321</v>
      </c>
      <c r="E459" s="41">
        <f t="shared" ref="E459:M459" si="62">E371</f>
        <v>0.93617021276595747</v>
      </c>
      <c r="F459" s="41">
        <f t="shared" si="62"/>
        <v>0.35294117647058826</v>
      </c>
      <c r="G459" s="41">
        <f t="shared" si="62"/>
        <v>0.27777777777777779</v>
      </c>
      <c r="H459" s="41">
        <f t="shared" si="62"/>
        <v>0.34285714285714286</v>
      </c>
      <c r="I459" s="41">
        <f t="shared" si="62"/>
        <v>0.19999999999999996</v>
      </c>
      <c r="J459" s="41">
        <f t="shared" si="62"/>
        <v>3.125E-2</v>
      </c>
      <c r="K459" s="41">
        <f t="shared" si="62"/>
        <v>0.7857142857142857</v>
      </c>
      <c r="L459" s="41">
        <f t="shared" si="62"/>
        <v>0.31578947368421051</v>
      </c>
      <c r="M459" s="41">
        <f t="shared" si="62"/>
        <v>0.7142857142857143</v>
      </c>
      <c r="N459" s="41"/>
    </row>
    <row r="460" spans="3:14" x14ac:dyDescent="0.25">
      <c r="C460" s="42">
        <v>30</v>
      </c>
      <c r="D460" s="51">
        <f>D384</f>
        <v>0.68292682926829273</v>
      </c>
      <c r="E460" s="41">
        <f t="shared" ref="E460:M460" si="63">E384</f>
        <v>0.78723404255319152</v>
      </c>
      <c r="F460" s="41">
        <f t="shared" si="63"/>
        <v>0.23529411764705882</v>
      </c>
      <c r="G460" s="41">
        <f t="shared" si="63"/>
        <v>0.83333333333333337</v>
      </c>
      <c r="H460" s="41">
        <f t="shared" si="63"/>
        <v>0.22857142857142854</v>
      </c>
      <c r="I460" s="41">
        <f t="shared" si="63"/>
        <v>0.16923076923076918</v>
      </c>
      <c r="J460" s="41">
        <f t="shared" si="63"/>
        <v>0.109375</v>
      </c>
      <c r="K460" s="41">
        <f t="shared" si="63"/>
        <v>0.82222222222222219</v>
      </c>
      <c r="L460" s="41">
        <f t="shared" si="63"/>
        <v>0.26666666666666666</v>
      </c>
      <c r="M460" s="41">
        <f t="shared" si="63"/>
        <v>0.68181818181818177</v>
      </c>
      <c r="N460" s="41"/>
    </row>
    <row r="461" spans="3:14" x14ac:dyDescent="0.25">
      <c r="C461" s="17" t="s">
        <v>40</v>
      </c>
      <c r="D461" s="48">
        <f>AVERAGE(D431:D460)</f>
        <v>0.68862745098039224</v>
      </c>
      <c r="E461" s="23">
        <f t="shared" ref="E461:M461" si="64">AVERAGE(E431:E460)</f>
        <v>0.84751773049645407</v>
      </c>
      <c r="F461" s="21">
        <f t="shared" si="64"/>
        <v>0.36222910216718263</v>
      </c>
      <c r="G461" s="21">
        <f t="shared" si="64"/>
        <v>0.58265107212475631</v>
      </c>
      <c r="H461" s="25">
        <f t="shared" si="64"/>
        <v>0.29162907268170429</v>
      </c>
      <c r="I461" s="47">
        <f t="shared" si="64"/>
        <v>0.17525252525252527</v>
      </c>
      <c r="J461" s="18">
        <f t="shared" si="64"/>
        <v>6.1426767676767677E-2</v>
      </c>
      <c r="K461" s="23">
        <f t="shared" si="64"/>
        <v>0.80029438553510701</v>
      </c>
      <c r="L461" s="21">
        <f t="shared" si="64"/>
        <v>0.36357701234983181</v>
      </c>
      <c r="M461" s="21">
        <f t="shared" si="64"/>
        <v>0.74859396644329579</v>
      </c>
    </row>
    <row r="462" spans="3:14" x14ac:dyDescent="0.25">
      <c r="C462" s="19" t="s">
        <v>41</v>
      </c>
      <c r="D462" s="49">
        <f>MAX(D432:D461)</f>
        <v>0.76829268292682928</v>
      </c>
      <c r="E462" s="24">
        <f t="shared" ref="E462:M462" si="65">MAX(E432:E461)</f>
        <v>0.95744680851063835</v>
      </c>
      <c r="F462" s="22">
        <f t="shared" si="65"/>
        <v>0.63157894736842102</v>
      </c>
      <c r="G462" s="22">
        <f t="shared" si="65"/>
        <v>0.94444444444444442</v>
      </c>
      <c r="H462" s="26">
        <f t="shared" si="65"/>
        <v>0.45714285714285718</v>
      </c>
      <c r="I462" s="28">
        <f t="shared" si="65"/>
        <v>0.2615384615384615</v>
      </c>
      <c r="J462" s="20">
        <f t="shared" si="65"/>
        <v>0.203125</v>
      </c>
      <c r="K462" s="40">
        <f t="shared" si="65"/>
        <v>0.91666666666666663</v>
      </c>
      <c r="L462" s="22">
        <f t="shared" si="65"/>
        <v>0.54545454545454541</v>
      </c>
      <c r="M462" s="24">
        <f t="shared" si="65"/>
        <v>1</v>
      </c>
    </row>
    <row r="463" spans="3:14" x14ac:dyDescent="0.25">
      <c r="C463" s="19" t="s">
        <v>42</v>
      </c>
      <c r="D463" s="49">
        <f>MIN(D433:D462)</f>
        <v>0.58536585365853655</v>
      </c>
      <c r="E463" s="24">
        <f t="shared" ref="E463:M463" si="66">MIN(E433:E462)</f>
        <v>0.5957446808510638</v>
      </c>
      <c r="F463" s="22">
        <f t="shared" si="66"/>
        <v>0.11764705882352941</v>
      </c>
      <c r="G463" s="22">
        <f t="shared" si="66"/>
        <v>0.22222222222222221</v>
      </c>
      <c r="H463" s="20">
        <f t="shared" si="66"/>
        <v>8.5714285714285743E-2</v>
      </c>
      <c r="I463" s="26">
        <f t="shared" si="66"/>
        <v>3.0769230769230771E-2</v>
      </c>
      <c r="J463" s="20">
        <f t="shared" si="66"/>
        <v>0</v>
      </c>
      <c r="K463" s="24">
        <f t="shared" si="66"/>
        <v>0.69387755102040816</v>
      </c>
      <c r="L463" s="22">
        <f t="shared" si="66"/>
        <v>0.1875</v>
      </c>
      <c r="M463" s="22">
        <f t="shared" si="66"/>
        <v>0.5</v>
      </c>
    </row>
    <row r="464" spans="3:14" x14ac:dyDescent="0.25">
      <c r="C464" s="19" t="s">
        <v>43</v>
      </c>
      <c r="D464" s="49">
        <f>_xlfn.STDEV.S(D434:D463)</f>
        <v>5.4993417721517661E-2</v>
      </c>
      <c r="E464" s="22">
        <f t="shared" ref="E464:M464" si="67">_xlfn.STDEV.S(E434:E463)</f>
        <v>9.6525817874981559E-2</v>
      </c>
      <c r="F464" s="22">
        <f t="shared" si="67"/>
        <v>0.13452441639916984</v>
      </c>
      <c r="G464" s="24">
        <f t="shared" si="67"/>
        <v>0.23836191786920274</v>
      </c>
      <c r="H464" s="26">
        <f t="shared" si="67"/>
        <v>0.10408031954987253</v>
      </c>
      <c r="I464" s="20">
        <f t="shared" si="67"/>
        <v>6.9112784697955662E-2</v>
      </c>
      <c r="J464" s="20">
        <f t="shared" si="67"/>
        <v>5.5937625018513945E-2</v>
      </c>
      <c r="K464" s="22">
        <f t="shared" si="67"/>
        <v>5.5694847305817488E-2</v>
      </c>
      <c r="L464" s="22">
        <f t="shared" si="67"/>
        <v>9.8378332513740951E-2</v>
      </c>
      <c r="M464" s="24">
        <f t="shared" si="67"/>
        <v>0.13404965685227685</v>
      </c>
    </row>
    <row r="465" spans="3:13" x14ac:dyDescent="0.25">
      <c r="D465" s="52"/>
    </row>
    <row r="466" spans="3:13" x14ac:dyDescent="0.25">
      <c r="C466" s="15" t="s">
        <v>63</v>
      </c>
      <c r="D466" s="50" t="s">
        <v>66</v>
      </c>
      <c r="E466" s="16"/>
      <c r="F466" s="16"/>
      <c r="G466" s="16"/>
      <c r="H466" s="16"/>
      <c r="I466" s="16"/>
      <c r="J466" s="16"/>
      <c r="K466" s="16"/>
      <c r="L466" s="16"/>
      <c r="M466" s="16"/>
    </row>
    <row r="467" spans="3:13" x14ac:dyDescent="0.25">
      <c r="C467" s="42">
        <v>1</v>
      </c>
      <c r="D467" s="51">
        <f>D11</f>
        <v>0.69512195121951215</v>
      </c>
      <c r="E467" s="51">
        <f t="shared" ref="E467:M467" si="68">E11</f>
        <v>0.79166666666666663</v>
      </c>
      <c r="F467" s="51">
        <f t="shared" si="68"/>
        <v>0.53333333333333333</v>
      </c>
      <c r="G467" s="51">
        <f t="shared" si="68"/>
        <v>0.57894736842105265</v>
      </c>
      <c r="H467" s="51">
        <f t="shared" si="68"/>
        <v>0.11764705882352944</v>
      </c>
      <c r="I467" s="51">
        <f t="shared" si="68"/>
        <v>0.26865671641791045</v>
      </c>
      <c r="J467" s="51">
        <f t="shared" si="68"/>
        <v>4.7619047619047672E-2</v>
      </c>
      <c r="K467" s="51">
        <f t="shared" si="68"/>
        <v>0.90476190476190477</v>
      </c>
      <c r="L467" s="51">
        <f t="shared" si="68"/>
        <v>0.30769230769230771</v>
      </c>
      <c r="M467" s="51">
        <f t="shared" si="68"/>
        <v>0.7857142857142857</v>
      </c>
    </row>
    <row r="468" spans="3:13" x14ac:dyDescent="0.25">
      <c r="C468" s="42">
        <v>2</v>
      </c>
      <c r="D468" s="51">
        <f>D24</f>
        <v>0.71951219512195119</v>
      </c>
      <c r="E468" s="51">
        <f t="shared" ref="E468:M468" si="69">E24</f>
        <v>0.89583333333333337</v>
      </c>
      <c r="F468" s="51">
        <f t="shared" si="69"/>
        <v>0.33333333333333331</v>
      </c>
      <c r="G468" s="51">
        <f t="shared" si="69"/>
        <v>0.57894736842105265</v>
      </c>
      <c r="H468" s="51">
        <f t="shared" si="69"/>
        <v>0.20588235294117652</v>
      </c>
      <c r="I468" s="51">
        <f t="shared" si="69"/>
        <v>0.19402985074626866</v>
      </c>
      <c r="J468" s="51">
        <f t="shared" si="69"/>
        <v>4.7619047619047672E-2</v>
      </c>
      <c r="K468" s="51">
        <f t="shared" si="69"/>
        <v>0.86</v>
      </c>
      <c r="L468" s="51">
        <f t="shared" si="69"/>
        <v>0.27777777777777779</v>
      </c>
      <c r="M468" s="51">
        <f t="shared" si="69"/>
        <v>0.7857142857142857</v>
      </c>
    </row>
    <row r="469" spans="3:13" x14ac:dyDescent="0.25">
      <c r="C469" s="42">
        <v>3</v>
      </c>
      <c r="D469" s="51">
        <f>D37</f>
        <v>0.71951219512195119</v>
      </c>
      <c r="E469" s="51">
        <f t="shared" ref="E469:M469" si="70">E37</f>
        <v>0.89583333333333337</v>
      </c>
      <c r="F469" s="51">
        <f t="shared" si="70"/>
        <v>0.26666666666666666</v>
      </c>
      <c r="G469" s="51">
        <f t="shared" si="70"/>
        <v>0.63157894736842102</v>
      </c>
      <c r="H469" s="51">
        <f t="shared" si="70"/>
        <v>0.38235294117647056</v>
      </c>
      <c r="I469" s="51">
        <f t="shared" si="70"/>
        <v>8.9552238805970186E-2</v>
      </c>
      <c r="J469" s="51">
        <f t="shared" si="70"/>
        <v>6.3492063492063489E-2</v>
      </c>
      <c r="K469" s="51">
        <f t="shared" si="70"/>
        <v>0.7678571428571429</v>
      </c>
      <c r="L469" s="51">
        <f t="shared" si="70"/>
        <v>0.4</v>
      </c>
      <c r="M469" s="51">
        <f t="shared" si="70"/>
        <v>0.75</v>
      </c>
    </row>
    <row r="470" spans="3:13" x14ac:dyDescent="0.25">
      <c r="C470" s="42">
        <v>4</v>
      </c>
      <c r="D470" s="51">
        <f>D50</f>
        <v>0.65853658536585369</v>
      </c>
      <c r="E470" s="51">
        <f t="shared" ref="E470:M470" si="71">E50</f>
        <v>0.875</v>
      </c>
      <c r="F470" s="51">
        <f t="shared" si="71"/>
        <v>0.4</v>
      </c>
      <c r="G470" s="51">
        <f t="shared" si="71"/>
        <v>0.31578947368421051</v>
      </c>
      <c r="H470" s="51">
        <f t="shared" si="71"/>
        <v>0.17647058823529416</v>
      </c>
      <c r="I470" s="51">
        <f t="shared" si="71"/>
        <v>0.26865671641791045</v>
      </c>
      <c r="J470" s="51">
        <f t="shared" si="71"/>
        <v>6.3492063492063489E-2</v>
      </c>
      <c r="K470" s="51">
        <f t="shared" si="71"/>
        <v>0.875</v>
      </c>
      <c r="L470" s="51">
        <f t="shared" si="71"/>
        <v>0.25</v>
      </c>
      <c r="M470" s="51">
        <f t="shared" si="71"/>
        <v>0.6</v>
      </c>
    </row>
    <row r="471" spans="3:13" x14ac:dyDescent="0.25">
      <c r="C471" s="42">
        <v>5</v>
      </c>
      <c r="D471" s="51">
        <f>D63</f>
        <v>0.74390243902439024</v>
      </c>
      <c r="E471" s="51">
        <f t="shared" ref="E471:M471" si="72">E63</f>
        <v>0.85416666666666663</v>
      </c>
      <c r="F471" s="51">
        <f t="shared" si="72"/>
        <v>0.46666666666666667</v>
      </c>
      <c r="G471" s="51">
        <f t="shared" si="72"/>
        <v>0.68421052631578949</v>
      </c>
      <c r="H471" s="51">
        <f t="shared" si="72"/>
        <v>0.17647058823529416</v>
      </c>
      <c r="I471" s="51">
        <f t="shared" si="72"/>
        <v>0.16417910447761197</v>
      </c>
      <c r="J471" s="51">
        <f t="shared" si="72"/>
        <v>6.3492063492063489E-2</v>
      </c>
      <c r="K471" s="51">
        <f t="shared" si="72"/>
        <v>0.87234042553191493</v>
      </c>
      <c r="L471" s="51">
        <f t="shared" si="72"/>
        <v>0.3888888888888889</v>
      </c>
      <c r="M471" s="51">
        <f t="shared" si="72"/>
        <v>0.76470588235294112</v>
      </c>
    </row>
    <row r="472" spans="3:13" x14ac:dyDescent="0.25">
      <c r="C472" s="42">
        <v>6</v>
      </c>
      <c r="D472" s="51">
        <f>D76</f>
        <v>0.56097560975609762</v>
      </c>
      <c r="E472" s="51">
        <f t="shared" ref="E472:M472" si="73">E76</f>
        <v>0.70833333333333337</v>
      </c>
      <c r="F472" s="51">
        <f t="shared" si="73"/>
        <v>0.33333333333333331</v>
      </c>
      <c r="G472" s="51">
        <f t="shared" si="73"/>
        <v>0.36842105263157893</v>
      </c>
      <c r="H472" s="51">
        <f t="shared" si="73"/>
        <v>0.44117647058823528</v>
      </c>
      <c r="I472" s="51">
        <f t="shared" si="73"/>
        <v>0.28358208955223885</v>
      </c>
      <c r="J472" s="51">
        <f t="shared" si="73"/>
        <v>3.1746031746031744E-2</v>
      </c>
      <c r="K472" s="51">
        <f t="shared" si="73"/>
        <v>0.69387755102040816</v>
      </c>
      <c r="L472" s="51">
        <f t="shared" si="73"/>
        <v>0.20833333333333334</v>
      </c>
      <c r="M472" s="51">
        <f t="shared" si="73"/>
        <v>0.77777777777777779</v>
      </c>
    </row>
    <row r="473" spans="3:13" x14ac:dyDescent="0.25">
      <c r="C473" s="42">
        <v>7</v>
      </c>
      <c r="D473" s="51">
        <f>D89</f>
        <v>0.74390243902439024</v>
      </c>
      <c r="E473" s="51">
        <f t="shared" ref="E473:M473" si="74">E89</f>
        <v>0.95833333333333337</v>
      </c>
      <c r="F473" s="51">
        <f t="shared" si="74"/>
        <v>0.26666666666666666</v>
      </c>
      <c r="G473" s="51">
        <f t="shared" si="74"/>
        <v>0.57894736842105265</v>
      </c>
      <c r="H473" s="51">
        <f t="shared" si="74"/>
        <v>0.38235294117647056</v>
      </c>
      <c r="I473" s="51">
        <f t="shared" si="74"/>
        <v>0.11940298507462688</v>
      </c>
      <c r="J473" s="51">
        <f t="shared" si="74"/>
        <v>0</v>
      </c>
      <c r="K473" s="51">
        <f t="shared" si="74"/>
        <v>0.77966101694915257</v>
      </c>
      <c r="L473" s="51">
        <f t="shared" si="74"/>
        <v>0.33333333333333331</v>
      </c>
      <c r="M473" s="51">
        <f t="shared" si="74"/>
        <v>1</v>
      </c>
    </row>
    <row r="474" spans="3:13" x14ac:dyDescent="0.25">
      <c r="C474" s="42">
        <v>8</v>
      </c>
      <c r="D474" s="51">
        <f>D102</f>
        <v>0.73170731707317072</v>
      </c>
      <c r="E474" s="51">
        <f t="shared" ref="E474:M474" si="75">E102</f>
        <v>0.9375</v>
      </c>
      <c r="F474" s="51">
        <f t="shared" si="75"/>
        <v>0.2</v>
      </c>
      <c r="G474" s="51">
        <f t="shared" si="75"/>
        <v>0.63157894736842102</v>
      </c>
      <c r="H474" s="51">
        <f t="shared" si="75"/>
        <v>0.26470588235294112</v>
      </c>
      <c r="I474" s="51">
        <f t="shared" si="75"/>
        <v>0.10447761194029848</v>
      </c>
      <c r="J474" s="51">
        <f t="shared" si="75"/>
        <v>9.5238095238095233E-2</v>
      </c>
      <c r="K474" s="51">
        <f t="shared" si="75"/>
        <v>0.83333333333333337</v>
      </c>
      <c r="L474" s="51">
        <f t="shared" si="75"/>
        <v>0.3</v>
      </c>
      <c r="M474" s="51">
        <f t="shared" si="75"/>
        <v>0.66666666666666663</v>
      </c>
    </row>
    <row r="475" spans="3:13" x14ac:dyDescent="0.25">
      <c r="C475" s="42">
        <v>9</v>
      </c>
      <c r="D475" s="51">
        <f>D115</f>
        <v>0.71951219512195119</v>
      </c>
      <c r="E475" s="51">
        <f t="shared" ref="E475:M475" si="76">E115</f>
        <v>0.91666666666666663</v>
      </c>
      <c r="F475" s="51">
        <f t="shared" si="76"/>
        <v>0.4</v>
      </c>
      <c r="G475" s="51">
        <f t="shared" si="76"/>
        <v>0.47368421052631576</v>
      </c>
      <c r="H475" s="51">
        <f t="shared" si="76"/>
        <v>0.32352941176470584</v>
      </c>
      <c r="I475" s="51">
        <f t="shared" si="76"/>
        <v>0.17910447761194026</v>
      </c>
      <c r="J475" s="51">
        <f t="shared" si="76"/>
        <v>0</v>
      </c>
      <c r="K475" s="51">
        <f t="shared" si="76"/>
        <v>0.8</v>
      </c>
      <c r="L475" s="51">
        <f t="shared" si="76"/>
        <v>0.33333333333333331</v>
      </c>
      <c r="M475" s="51">
        <f t="shared" si="76"/>
        <v>1</v>
      </c>
    </row>
    <row r="476" spans="3:13" x14ac:dyDescent="0.25">
      <c r="C476" s="42">
        <v>10</v>
      </c>
      <c r="D476" s="51">
        <f>D128</f>
        <v>0.63414634146341464</v>
      </c>
      <c r="E476" s="51">
        <f t="shared" ref="E476:M476" si="77">E128</f>
        <v>0.91666666666666663</v>
      </c>
      <c r="F476" s="51">
        <f t="shared" si="77"/>
        <v>0.26666666666666666</v>
      </c>
      <c r="G476" s="51">
        <f t="shared" si="77"/>
        <v>0.21052631578947367</v>
      </c>
      <c r="H476" s="51">
        <f t="shared" si="77"/>
        <v>0.38235294117647056</v>
      </c>
      <c r="I476" s="51">
        <f t="shared" si="77"/>
        <v>0.23880597014925375</v>
      </c>
      <c r="J476" s="51">
        <f t="shared" si="77"/>
        <v>1.5873015873015928E-2</v>
      </c>
      <c r="K476" s="51">
        <f t="shared" si="77"/>
        <v>0.77192982456140347</v>
      </c>
      <c r="L476" s="51">
        <f t="shared" si="77"/>
        <v>0.2</v>
      </c>
      <c r="M476" s="51">
        <f t="shared" si="77"/>
        <v>0.8</v>
      </c>
    </row>
    <row r="477" spans="3:13" x14ac:dyDescent="0.25">
      <c r="C477" s="42">
        <v>11</v>
      </c>
      <c r="D477" s="51">
        <f>D141</f>
        <v>0.75609756097560976</v>
      </c>
      <c r="E477" s="51">
        <f t="shared" ref="E477:M477" si="78">E141</f>
        <v>0.875</v>
      </c>
      <c r="F477" s="51">
        <f t="shared" si="78"/>
        <v>0.6</v>
      </c>
      <c r="G477" s="51">
        <f t="shared" si="78"/>
        <v>0.57894736842105265</v>
      </c>
      <c r="H477" s="51">
        <f t="shared" si="78"/>
        <v>0.26470588235294112</v>
      </c>
      <c r="I477" s="51">
        <f t="shared" si="78"/>
        <v>0.14925373134328357</v>
      </c>
      <c r="J477" s="51">
        <f t="shared" si="78"/>
        <v>1.5873015873015928E-2</v>
      </c>
      <c r="K477" s="51">
        <f t="shared" si="78"/>
        <v>0.82352941176470584</v>
      </c>
      <c r="L477" s="51">
        <f t="shared" si="78"/>
        <v>0.47368421052631576</v>
      </c>
      <c r="M477" s="51">
        <f t="shared" si="78"/>
        <v>0.91666666666666663</v>
      </c>
    </row>
    <row r="478" spans="3:13" x14ac:dyDescent="0.25">
      <c r="C478" s="42">
        <v>12</v>
      </c>
      <c r="D478" s="51">
        <f>D154</f>
        <v>0.75609756097560976</v>
      </c>
      <c r="E478" s="51">
        <f t="shared" ref="E478:M478" si="79">E154</f>
        <v>0.91666666666666663</v>
      </c>
      <c r="F478" s="51">
        <f t="shared" si="79"/>
        <v>0.46666666666666667</v>
      </c>
      <c r="G478" s="51">
        <f t="shared" si="79"/>
        <v>0.57894736842105265</v>
      </c>
      <c r="H478" s="51">
        <f t="shared" si="79"/>
        <v>0.29411764705882348</v>
      </c>
      <c r="I478" s="51">
        <f t="shared" si="79"/>
        <v>0.14925373134328357</v>
      </c>
      <c r="J478" s="51">
        <f t="shared" si="79"/>
        <v>0</v>
      </c>
      <c r="K478" s="51">
        <f t="shared" si="79"/>
        <v>0.81481481481481477</v>
      </c>
      <c r="L478" s="51">
        <f t="shared" si="79"/>
        <v>0.41176470588235292</v>
      </c>
      <c r="M478" s="51">
        <f t="shared" si="79"/>
        <v>1</v>
      </c>
    </row>
    <row r="479" spans="3:13" x14ac:dyDescent="0.25">
      <c r="C479" s="42">
        <v>13</v>
      </c>
      <c r="D479" s="51">
        <f>D167</f>
        <v>0.73170731707317072</v>
      </c>
      <c r="E479" s="51">
        <f t="shared" ref="E479:M479" si="80">E167</f>
        <v>0.79166666666666663</v>
      </c>
      <c r="F479" s="51">
        <f t="shared" si="80"/>
        <v>0.4</v>
      </c>
      <c r="G479" s="51">
        <f t="shared" si="80"/>
        <v>0.84210526315789469</v>
      </c>
      <c r="H479" s="51">
        <f t="shared" si="80"/>
        <v>0.17647058823529416</v>
      </c>
      <c r="I479" s="51">
        <f t="shared" si="80"/>
        <v>0.16417910447761197</v>
      </c>
      <c r="J479" s="51">
        <f t="shared" si="80"/>
        <v>7.9365079365079416E-2</v>
      </c>
      <c r="K479" s="51">
        <f t="shared" si="80"/>
        <v>0.86363636363636365</v>
      </c>
      <c r="L479" s="51">
        <f t="shared" si="80"/>
        <v>0.35294117647058826</v>
      </c>
      <c r="M479" s="51">
        <f t="shared" si="80"/>
        <v>0.76190476190476186</v>
      </c>
    </row>
    <row r="480" spans="3:13" x14ac:dyDescent="0.25">
      <c r="C480" s="42">
        <v>14</v>
      </c>
      <c r="D480" s="51">
        <f>D180</f>
        <v>0.74390243902439024</v>
      </c>
      <c r="E480" s="51">
        <f t="shared" ref="E480:M480" si="81">E180</f>
        <v>0.83333333333333337</v>
      </c>
      <c r="F480" s="51">
        <f t="shared" si="81"/>
        <v>0.4</v>
      </c>
      <c r="G480" s="51">
        <f t="shared" si="81"/>
        <v>0.78947368421052633</v>
      </c>
      <c r="H480" s="51">
        <f t="shared" si="81"/>
        <v>0.26470588235294112</v>
      </c>
      <c r="I480" s="51">
        <f t="shared" si="81"/>
        <v>0.16417910447761197</v>
      </c>
      <c r="J480" s="51">
        <f t="shared" si="81"/>
        <v>1.5873015873015928E-2</v>
      </c>
      <c r="K480" s="51">
        <f t="shared" si="81"/>
        <v>0.81632653061224492</v>
      </c>
      <c r="L480" s="51">
        <f t="shared" si="81"/>
        <v>0.35294117647058826</v>
      </c>
      <c r="M480" s="51">
        <f t="shared" si="81"/>
        <v>0.9375</v>
      </c>
    </row>
    <row r="481" spans="3:13" x14ac:dyDescent="0.25">
      <c r="C481" s="42">
        <v>15</v>
      </c>
      <c r="D481" s="51">
        <f>D193</f>
        <v>0.67073170731707321</v>
      </c>
      <c r="E481" s="51">
        <f t="shared" ref="E481:M481" si="82">E193</f>
        <v>0.625</v>
      </c>
      <c r="F481" s="51">
        <f t="shared" si="82"/>
        <v>0.46666666666666667</v>
      </c>
      <c r="G481" s="51">
        <f t="shared" si="82"/>
        <v>0.94736842105263153</v>
      </c>
      <c r="H481" s="51">
        <f t="shared" si="82"/>
        <v>8.8235294117647078E-2</v>
      </c>
      <c r="I481" s="51">
        <f t="shared" si="82"/>
        <v>0.19402985074626866</v>
      </c>
      <c r="J481" s="51">
        <f t="shared" si="82"/>
        <v>0.17460317460317465</v>
      </c>
      <c r="K481" s="51">
        <f t="shared" si="82"/>
        <v>0.90909090909090906</v>
      </c>
      <c r="L481" s="51">
        <f t="shared" si="82"/>
        <v>0.35</v>
      </c>
      <c r="M481" s="51">
        <f t="shared" si="82"/>
        <v>0.62068965517241381</v>
      </c>
    </row>
    <row r="482" spans="3:13" x14ac:dyDescent="0.25">
      <c r="C482" s="42">
        <v>16</v>
      </c>
      <c r="D482" s="51">
        <f>D206</f>
        <v>0.73170731707317072</v>
      </c>
      <c r="E482" s="51">
        <f t="shared" ref="E482:M482" si="83">E206</f>
        <v>0.79166666666666663</v>
      </c>
      <c r="F482" s="51">
        <f t="shared" si="83"/>
        <v>0.33333333333333331</v>
      </c>
      <c r="G482" s="51">
        <f t="shared" si="83"/>
        <v>0.89473684210526316</v>
      </c>
      <c r="H482" s="51">
        <f t="shared" si="83"/>
        <v>0.1470588235294118</v>
      </c>
      <c r="I482" s="51">
        <f t="shared" si="83"/>
        <v>0.13432835820895528</v>
      </c>
      <c r="J482" s="51">
        <f t="shared" si="83"/>
        <v>0.12698412698412698</v>
      </c>
      <c r="K482" s="51">
        <f t="shared" si="83"/>
        <v>0.88372093023255816</v>
      </c>
      <c r="L482" s="51">
        <f t="shared" si="83"/>
        <v>0.35714285714285715</v>
      </c>
      <c r="M482" s="51">
        <f t="shared" si="83"/>
        <v>0.68</v>
      </c>
    </row>
    <row r="483" spans="3:13" x14ac:dyDescent="0.25">
      <c r="C483" s="42">
        <v>17</v>
      </c>
      <c r="D483" s="51">
        <f>D219</f>
        <v>0.79268292682926833</v>
      </c>
      <c r="E483" s="51">
        <f t="shared" ref="E483:M483" si="84">E219</f>
        <v>0.95833333333333337</v>
      </c>
      <c r="F483" s="51">
        <f t="shared" si="84"/>
        <v>0.26666666666666666</v>
      </c>
      <c r="G483" s="51">
        <f t="shared" si="84"/>
        <v>0.78947368421052633</v>
      </c>
      <c r="H483" s="51">
        <f t="shared" si="84"/>
        <v>0.29411764705882348</v>
      </c>
      <c r="I483" s="51">
        <f t="shared" si="84"/>
        <v>7.4626865671641784E-2</v>
      </c>
      <c r="J483" s="51">
        <f t="shared" si="84"/>
        <v>3.1746031746031744E-2</v>
      </c>
      <c r="K483" s="51">
        <f t="shared" si="84"/>
        <v>0.8214285714285714</v>
      </c>
      <c r="L483" s="51">
        <f t="shared" si="84"/>
        <v>0.44444444444444442</v>
      </c>
      <c r="M483" s="51">
        <f t="shared" si="84"/>
        <v>0.88235294117647056</v>
      </c>
    </row>
    <row r="484" spans="3:13" x14ac:dyDescent="0.25">
      <c r="C484" s="42">
        <v>18</v>
      </c>
      <c r="D484" s="51">
        <f>D232</f>
        <v>0.69512195121951215</v>
      </c>
      <c r="E484" s="51">
        <f t="shared" ref="E484:M484" si="85">E232</f>
        <v>0.83333333333333337</v>
      </c>
      <c r="F484" s="51">
        <f t="shared" si="85"/>
        <v>0.53333333333333333</v>
      </c>
      <c r="G484" s="51">
        <f t="shared" si="85"/>
        <v>0.47368421052631576</v>
      </c>
      <c r="H484" s="51">
        <f t="shared" si="85"/>
        <v>0.17647058823529416</v>
      </c>
      <c r="I484" s="51">
        <f t="shared" si="85"/>
        <v>0.25373134328358204</v>
      </c>
      <c r="J484" s="51">
        <f t="shared" si="85"/>
        <v>3.1746031746031744E-2</v>
      </c>
      <c r="K484" s="51">
        <f t="shared" si="85"/>
        <v>0.86956521739130432</v>
      </c>
      <c r="L484" s="51">
        <f t="shared" si="85"/>
        <v>0.32</v>
      </c>
      <c r="M484" s="51">
        <f t="shared" si="85"/>
        <v>0.81818181818181823</v>
      </c>
    </row>
    <row r="485" spans="3:13" x14ac:dyDescent="0.25">
      <c r="C485" s="42">
        <v>19</v>
      </c>
      <c r="D485" s="51">
        <f>D245</f>
        <v>0.76829268292682928</v>
      </c>
      <c r="E485" s="51">
        <f t="shared" ref="E485:M485" si="86">E245</f>
        <v>0.875</v>
      </c>
      <c r="F485" s="51">
        <f t="shared" si="86"/>
        <v>0.46666666666666667</v>
      </c>
      <c r="G485" s="51">
        <f t="shared" si="86"/>
        <v>0.73684210526315785</v>
      </c>
      <c r="H485" s="51">
        <f t="shared" si="86"/>
        <v>0.26470588235294112</v>
      </c>
      <c r="I485" s="51">
        <f t="shared" si="86"/>
        <v>0.10447761194029848</v>
      </c>
      <c r="J485" s="51">
        <f t="shared" si="86"/>
        <v>4.7619047619047672E-2</v>
      </c>
      <c r="K485" s="51">
        <f t="shared" si="86"/>
        <v>0.82352941176470584</v>
      </c>
      <c r="L485" s="51">
        <f t="shared" si="86"/>
        <v>0.5</v>
      </c>
      <c r="M485" s="51">
        <f t="shared" si="86"/>
        <v>0.82352941176470584</v>
      </c>
    </row>
    <row r="486" spans="3:13" x14ac:dyDescent="0.25">
      <c r="C486" s="42">
        <v>20</v>
      </c>
      <c r="D486" s="51">
        <f>D258</f>
        <v>0.70731707317073167</v>
      </c>
      <c r="E486" s="51">
        <f t="shared" ref="E486:M486" si="87">E258</f>
        <v>0.9375</v>
      </c>
      <c r="F486" s="51">
        <f t="shared" si="87"/>
        <v>0.46666666666666667</v>
      </c>
      <c r="G486" s="51">
        <f t="shared" si="87"/>
        <v>0.31578947368421051</v>
      </c>
      <c r="H486" s="51">
        <f t="shared" si="87"/>
        <v>0.3529411764705882</v>
      </c>
      <c r="I486" s="51">
        <f t="shared" si="87"/>
        <v>0.17910447761194026</v>
      </c>
      <c r="J486" s="51">
        <f t="shared" si="87"/>
        <v>0</v>
      </c>
      <c r="K486" s="51">
        <f t="shared" si="87"/>
        <v>0.78947368421052633</v>
      </c>
      <c r="L486" s="51">
        <f t="shared" si="87"/>
        <v>0.36842105263157893</v>
      </c>
      <c r="M486" s="51">
        <f t="shared" si="87"/>
        <v>1</v>
      </c>
    </row>
    <row r="487" spans="3:13" x14ac:dyDescent="0.25">
      <c r="C487" s="42">
        <v>21</v>
      </c>
      <c r="D487" s="51">
        <f>D271</f>
        <v>0.71951219512195119</v>
      </c>
      <c r="E487" s="51">
        <f t="shared" ref="E487:M487" si="88">E271</f>
        <v>0.91666666666666663</v>
      </c>
      <c r="F487" s="51">
        <f t="shared" si="88"/>
        <v>0.46666666666666667</v>
      </c>
      <c r="G487" s="51">
        <f t="shared" si="88"/>
        <v>0.42105263157894735</v>
      </c>
      <c r="H487" s="51">
        <f t="shared" si="88"/>
        <v>0.29411764705882348</v>
      </c>
      <c r="I487" s="51">
        <f t="shared" si="88"/>
        <v>0.19402985074626866</v>
      </c>
      <c r="J487" s="51">
        <f t="shared" si="88"/>
        <v>0</v>
      </c>
      <c r="K487" s="51">
        <f t="shared" si="88"/>
        <v>0.81481481481481477</v>
      </c>
      <c r="L487" s="51">
        <f t="shared" si="88"/>
        <v>0.35</v>
      </c>
      <c r="M487" s="51">
        <f t="shared" si="88"/>
        <v>1</v>
      </c>
    </row>
    <row r="488" spans="3:13" x14ac:dyDescent="0.25">
      <c r="C488" s="42">
        <v>22</v>
      </c>
      <c r="D488" s="51">
        <f>D284</f>
        <v>0.75609756097560976</v>
      </c>
      <c r="E488" s="51">
        <f t="shared" ref="E488:M488" si="89">E284</f>
        <v>0.9375</v>
      </c>
      <c r="F488" s="51">
        <f t="shared" si="89"/>
        <v>0.26666666666666666</v>
      </c>
      <c r="G488" s="51">
        <f t="shared" si="89"/>
        <v>0.68421052631578949</v>
      </c>
      <c r="H488" s="51">
        <f t="shared" si="89"/>
        <v>0.32352941176470584</v>
      </c>
      <c r="I488" s="51">
        <f t="shared" si="89"/>
        <v>0.10447761194029848</v>
      </c>
      <c r="J488" s="51">
        <f t="shared" si="89"/>
        <v>3.1746031746031744E-2</v>
      </c>
      <c r="K488" s="51">
        <f t="shared" si="89"/>
        <v>0.8035714285714286</v>
      </c>
      <c r="L488" s="51">
        <f t="shared" si="89"/>
        <v>0.36363636363636365</v>
      </c>
      <c r="M488" s="51">
        <f t="shared" si="89"/>
        <v>0.8666666666666667</v>
      </c>
    </row>
    <row r="489" spans="3:13" x14ac:dyDescent="0.25">
      <c r="C489" s="42">
        <v>23</v>
      </c>
      <c r="D489" s="51">
        <f>D297</f>
        <v>0.75609756097560976</v>
      </c>
      <c r="E489" s="51">
        <f t="shared" ref="E489:M489" si="90">E297</f>
        <v>0.91666666666666663</v>
      </c>
      <c r="F489" s="51">
        <f t="shared" si="90"/>
        <v>0.26666666666666666</v>
      </c>
      <c r="G489" s="51">
        <f t="shared" si="90"/>
        <v>0.73684210526315785</v>
      </c>
      <c r="H489" s="51">
        <f t="shared" si="90"/>
        <v>0.29411764705882348</v>
      </c>
      <c r="I489" s="51">
        <f t="shared" si="90"/>
        <v>0.11940298507462688</v>
      </c>
      <c r="J489" s="51">
        <f t="shared" si="90"/>
        <v>3.1746031746031744E-2</v>
      </c>
      <c r="K489" s="51">
        <f t="shared" si="90"/>
        <v>0.81481481481481477</v>
      </c>
      <c r="L489" s="51">
        <f t="shared" si="90"/>
        <v>0.33333333333333331</v>
      </c>
      <c r="M489" s="51">
        <f t="shared" si="90"/>
        <v>0.875</v>
      </c>
    </row>
    <row r="490" spans="3:13" x14ac:dyDescent="0.25">
      <c r="C490" s="42">
        <v>24</v>
      </c>
      <c r="D490" s="51">
        <f>D310</f>
        <v>0.59756097560975607</v>
      </c>
      <c r="E490" s="51">
        <f t="shared" ref="E490:M490" si="91">E310</f>
        <v>0.83333333333333337</v>
      </c>
      <c r="F490" s="51">
        <f t="shared" si="91"/>
        <v>0.2</v>
      </c>
      <c r="G490" s="51">
        <f t="shared" si="91"/>
        <v>0.31578947368421051</v>
      </c>
      <c r="H490" s="51">
        <f t="shared" si="91"/>
        <v>0.52941176470588236</v>
      </c>
      <c r="I490" s="51">
        <f t="shared" si="91"/>
        <v>0.16417910447761197</v>
      </c>
      <c r="J490" s="51">
        <f t="shared" si="91"/>
        <v>6.3492063492063489E-2</v>
      </c>
      <c r="K490" s="51">
        <f t="shared" si="91"/>
        <v>0.68965517241379315</v>
      </c>
      <c r="L490" s="51">
        <f t="shared" si="91"/>
        <v>0.21428571428571427</v>
      </c>
      <c r="M490" s="51">
        <f t="shared" si="91"/>
        <v>0.6</v>
      </c>
    </row>
    <row r="491" spans="3:13" x14ac:dyDescent="0.25">
      <c r="C491" s="42">
        <v>25</v>
      </c>
      <c r="D491" s="51">
        <f>D323</f>
        <v>0.59756097560975607</v>
      </c>
      <c r="E491" s="51">
        <f t="shared" ref="E491:M491" si="92">E323</f>
        <v>0.64583333333333337</v>
      </c>
      <c r="F491" s="51">
        <f t="shared" si="92"/>
        <v>0.2</v>
      </c>
      <c r="G491" s="51">
        <f t="shared" si="92"/>
        <v>0.78947368421052633</v>
      </c>
      <c r="H491" s="51">
        <f t="shared" si="92"/>
        <v>8.8235294117647078E-2</v>
      </c>
      <c r="I491" s="51">
        <f t="shared" si="92"/>
        <v>0.28358208955223885</v>
      </c>
      <c r="J491" s="51">
        <f t="shared" si="92"/>
        <v>0.17460317460317465</v>
      </c>
      <c r="K491" s="51">
        <f t="shared" si="92"/>
        <v>0.91176470588235292</v>
      </c>
      <c r="L491" s="51">
        <f t="shared" si="92"/>
        <v>0.13636363636363635</v>
      </c>
      <c r="M491" s="51">
        <f t="shared" si="92"/>
        <v>0.57692307692307687</v>
      </c>
    </row>
    <row r="492" spans="3:13" x14ac:dyDescent="0.25">
      <c r="C492" s="42">
        <v>26</v>
      </c>
      <c r="D492" s="51">
        <f>D336</f>
        <v>0.68292682926829273</v>
      </c>
      <c r="E492" s="51">
        <f t="shared" ref="E492:M492" si="93">E336</f>
        <v>0.875</v>
      </c>
      <c r="F492" s="51">
        <f t="shared" si="93"/>
        <v>0.6</v>
      </c>
      <c r="G492" s="51">
        <f t="shared" si="93"/>
        <v>0.26315789473684209</v>
      </c>
      <c r="H492" s="51">
        <f t="shared" si="93"/>
        <v>0.29411764705882348</v>
      </c>
      <c r="I492" s="51">
        <f t="shared" si="93"/>
        <v>0.22388059701492535</v>
      </c>
      <c r="J492" s="51">
        <f t="shared" si="93"/>
        <v>1.5873015873015928E-2</v>
      </c>
      <c r="K492" s="51">
        <f t="shared" si="93"/>
        <v>0.80769230769230771</v>
      </c>
      <c r="L492" s="51">
        <f t="shared" si="93"/>
        <v>0.375</v>
      </c>
      <c r="M492" s="51">
        <f t="shared" si="93"/>
        <v>0.83333333333333337</v>
      </c>
    </row>
    <row r="493" spans="3:13" x14ac:dyDescent="0.25">
      <c r="C493" s="42">
        <v>27</v>
      </c>
      <c r="D493" s="51">
        <f>D349</f>
        <v>0.73170731707317072</v>
      </c>
      <c r="E493" s="51">
        <f t="shared" ref="E493:M493" si="94">E349</f>
        <v>0.79166666666666663</v>
      </c>
      <c r="F493" s="51">
        <f t="shared" si="94"/>
        <v>0.33333333333333331</v>
      </c>
      <c r="G493" s="51">
        <f t="shared" si="94"/>
        <v>0.89473684210526316</v>
      </c>
      <c r="H493" s="51">
        <f t="shared" si="94"/>
        <v>0.1470588235294118</v>
      </c>
      <c r="I493" s="51">
        <f t="shared" si="94"/>
        <v>0.13432835820895528</v>
      </c>
      <c r="J493" s="51">
        <f t="shared" si="94"/>
        <v>0.12698412698412698</v>
      </c>
      <c r="K493" s="51">
        <f t="shared" si="94"/>
        <v>0.88372093023255816</v>
      </c>
      <c r="L493" s="51">
        <f t="shared" si="94"/>
        <v>0.35714285714285715</v>
      </c>
      <c r="M493" s="51">
        <f t="shared" si="94"/>
        <v>0.68</v>
      </c>
    </row>
    <row r="494" spans="3:13" x14ac:dyDescent="0.25">
      <c r="C494" s="42">
        <v>28</v>
      </c>
      <c r="D494" s="51">
        <f>D362</f>
        <v>0.64634146341463417</v>
      </c>
      <c r="E494" s="51">
        <f t="shared" ref="E494:M494" si="95">E362</f>
        <v>0.875</v>
      </c>
      <c r="F494" s="51">
        <f t="shared" si="95"/>
        <v>0.46666666666666667</v>
      </c>
      <c r="G494" s="51">
        <f t="shared" si="95"/>
        <v>0.21052631578947367</v>
      </c>
      <c r="H494" s="51">
        <f t="shared" si="95"/>
        <v>0.26470588235294112</v>
      </c>
      <c r="I494" s="51">
        <f t="shared" si="95"/>
        <v>0.28358208955223885</v>
      </c>
      <c r="J494" s="51">
        <f t="shared" si="95"/>
        <v>1.5873015873015928E-2</v>
      </c>
      <c r="K494" s="51">
        <f t="shared" si="95"/>
        <v>0.82352941176470584</v>
      </c>
      <c r="L494" s="51">
        <f t="shared" si="95"/>
        <v>0.26923076923076922</v>
      </c>
      <c r="M494" s="51">
        <f t="shared" si="95"/>
        <v>0.8</v>
      </c>
    </row>
    <row r="495" spans="3:13" x14ac:dyDescent="0.25">
      <c r="C495" s="42">
        <v>29</v>
      </c>
      <c r="D495" s="51">
        <f>D375</f>
        <v>0.65853658536585369</v>
      </c>
      <c r="E495" s="51">
        <f t="shared" ref="E495:M495" si="96">E375</f>
        <v>0.9375</v>
      </c>
      <c r="F495" s="51">
        <f t="shared" si="96"/>
        <v>0.26666666666666666</v>
      </c>
      <c r="G495" s="51">
        <f t="shared" si="96"/>
        <v>0.26315789473684209</v>
      </c>
      <c r="H495" s="51">
        <f t="shared" si="96"/>
        <v>0.3529411764705882</v>
      </c>
      <c r="I495" s="51">
        <f t="shared" si="96"/>
        <v>0.22388059701492535</v>
      </c>
      <c r="J495" s="51">
        <f t="shared" si="96"/>
        <v>1.5873015873015928E-2</v>
      </c>
      <c r="K495" s="51">
        <f t="shared" si="96"/>
        <v>0.78947368421052633</v>
      </c>
      <c r="L495" s="51">
        <f t="shared" si="96"/>
        <v>0.21052631578947367</v>
      </c>
      <c r="M495" s="51">
        <f t="shared" si="96"/>
        <v>0.83333333333333337</v>
      </c>
    </row>
    <row r="496" spans="3:13" x14ac:dyDescent="0.25">
      <c r="C496" s="42">
        <v>30</v>
      </c>
      <c r="D496" s="51">
        <f>D388</f>
        <v>0.71951219512195119</v>
      </c>
      <c r="E496" s="51">
        <f t="shared" ref="E496:M496" si="97">E388</f>
        <v>0.79166666666666663</v>
      </c>
      <c r="F496" s="51">
        <f t="shared" si="97"/>
        <v>0.26666666666666666</v>
      </c>
      <c r="G496" s="51">
        <f t="shared" si="97"/>
        <v>0.89473684210526316</v>
      </c>
      <c r="H496" s="51">
        <f t="shared" si="97"/>
        <v>0.17647058823529416</v>
      </c>
      <c r="I496" s="51">
        <f t="shared" si="97"/>
        <v>0.16417910447761197</v>
      </c>
      <c r="J496" s="51">
        <f t="shared" si="97"/>
        <v>9.5238095238095233E-2</v>
      </c>
      <c r="K496" s="51">
        <f t="shared" si="97"/>
        <v>0.86363636363636365</v>
      </c>
      <c r="L496" s="51">
        <f t="shared" si="97"/>
        <v>0.26666666666666666</v>
      </c>
      <c r="M496" s="51">
        <f t="shared" si="97"/>
        <v>0.73913043478260865</v>
      </c>
    </row>
    <row r="497" spans="3:13" x14ac:dyDescent="0.25">
      <c r="C497" s="17" t="s">
        <v>40</v>
      </c>
      <c r="D497" s="48">
        <f>AVERAGE(D467:D496)</f>
        <v>0.70487804878048776</v>
      </c>
      <c r="E497" s="23">
        <f t="shared" ref="E497:M497" si="98">AVERAGE(E467:E496)</f>
        <v>0.85694444444444451</v>
      </c>
      <c r="F497" s="21">
        <f t="shared" si="98"/>
        <v>0.37333333333333341</v>
      </c>
      <c r="G497" s="21">
        <f t="shared" si="98"/>
        <v>0.58245614035087712</v>
      </c>
      <c r="H497" s="25">
        <f t="shared" si="98"/>
        <v>0.26470588235294112</v>
      </c>
      <c r="I497" s="47">
        <f t="shared" si="98"/>
        <v>0.17910447761194032</v>
      </c>
      <c r="J497" s="18">
        <f t="shared" si="98"/>
        <v>5.0793650793650807E-2</v>
      </c>
      <c r="K497" s="23">
        <f t="shared" si="98"/>
        <v>0.82588502259985419</v>
      </c>
      <c r="L497" s="21">
        <f t="shared" si="98"/>
        <v>0.3268961418125505</v>
      </c>
      <c r="M497" s="21">
        <f t="shared" si="98"/>
        <v>0.80585969993772721</v>
      </c>
    </row>
    <row r="498" spans="3:13" x14ac:dyDescent="0.25">
      <c r="C498" s="19" t="s">
        <v>41</v>
      </c>
      <c r="D498" s="49">
        <f>MAX(D468:D497)</f>
        <v>0.79268292682926833</v>
      </c>
      <c r="E498" s="24">
        <f t="shared" ref="E498:M498" si="99">MAX(E468:E497)</f>
        <v>0.95833333333333337</v>
      </c>
      <c r="F498" s="22">
        <f t="shared" si="99"/>
        <v>0.6</v>
      </c>
      <c r="G498" s="22">
        <f t="shared" si="99"/>
        <v>0.94736842105263153</v>
      </c>
      <c r="H498" s="26">
        <f t="shared" si="99"/>
        <v>0.52941176470588236</v>
      </c>
      <c r="I498" s="28">
        <f t="shared" si="99"/>
        <v>0.28358208955223885</v>
      </c>
      <c r="J498" s="20">
        <f t="shared" si="99"/>
        <v>0.17460317460317465</v>
      </c>
      <c r="K498" s="40">
        <f t="shared" si="99"/>
        <v>0.91176470588235292</v>
      </c>
      <c r="L498" s="22">
        <f t="shared" si="99"/>
        <v>0.5</v>
      </c>
      <c r="M498" s="24">
        <f t="shared" si="99"/>
        <v>1</v>
      </c>
    </row>
    <row r="499" spans="3:13" x14ac:dyDescent="0.25">
      <c r="C499" s="19" t="s">
        <v>42</v>
      </c>
      <c r="D499" s="49">
        <f>MIN(D469:D498)</f>
        <v>0.56097560975609762</v>
      </c>
      <c r="E499" s="24">
        <f t="shared" ref="E499:M499" si="100">MIN(E469:E498)</f>
        <v>0.625</v>
      </c>
      <c r="F499" s="22">
        <f t="shared" si="100"/>
        <v>0.2</v>
      </c>
      <c r="G499" s="22">
        <f t="shared" si="100"/>
        <v>0.21052631578947367</v>
      </c>
      <c r="H499" s="20">
        <f t="shared" si="100"/>
        <v>8.8235294117647078E-2</v>
      </c>
      <c r="I499" s="26">
        <f t="shared" si="100"/>
        <v>7.4626865671641784E-2</v>
      </c>
      <c r="J499" s="20">
        <f t="shared" si="100"/>
        <v>0</v>
      </c>
      <c r="K499" s="24">
        <f t="shared" si="100"/>
        <v>0.68965517241379315</v>
      </c>
      <c r="L499" s="22">
        <f t="shared" si="100"/>
        <v>0.13636363636363635</v>
      </c>
      <c r="M499" s="22">
        <f t="shared" si="100"/>
        <v>0.57692307692307687</v>
      </c>
    </row>
    <row r="500" spans="3:13" x14ac:dyDescent="0.25">
      <c r="C500" s="19" t="s">
        <v>43</v>
      </c>
      <c r="D500" s="49">
        <f>_xlfn.STDEV.S(D470:D499)</f>
        <v>6.3451769334397654E-2</v>
      </c>
      <c r="E500" s="22">
        <f t="shared" ref="E500:M500" si="101">_xlfn.STDEV.S(E470:E499)</f>
        <v>9.6231047221834468E-2</v>
      </c>
      <c r="F500" s="22">
        <f t="shared" si="101"/>
        <v>0.12430835470638492</v>
      </c>
      <c r="G500" s="24">
        <f t="shared" si="101"/>
        <v>0.24588824609005219</v>
      </c>
      <c r="H500" s="26">
        <f t="shared" si="101"/>
        <v>0.1151872667928773</v>
      </c>
      <c r="I500" s="20">
        <f t="shared" si="101"/>
        <v>6.3744152449449545E-2</v>
      </c>
      <c r="J500" s="20">
        <f t="shared" si="101"/>
        <v>5.4872808381702595E-2</v>
      </c>
      <c r="K500" s="22">
        <f t="shared" si="101"/>
        <v>5.9194369196252337E-2</v>
      </c>
      <c r="L500" s="22">
        <f t="shared" si="101"/>
        <v>9.4452132941864012E-2</v>
      </c>
      <c r="M500" s="24">
        <f t="shared" si="101"/>
        <v>0.13843801617952972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E90A-7F18-4B53-B7EE-189D0FAAB996}">
  <dimension ref="A1:U500"/>
  <sheetViews>
    <sheetView workbookViewId="0">
      <pane ySplit="1" topLeftCell="A401" activePane="bottomLeft" state="frozen"/>
      <selection pane="bottomLeft" activeCell="D497" sqref="D497:M500"/>
    </sheetView>
  </sheetViews>
  <sheetFormatPr defaultColWidth="8.85546875" defaultRowHeight="15" x14ac:dyDescent="0.25"/>
  <cols>
    <col min="1" max="1" width="12" style="42" bestFit="1" customWidth="1"/>
    <col min="2" max="3" width="8.85546875" style="42"/>
    <col min="4" max="4" width="15.28515625" style="42" customWidth="1"/>
    <col min="5" max="7" width="8.85546875" style="42"/>
    <col min="8" max="13" width="11.140625" style="42" bestFit="1" customWidth="1"/>
    <col min="14" max="15" width="11" style="42" bestFit="1" customWidth="1"/>
    <col min="16" max="16384" width="8.85546875" style="42"/>
  </cols>
  <sheetData>
    <row r="1" spans="1:21" customFormat="1" x14ac:dyDescent="0.25">
      <c r="D1" s="5" t="s">
        <v>7</v>
      </c>
      <c r="E1" s="6" t="s">
        <v>3</v>
      </c>
      <c r="F1" s="6" t="s">
        <v>2</v>
      </c>
      <c r="G1" s="6" t="s">
        <v>0</v>
      </c>
      <c r="H1" s="6" t="s">
        <v>4</v>
      </c>
      <c r="I1" s="6" t="s">
        <v>11</v>
      </c>
      <c r="J1" s="6" t="s">
        <v>1</v>
      </c>
      <c r="K1" s="6" t="s">
        <v>8</v>
      </c>
      <c r="L1" s="6" t="s">
        <v>10</v>
      </c>
      <c r="M1" s="6" t="s">
        <v>9</v>
      </c>
      <c r="N1" s="44"/>
      <c r="O1" s="44"/>
    </row>
    <row r="2" spans="1:21" customFormat="1" x14ac:dyDescent="0.25">
      <c r="A2" s="27" t="s">
        <v>5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2"/>
      <c r="O2" s="42"/>
      <c r="P2" s="8" t="s">
        <v>12</v>
      </c>
      <c r="Q2" s="8"/>
      <c r="R2" s="10" t="s">
        <v>13</v>
      </c>
      <c r="S2" s="8"/>
    </row>
    <row r="3" spans="1:21" customFormat="1" x14ac:dyDescent="0.25">
      <c r="A3" s="1" t="s">
        <v>59</v>
      </c>
      <c r="D3" s="11">
        <f>SUM(A4,B5,C6)/SUM(A4:C6)</f>
        <v>0.74117647058823533</v>
      </c>
      <c r="E3" s="11">
        <f>A4/SUM(A4:C4)</f>
        <v>0.76595744680851063</v>
      </c>
      <c r="F3" s="11">
        <f>B5/SUM(A5:C5)</f>
        <v>0.63157894736842102</v>
      </c>
      <c r="G3" s="11">
        <f>C6/SUM(A6:C6)</f>
        <v>0.78947368421052633</v>
      </c>
      <c r="H3" s="12">
        <f>1-SUM(B5:C6)/(SUM(A4:C6)-SUM(A4:C4))</f>
        <v>0.15789473684210531</v>
      </c>
      <c r="I3" s="12">
        <f>1-SUM(A4,C4,C6,A6)/(SUM(A4:C6)-SUM(A5:C5))</f>
        <v>0.21212121212121215</v>
      </c>
      <c r="J3" s="12">
        <f>1-SUM(A4:B5)/(SUM(A4:C6)-SUM(A6:C6))</f>
        <v>3.0303030303030276E-2</v>
      </c>
      <c r="K3" s="11">
        <f>IF(SUM(A4:A6)=0,0,A4/SUM(A4:A6))</f>
        <v>0.8571428571428571</v>
      </c>
      <c r="L3" s="11">
        <f>IF(SUM(B4:B6)=0,0,B5/SUM(B4:B6))</f>
        <v>0.46153846153846156</v>
      </c>
      <c r="M3" s="11">
        <f>IF(SUM(C4:C6)=0,0,C6/SUM(C4:C6))</f>
        <v>0.88235294117647056</v>
      </c>
      <c r="Q3" s="8"/>
      <c r="R3" s="8"/>
      <c r="S3" s="8">
        <v>3</v>
      </c>
      <c r="T3" s="8">
        <v>2</v>
      </c>
      <c r="U3" s="8">
        <v>1</v>
      </c>
    </row>
    <row r="4" spans="1:21" customFormat="1" x14ac:dyDescent="0.25">
      <c r="A4">
        <v>36</v>
      </c>
      <c r="B4">
        <v>10</v>
      </c>
      <c r="C4">
        <v>1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14</v>
      </c>
      <c r="R4" s="9">
        <v>3</v>
      </c>
      <c r="S4" s="8"/>
      <c r="T4" s="8"/>
      <c r="U4" s="8"/>
    </row>
    <row r="5" spans="1:21" customFormat="1" x14ac:dyDescent="0.25">
      <c r="A5">
        <v>6</v>
      </c>
      <c r="B5">
        <v>12</v>
      </c>
      <c r="C5">
        <v>1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customFormat="1" x14ac:dyDescent="0.25">
      <c r="A6">
        <v>0</v>
      </c>
      <c r="B6">
        <v>4</v>
      </c>
      <c r="C6">
        <v>15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customFormat="1" x14ac:dyDescent="0.25">
      <c r="A7" s="1" t="s">
        <v>60</v>
      </c>
      <c r="D7" s="11">
        <f>SUM(A8,B9,C10)/SUM(A8:C10)</f>
        <v>0.74390243902439024</v>
      </c>
      <c r="E7" s="11">
        <f>A8/SUM(A8:C8)</f>
        <v>0.91489361702127658</v>
      </c>
      <c r="F7" s="11">
        <f>B9/SUM(A9:C9)</f>
        <v>0.17647058823529413</v>
      </c>
      <c r="G7" s="11">
        <f>C10/SUM(A10:C10)</f>
        <v>0.83333333333333337</v>
      </c>
      <c r="H7" s="12">
        <f>1-SUM(B9:C10)/(SUM(A8:C10)-SUM(A8:C8))</f>
        <v>0.34285714285714286</v>
      </c>
      <c r="I7" s="12">
        <f>1-SUM(A8,C8,C10,A10)/(SUM(A8:C10)-SUM(A9:C9))</f>
        <v>9.2307692307692313E-2</v>
      </c>
      <c r="J7" s="12">
        <f>1-SUM(A8:B9)/(SUM(A8:C10)-SUM(A10:C10))</f>
        <v>4.6875E-2</v>
      </c>
      <c r="K7" s="11">
        <f>IF(SUM(A8:A10)=0,0,A8/SUM(A8:A10))</f>
        <v>0.78181818181818186</v>
      </c>
      <c r="L7" s="11">
        <f>IF(SUM(B8:B10)=0,0,B9/SUM(B8:B10))</f>
        <v>0.33333333333333331</v>
      </c>
      <c r="M7" s="11">
        <f>IF(SUM(C8:C10)=0,0,C10/SUM(C8:C10))</f>
        <v>0.83333333333333337</v>
      </c>
      <c r="N7" s="7"/>
    </row>
    <row r="8" spans="1:21" customFormat="1" x14ac:dyDescent="0.25">
      <c r="A8">
        <v>43</v>
      </c>
      <c r="B8">
        <v>4</v>
      </c>
      <c r="C8">
        <v>0</v>
      </c>
      <c r="I8" s="3"/>
      <c r="Q8" t="s">
        <v>15</v>
      </c>
    </row>
    <row r="9" spans="1:21" customFormat="1" x14ac:dyDescent="0.25">
      <c r="A9">
        <v>11</v>
      </c>
      <c r="B9">
        <v>3</v>
      </c>
      <c r="C9">
        <v>3</v>
      </c>
      <c r="I9" s="3"/>
      <c r="Q9" t="s">
        <v>16</v>
      </c>
    </row>
    <row r="10" spans="1:21" customFormat="1" x14ac:dyDescent="0.25">
      <c r="A10">
        <v>1</v>
      </c>
      <c r="B10">
        <v>2</v>
      </c>
      <c r="C10">
        <v>15</v>
      </c>
      <c r="I10" s="3"/>
      <c r="Q10" t="s">
        <v>17</v>
      </c>
    </row>
    <row r="11" spans="1:21" x14ac:dyDescent="0.25">
      <c r="A11" s="1" t="s">
        <v>61</v>
      </c>
      <c r="B11"/>
      <c r="C11"/>
      <c r="D11" s="11">
        <f>SUM(A12,B13,C14)/SUM(A12:C14)</f>
        <v>0.75609756097560976</v>
      </c>
      <c r="E11" s="11">
        <f>A12/SUM(A12:C12)</f>
        <v>0.89583333333333337</v>
      </c>
      <c r="F11" s="11">
        <f>B13/SUM(A13:C13)</f>
        <v>0.26666666666666666</v>
      </c>
      <c r="G11" s="11">
        <f>C14/SUM(A14:C14)</f>
        <v>0.78947368421052633</v>
      </c>
      <c r="H11" s="12">
        <f>1-SUM(B13:C14)/(SUM(A12:C14)-SUM(A12:C12))</f>
        <v>0.23529411764705888</v>
      </c>
      <c r="I11" s="12">
        <f>1-SUM(A12,C12,C14,A14)/(SUM(A12:C14)-SUM(A13:C13))</f>
        <v>0.13432835820895528</v>
      </c>
      <c r="J11" s="12">
        <f>1-SUM(A12:B13)/(SUM(A12:C14)-SUM(A14:C14))</f>
        <v>4.7619047619047672E-2</v>
      </c>
      <c r="K11" s="11">
        <f>IF(SUM(A12:A14)=0,0,A12/SUM(A12:A14))</f>
        <v>0.84313725490196079</v>
      </c>
      <c r="L11" s="11">
        <f>IF(SUM(B12:B14)=0,0,B13/SUM(B12:B14))</f>
        <v>0.30769230769230771</v>
      </c>
      <c r="M11" s="11">
        <f>IF(SUM(C12:C14)=0,0,C14/SUM(C12:C14))</f>
        <v>0.83333333333333337</v>
      </c>
    </row>
    <row r="12" spans="1:21" x14ac:dyDescent="0.25">
      <c r="A12">
        <v>43</v>
      </c>
      <c r="B12">
        <v>5</v>
      </c>
      <c r="C12">
        <v>0</v>
      </c>
      <c r="D12"/>
      <c r="E12"/>
      <c r="F12"/>
      <c r="G12"/>
      <c r="H12"/>
      <c r="I12" s="3"/>
      <c r="J12"/>
      <c r="K12"/>
      <c r="L12"/>
      <c r="M12"/>
    </row>
    <row r="13" spans="1:21" x14ac:dyDescent="0.25">
      <c r="A13">
        <v>8</v>
      </c>
      <c r="B13">
        <v>4</v>
      </c>
      <c r="C13">
        <v>3</v>
      </c>
      <c r="D13"/>
      <c r="E13"/>
      <c r="F13"/>
      <c r="G13"/>
      <c r="H13"/>
      <c r="I13" s="3"/>
      <c r="J13"/>
      <c r="K13"/>
      <c r="L13"/>
      <c r="M13"/>
    </row>
    <row r="14" spans="1:21" x14ac:dyDescent="0.25">
      <c r="A14">
        <v>0</v>
      </c>
      <c r="B14">
        <v>4</v>
      </c>
      <c r="C14">
        <v>15</v>
      </c>
      <c r="D14"/>
      <c r="E14"/>
      <c r="F14"/>
      <c r="G14"/>
      <c r="H14"/>
      <c r="I14" s="3"/>
      <c r="J14"/>
      <c r="K14"/>
      <c r="L14"/>
      <c r="M14"/>
    </row>
    <row r="15" spans="1:21" x14ac:dyDescent="0.25">
      <c r="A15" s="27" t="s">
        <v>6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62</v>
      </c>
    </row>
    <row r="16" spans="1:21" x14ac:dyDescent="0.25">
      <c r="A16" s="1" t="s">
        <v>59</v>
      </c>
      <c r="B16"/>
      <c r="C16"/>
      <c r="D16" s="11">
        <f>SUM(A17,B18,C19)/SUM(A17:C19)</f>
        <v>0.63529411764705879</v>
      </c>
      <c r="E16" s="11">
        <f>A17/SUM(A17:C17)</f>
        <v>0.8936170212765957</v>
      </c>
      <c r="F16" s="11">
        <f>B18/SUM(A18:C18)</f>
        <v>0.31578947368421051</v>
      </c>
      <c r="G16" s="11">
        <f>C19/SUM(A19:C19)</f>
        <v>0.31578947368421051</v>
      </c>
      <c r="H16" s="12">
        <f>1-SUM(B18:C19)/(SUM(A17:C19)-SUM(A17:C17))</f>
        <v>0.28947368421052633</v>
      </c>
      <c r="I16" s="12">
        <f>1-SUM(A17,C17,C19,A19)/(SUM(A17:C19)-SUM(A18:C18))</f>
        <v>0.24242424242424243</v>
      </c>
      <c r="J16" s="12">
        <f>1-SUM(A17:B18)/(SUM(A17:C19)-SUM(A19:C19))</f>
        <v>6.0606060606060552E-2</v>
      </c>
      <c r="K16" s="11">
        <f>IF(SUM(A17:A19)=0,0,A17/SUM(A17:A19))</f>
        <v>0.79245283018867929</v>
      </c>
      <c r="L16" s="11">
        <f>IF(SUM(B17:B19)=0,0,B18/SUM(B17:B19))</f>
        <v>0.27272727272727271</v>
      </c>
      <c r="M16" s="11">
        <f>IF(SUM(C17:C19)=0,0,C19/SUM(C17:C19))</f>
        <v>0.6</v>
      </c>
      <c r="N16" s="43"/>
    </row>
    <row r="17" spans="1:14" x14ac:dyDescent="0.25">
      <c r="A17">
        <v>42</v>
      </c>
      <c r="B17">
        <v>4</v>
      </c>
      <c r="C17">
        <v>1</v>
      </c>
      <c r="D17" s="12"/>
      <c r="E17" s="12"/>
      <c r="F17" s="12"/>
      <c r="G17" s="12"/>
      <c r="H17" s="12"/>
      <c r="I17" s="13"/>
      <c r="J17" s="12"/>
      <c r="K17" s="12"/>
      <c r="L17" s="12"/>
      <c r="M17" s="12"/>
    </row>
    <row r="18" spans="1:14" x14ac:dyDescent="0.25">
      <c r="A18">
        <v>10</v>
      </c>
      <c r="B18">
        <v>6</v>
      </c>
      <c r="C18">
        <v>3</v>
      </c>
      <c r="D18" s="12"/>
      <c r="E18" s="12"/>
      <c r="F18" s="12"/>
      <c r="G18" s="12"/>
      <c r="H18" s="12"/>
      <c r="I18" s="13"/>
      <c r="J18" s="12"/>
      <c r="K18" s="12"/>
      <c r="L18" s="12"/>
      <c r="M18" s="12"/>
    </row>
    <row r="19" spans="1:14" x14ac:dyDescent="0.25">
      <c r="A19">
        <v>1</v>
      </c>
      <c r="B19">
        <v>12</v>
      </c>
      <c r="C19">
        <v>6</v>
      </c>
      <c r="D19" s="12"/>
      <c r="E19" s="12"/>
      <c r="F19" s="12"/>
      <c r="G19" s="12"/>
      <c r="H19" s="12"/>
      <c r="I19" s="13"/>
      <c r="J19" s="12"/>
      <c r="K19" s="12"/>
      <c r="L19" s="12"/>
      <c r="M19" s="12"/>
    </row>
    <row r="20" spans="1:14" x14ac:dyDescent="0.25">
      <c r="A20" s="1" t="s">
        <v>60</v>
      </c>
      <c r="B20"/>
      <c r="C20"/>
      <c r="D20" s="11">
        <f>SUM(A21,B22,C23)/SUM(A21:C23)</f>
        <v>0.73170731707317072</v>
      </c>
      <c r="E20" s="11">
        <f>A21/SUM(A21:C21)</f>
        <v>0.93617021276595747</v>
      </c>
      <c r="F20" s="11">
        <f>B22/SUM(A22:C22)</f>
        <v>5.8823529411764705E-2</v>
      </c>
      <c r="G20" s="11">
        <f>C23/SUM(A23:C23)</f>
        <v>0.83333333333333337</v>
      </c>
      <c r="H20" s="12">
        <f>1-SUM(B22:C23)/(SUM(A21:C23)-SUM(A21:C21))</f>
        <v>0.37142857142857144</v>
      </c>
      <c r="I20" s="12">
        <f>1-SUM(A21,C21,C23,A23)/(SUM(A21:C23)-SUM(A22:C22))</f>
        <v>1.538461538461533E-2</v>
      </c>
      <c r="J20" s="12">
        <f>1-SUM(A21:B22)/(SUM(A21:C23)-SUM(A23:C23))</f>
        <v>0.125</v>
      </c>
      <c r="K20" s="11">
        <f>IF(SUM(A21:A23)=0,0,A21/SUM(A21:A23))</f>
        <v>0.77192982456140347</v>
      </c>
      <c r="L20" s="11">
        <f>IF(SUM(B21:B23)=0,0,B22/SUM(B21:B23))</f>
        <v>0.5</v>
      </c>
      <c r="M20" s="11">
        <f>IF(SUM(C21:C23)=0,0,C23/SUM(C21:C23))</f>
        <v>0.65217391304347827</v>
      </c>
    </row>
    <row r="21" spans="1:14" x14ac:dyDescent="0.25">
      <c r="A21">
        <v>44</v>
      </c>
      <c r="B21">
        <v>0</v>
      </c>
      <c r="C21">
        <v>3</v>
      </c>
      <c r="D21"/>
      <c r="E21"/>
      <c r="F21"/>
      <c r="G21"/>
      <c r="H21"/>
      <c r="I21" s="3"/>
      <c r="J21"/>
      <c r="K21"/>
      <c r="L21"/>
      <c r="M21"/>
    </row>
    <row r="22" spans="1:14" x14ac:dyDescent="0.25">
      <c r="A22">
        <v>11</v>
      </c>
      <c r="B22">
        <v>1</v>
      </c>
      <c r="C22">
        <v>5</v>
      </c>
      <c r="D22"/>
      <c r="E22"/>
      <c r="F22"/>
      <c r="G22"/>
      <c r="H22"/>
      <c r="I22" s="3"/>
      <c r="J22"/>
      <c r="K22"/>
      <c r="L22"/>
      <c r="M22"/>
    </row>
    <row r="23" spans="1:14" x14ac:dyDescent="0.25">
      <c r="A23">
        <v>2</v>
      </c>
      <c r="B23">
        <v>1</v>
      </c>
      <c r="C23">
        <v>15</v>
      </c>
      <c r="D23"/>
      <c r="E23"/>
      <c r="F23"/>
      <c r="G23"/>
      <c r="H23"/>
      <c r="I23" s="3"/>
      <c r="J23"/>
      <c r="K23"/>
      <c r="L23"/>
      <c r="M23"/>
    </row>
    <row r="24" spans="1:14" x14ac:dyDescent="0.25">
      <c r="A24" s="1" t="s">
        <v>61</v>
      </c>
      <c r="B24"/>
      <c r="C24"/>
      <c r="D24" s="11">
        <f>SUM(A25,B26,C27)/SUM(A25:C27)</f>
        <v>0.74390243902439024</v>
      </c>
      <c r="E24" s="11">
        <f>A25/SUM(A25:C25)</f>
        <v>0.91666666666666663</v>
      </c>
      <c r="F24" s="11">
        <f>B26/SUM(A26:C26)</f>
        <v>6.6666666666666666E-2</v>
      </c>
      <c r="G24" s="11">
        <f>C27/SUM(A27:C27)</f>
        <v>0.84210526315789469</v>
      </c>
      <c r="H24" s="12">
        <f>1-SUM(B26:C27)/(SUM(A25:C27)-SUM(A25:C25))</f>
        <v>0.26470588235294112</v>
      </c>
      <c r="I24" s="12">
        <f>1-SUM(A25,C25,C27,A27)/(SUM(A25:C27)-SUM(A26:C26))</f>
        <v>5.9701492537313383E-2</v>
      </c>
      <c r="J24" s="12">
        <f>1-SUM(A25:B26)/(SUM(A25:C27)-SUM(A27:C27))</f>
        <v>0.12698412698412698</v>
      </c>
      <c r="K24" s="11">
        <f>IF(SUM(A25:A27)=0,0,A25/SUM(A25:A27))</f>
        <v>0.83018867924528306</v>
      </c>
      <c r="L24" s="11">
        <f>IF(SUM(B25:B27)=0,0,B26/SUM(B25:B27))</f>
        <v>0.2</v>
      </c>
      <c r="M24" s="11">
        <f>IF(SUM(C25:C27)=0,0,C27/SUM(C25:C27))</f>
        <v>0.66666666666666663</v>
      </c>
    </row>
    <row r="25" spans="1:14" x14ac:dyDescent="0.25">
      <c r="A25">
        <v>44</v>
      </c>
      <c r="B25">
        <v>1</v>
      </c>
      <c r="C25">
        <v>3</v>
      </c>
      <c r="D25"/>
      <c r="E25"/>
      <c r="F25"/>
      <c r="G25"/>
      <c r="H25"/>
      <c r="I25" s="3"/>
      <c r="J25"/>
      <c r="K25"/>
      <c r="L25"/>
      <c r="M25"/>
      <c r="N25" s="43"/>
    </row>
    <row r="26" spans="1:14" x14ac:dyDescent="0.25">
      <c r="A26">
        <v>9</v>
      </c>
      <c r="B26">
        <v>1</v>
      </c>
      <c r="C26">
        <v>5</v>
      </c>
      <c r="D26"/>
      <c r="E26"/>
      <c r="F26"/>
      <c r="G26"/>
      <c r="H26"/>
      <c r="I26" s="3"/>
      <c r="J26"/>
      <c r="K26"/>
      <c r="L26"/>
      <c r="M26"/>
    </row>
    <row r="27" spans="1:14" x14ac:dyDescent="0.25">
      <c r="A27">
        <v>0</v>
      </c>
      <c r="B27">
        <v>3</v>
      </c>
      <c r="C27">
        <v>16</v>
      </c>
      <c r="D27"/>
      <c r="E27"/>
      <c r="F27"/>
      <c r="G27"/>
      <c r="H27"/>
      <c r="I27" s="3"/>
      <c r="J27"/>
      <c r="K27"/>
      <c r="L27"/>
      <c r="M27"/>
    </row>
    <row r="28" spans="1:14" x14ac:dyDescent="0.25">
      <c r="A28" s="27" t="s">
        <v>18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62</v>
      </c>
    </row>
    <row r="29" spans="1:14" x14ac:dyDescent="0.25">
      <c r="A29" s="1" t="s">
        <v>59</v>
      </c>
      <c r="B29"/>
      <c r="C29"/>
      <c r="D29" s="11">
        <f>SUM(A30,B31,C32)/SUM(A30:C32)</f>
        <v>0.70588235294117652</v>
      </c>
      <c r="E29" s="11">
        <f>A30/SUM(A30:C30)</f>
        <v>0.93617021276595747</v>
      </c>
      <c r="F29" s="11">
        <f>B31/SUM(A31:C31)</f>
        <v>0.36842105263157893</v>
      </c>
      <c r="G29" s="11">
        <f>C32/SUM(A32:C32)</f>
        <v>0.47368421052631576</v>
      </c>
      <c r="H29" s="12">
        <f>1-SUM(B31:C32)/(SUM(A30:C32)-SUM(A30:C30))</f>
        <v>0.39473684210526316</v>
      </c>
      <c r="I29" s="12">
        <f>1-SUM(A30,C30,C32,A32)/(SUM(A30:C32)-SUM(A31:C31))</f>
        <v>0.13636363636363635</v>
      </c>
      <c r="J29" s="12">
        <f>1-SUM(A30:B31)/(SUM(A30:C32)-SUM(A32:C32))</f>
        <v>1.5151515151515138E-2</v>
      </c>
      <c r="K29" s="11">
        <f>IF(SUM(A30:A32)=0,0,A30/SUM(A30:A32))</f>
        <v>0.74576271186440679</v>
      </c>
      <c r="L29" s="11">
        <f>IF(SUM(B30:B32)=0,0,B31/SUM(B30:B32))</f>
        <v>0.4375</v>
      </c>
      <c r="M29" s="11">
        <f>IF(SUM(C30:C32)=0,0,C32/SUM(C30:C32))</f>
        <v>0.9</v>
      </c>
    </row>
    <row r="30" spans="1:14" x14ac:dyDescent="0.25">
      <c r="A30">
        <v>44</v>
      </c>
      <c r="B30">
        <v>3</v>
      </c>
      <c r="C30">
        <v>0</v>
      </c>
      <c r="D30" s="12"/>
      <c r="E30" s="12"/>
      <c r="F30" s="12"/>
      <c r="G30" s="12"/>
      <c r="H30" s="12"/>
      <c r="I30" s="13"/>
      <c r="J30" s="12"/>
      <c r="K30" s="12"/>
      <c r="L30" s="12"/>
      <c r="M30" s="12"/>
    </row>
    <row r="31" spans="1:14" x14ac:dyDescent="0.25">
      <c r="A31">
        <v>11</v>
      </c>
      <c r="B31">
        <v>7</v>
      </c>
      <c r="C31">
        <v>1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4" x14ac:dyDescent="0.25">
      <c r="A32">
        <v>4</v>
      </c>
      <c r="B32">
        <v>6</v>
      </c>
      <c r="C32">
        <v>9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4" x14ac:dyDescent="0.25">
      <c r="A33" s="1" t="s">
        <v>60</v>
      </c>
      <c r="B33"/>
      <c r="C33"/>
      <c r="D33" s="11">
        <f>SUM(A34,B35,C36)/SUM(A34:C36)</f>
        <v>0.65853658536585369</v>
      </c>
      <c r="E33" s="11">
        <f>A34/SUM(A34:C34)</f>
        <v>0.91489361702127658</v>
      </c>
      <c r="F33" s="11">
        <f>B35/SUM(A35:C35)</f>
        <v>0.23529411764705882</v>
      </c>
      <c r="G33" s="11">
        <f>C36/SUM(A36:C36)</f>
        <v>0.3888888888888889</v>
      </c>
      <c r="H33" s="12">
        <f>1-SUM(B35:C36)/(SUM(A34:C36)-SUM(A34:C34))</f>
        <v>0.48571428571428577</v>
      </c>
      <c r="I33" s="12">
        <f>1-SUM(A34,C34,C36,A36)/(SUM(A34:C36)-SUM(A35:C35))</f>
        <v>0.16923076923076918</v>
      </c>
      <c r="J33" s="12">
        <f>1-SUM(A34:B35)/(SUM(A34:C36)-SUM(A36:C36))</f>
        <v>0</v>
      </c>
      <c r="K33" s="11">
        <f>IF(SUM(A34:A36)=0,0,A34/SUM(A34:A36))</f>
        <v>0.71666666666666667</v>
      </c>
      <c r="L33" s="11">
        <f>IF(SUM(B34:B36)=0,0,B35/SUM(B34:B36))</f>
        <v>0.26666666666666666</v>
      </c>
      <c r="M33" s="11">
        <f>IF(SUM(C34:C36)=0,0,C36/SUM(C34:C36))</f>
        <v>1</v>
      </c>
    </row>
    <row r="34" spans="1:14" x14ac:dyDescent="0.25">
      <c r="A34">
        <v>43</v>
      </c>
      <c r="B34">
        <v>4</v>
      </c>
      <c r="C34">
        <v>0</v>
      </c>
      <c r="D34"/>
      <c r="E34"/>
      <c r="F34"/>
      <c r="G34"/>
      <c r="H34"/>
      <c r="I34" s="3"/>
      <c r="J34"/>
      <c r="K34"/>
      <c r="L34"/>
      <c r="M34"/>
      <c r="N34" s="43"/>
    </row>
    <row r="35" spans="1:14" x14ac:dyDescent="0.25">
      <c r="A35">
        <v>13</v>
      </c>
      <c r="B35">
        <v>4</v>
      </c>
      <c r="C35">
        <v>0</v>
      </c>
      <c r="D35"/>
      <c r="E35"/>
      <c r="F35"/>
      <c r="G35"/>
      <c r="H35"/>
      <c r="I35" s="3"/>
      <c r="J35"/>
      <c r="K35"/>
      <c r="L35"/>
      <c r="M35"/>
    </row>
    <row r="36" spans="1:14" x14ac:dyDescent="0.25">
      <c r="A36">
        <v>4</v>
      </c>
      <c r="B36">
        <v>7</v>
      </c>
      <c r="C36">
        <v>7</v>
      </c>
      <c r="D36"/>
      <c r="E36"/>
      <c r="F36"/>
      <c r="G36"/>
      <c r="H36"/>
      <c r="I36" s="3"/>
      <c r="J36"/>
      <c r="K36"/>
      <c r="L36"/>
      <c r="M36"/>
    </row>
    <row r="37" spans="1:14" x14ac:dyDescent="0.25">
      <c r="A37" s="1" t="s">
        <v>61</v>
      </c>
      <c r="B37"/>
      <c r="C37"/>
      <c r="D37" s="11">
        <f>SUM(A38,B39,C40)/SUM(A38:C40)</f>
        <v>0.70731707317073167</v>
      </c>
      <c r="E37" s="11">
        <f>A38/SUM(A38:C38)</f>
        <v>0.91666666666666663</v>
      </c>
      <c r="F37" s="11">
        <f>B39/SUM(A39:C39)</f>
        <v>0.33333333333333331</v>
      </c>
      <c r="G37" s="11">
        <f>C40/SUM(A40:C40)</f>
        <v>0.47368421052631576</v>
      </c>
      <c r="H37" s="12">
        <f>1-SUM(B39:C40)/(SUM(A38:C40)-SUM(A38:C38))</f>
        <v>0.32352941176470584</v>
      </c>
      <c r="I37" s="12">
        <f>1-SUM(A38,C38,C40,A40)/(SUM(A38:C40)-SUM(A39:C39))</f>
        <v>0.17910447761194026</v>
      </c>
      <c r="J37" s="12">
        <f>1-SUM(A38:B39)/(SUM(A38:C40)-SUM(A40:C40))</f>
        <v>1.5873015873015928E-2</v>
      </c>
      <c r="K37" s="11">
        <f>IF(SUM(A38:A40)=0,0,A38/SUM(A38:A40))</f>
        <v>0.8</v>
      </c>
      <c r="L37" s="11">
        <f>IF(SUM(B38:B40)=0,0,B39/SUM(B38:B40))</f>
        <v>0.29411764705882354</v>
      </c>
      <c r="M37" s="11">
        <f>IF(SUM(C38:C40)=0,0,C40/SUM(C38:C40))</f>
        <v>0.9</v>
      </c>
    </row>
    <row r="38" spans="1:14" x14ac:dyDescent="0.25">
      <c r="A38">
        <v>44</v>
      </c>
      <c r="B38">
        <v>4</v>
      </c>
      <c r="C38">
        <v>0</v>
      </c>
      <c r="D38"/>
      <c r="E38"/>
      <c r="F38"/>
      <c r="G38"/>
      <c r="H38"/>
      <c r="I38" s="3"/>
      <c r="J38"/>
      <c r="K38"/>
      <c r="L38"/>
      <c r="M38"/>
    </row>
    <row r="39" spans="1:14" x14ac:dyDescent="0.25">
      <c r="A39">
        <v>9</v>
      </c>
      <c r="B39">
        <v>5</v>
      </c>
      <c r="C39">
        <v>1</v>
      </c>
      <c r="D39"/>
      <c r="E39"/>
      <c r="F39"/>
      <c r="G39"/>
      <c r="H39"/>
      <c r="I39" s="3"/>
      <c r="J39"/>
      <c r="K39"/>
      <c r="L39"/>
      <c r="M39"/>
    </row>
    <row r="40" spans="1:14" x14ac:dyDescent="0.25">
      <c r="A40">
        <v>2</v>
      </c>
      <c r="B40">
        <v>8</v>
      </c>
      <c r="C40">
        <v>9</v>
      </c>
      <c r="D40"/>
      <c r="E40"/>
      <c r="F40"/>
      <c r="G40"/>
      <c r="H40"/>
      <c r="I40" s="3"/>
      <c r="J40"/>
      <c r="K40"/>
      <c r="L40"/>
      <c r="M40"/>
    </row>
    <row r="41" spans="1:14" x14ac:dyDescent="0.25">
      <c r="A41" s="27" t="s">
        <v>19</v>
      </c>
      <c r="B41" s="14"/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62</v>
      </c>
    </row>
    <row r="42" spans="1:14" x14ac:dyDescent="0.25">
      <c r="A42" s="1" t="s">
        <v>59</v>
      </c>
      <c r="B42"/>
      <c r="C42"/>
      <c r="D42" s="11">
        <f>SUM(A43,B44,C45)/SUM(A43:C45)</f>
        <v>0.63529411764705879</v>
      </c>
      <c r="E42" s="11">
        <f>A43/SUM(A43:C43)</f>
        <v>0.8936170212765957</v>
      </c>
      <c r="F42" s="11">
        <f>B44/SUM(A44:C44)</f>
        <v>0.47368421052631576</v>
      </c>
      <c r="G42" s="11">
        <f>C45/SUM(A45:C45)</f>
        <v>0.15789473684210525</v>
      </c>
      <c r="H42" s="12">
        <f>1-SUM(B44:C45)/(SUM(A43:C45)-SUM(A43:C43))</f>
        <v>0.26315789473684215</v>
      </c>
      <c r="I42" s="12">
        <f>1-SUM(A43,C43,C45,A45)/(SUM(A43:C45)-SUM(A44:C44))</f>
        <v>0.30303030303030298</v>
      </c>
      <c r="J42" s="12">
        <f>1-SUM(A43:B44)/(SUM(A43:C45)-SUM(A45:C45))</f>
        <v>1.5151515151515138E-2</v>
      </c>
      <c r="K42" s="11">
        <f>IF(SUM(A43:A45)=0,0,A43/SUM(A43:A45))</f>
        <v>0.80769230769230771</v>
      </c>
      <c r="L42" s="11">
        <f>IF(SUM(B43:B45)=0,0,B44/SUM(B43:B45))</f>
        <v>0.31034482758620691</v>
      </c>
      <c r="M42" s="11">
        <f>IF(SUM(C43:C45)=0,0,C45/SUM(C43:C45))</f>
        <v>0.75</v>
      </c>
    </row>
    <row r="43" spans="1:14" x14ac:dyDescent="0.25">
      <c r="A43">
        <v>42</v>
      </c>
      <c r="B43">
        <v>5</v>
      </c>
      <c r="C43">
        <v>0</v>
      </c>
      <c r="D43" s="12"/>
      <c r="E43" s="12"/>
      <c r="F43" s="12"/>
      <c r="G43" s="12"/>
      <c r="H43" s="12"/>
      <c r="I43" s="13"/>
      <c r="J43" s="12"/>
      <c r="K43" s="12"/>
      <c r="L43" s="12"/>
      <c r="M43" s="12"/>
      <c r="N43" s="43"/>
    </row>
    <row r="44" spans="1:14" x14ac:dyDescent="0.25">
      <c r="A44">
        <v>9</v>
      </c>
      <c r="B44">
        <v>9</v>
      </c>
      <c r="C44">
        <v>1</v>
      </c>
      <c r="D44" s="12"/>
      <c r="E44" s="12"/>
      <c r="F44" s="12"/>
      <c r="G44" s="12"/>
      <c r="H44" s="12"/>
      <c r="I44" s="13"/>
      <c r="J44" s="12"/>
      <c r="K44" s="12"/>
      <c r="L44" s="12"/>
      <c r="M44" s="12"/>
    </row>
    <row r="45" spans="1:14" x14ac:dyDescent="0.25">
      <c r="A45">
        <v>1</v>
      </c>
      <c r="B45">
        <v>15</v>
      </c>
      <c r="C45">
        <v>3</v>
      </c>
      <c r="D45" s="12"/>
      <c r="E45" s="12"/>
      <c r="F45" s="12"/>
      <c r="G45" s="12"/>
      <c r="H45" s="12"/>
      <c r="I45" s="13"/>
      <c r="J45" s="12"/>
      <c r="K45" s="12"/>
      <c r="L45" s="12"/>
      <c r="M45" s="12"/>
    </row>
    <row r="46" spans="1:14" x14ac:dyDescent="0.25">
      <c r="A46" s="1" t="s">
        <v>60</v>
      </c>
      <c r="B46"/>
      <c r="C46"/>
      <c r="D46" s="11">
        <f>SUM(A47,B48,C49)/SUM(A47:C49)</f>
        <v>0.74390243902439024</v>
      </c>
      <c r="E46" s="11">
        <f>A47/SUM(A47:C47)</f>
        <v>0.95744680851063835</v>
      </c>
      <c r="F46" s="11">
        <f>B48/SUM(A48:C48)</f>
        <v>0.47058823529411764</v>
      </c>
      <c r="G46" s="11">
        <f>C49/SUM(A49:C49)</f>
        <v>0.44444444444444442</v>
      </c>
      <c r="H46" s="12">
        <f>1-SUM(B48:C49)/(SUM(A47:C49)-SUM(A47:C47))</f>
        <v>0.31428571428571428</v>
      </c>
      <c r="I46" s="12">
        <f>1-SUM(A47,C47,C49,A49)/(SUM(A47:C49)-SUM(A48:C48))</f>
        <v>0.13846153846153841</v>
      </c>
      <c r="J46" s="12">
        <f>1-SUM(A47:B48)/(SUM(A47:C49)-SUM(A49:C49))</f>
        <v>1.5625E-2</v>
      </c>
      <c r="K46" s="11">
        <f>IF(SUM(A47:A49)=0,0,A47/SUM(A47:A49))</f>
        <v>0.8035714285714286</v>
      </c>
      <c r="L46" s="11">
        <f>IF(SUM(B47:B49)=0,0,B48/SUM(B47:B49))</f>
        <v>0.47058823529411764</v>
      </c>
      <c r="M46" s="11">
        <f>IF(SUM(C47:C49)=0,0,C49/SUM(C47:C49))</f>
        <v>0.88888888888888884</v>
      </c>
    </row>
    <row r="47" spans="1:14" x14ac:dyDescent="0.25">
      <c r="A47">
        <v>45</v>
      </c>
      <c r="B47">
        <v>2</v>
      </c>
      <c r="C47">
        <v>0</v>
      </c>
      <c r="D47"/>
      <c r="E47"/>
      <c r="F47"/>
      <c r="G47"/>
      <c r="H47"/>
      <c r="I47" s="3"/>
      <c r="J47"/>
      <c r="K47"/>
      <c r="L47"/>
      <c r="M47"/>
    </row>
    <row r="48" spans="1:14" x14ac:dyDescent="0.25">
      <c r="A48">
        <v>8</v>
      </c>
      <c r="B48">
        <v>8</v>
      </c>
      <c r="C48">
        <v>1</v>
      </c>
      <c r="D48"/>
      <c r="E48"/>
      <c r="F48"/>
      <c r="G48"/>
      <c r="H48"/>
      <c r="I48" s="3"/>
      <c r="J48"/>
      <c r="K48"/>
      <c r="L48"/>
      <c r="M48"/>
    </row>
    <row r="49" spans="1:14" x14ac:dyDescent="0.25">
      <c r="A49">
        <v>3</v>
      </c>
      <c r="B49">
        <v>7</v>
      </c>
      <c r="C49">
        <v>8</v>
      </c>
      <c r="D49"/>
      <c r="E49"/>
      <c r="F49"/>
      <c r="G49"/>
      <c r="H49"/>
      <c r="I49" s="3"/>
      <c r="J49"/>
      <c r="K49"/>
      <c r="L49"/>
      <c r="M49"/>
    </row>
    <row r="50" spans="1:14" x14ac:dyDescent="0.25">
      <c r="A50" s="1" t="s">
        <v>61</v>
      </c>
      <c r="B50"/>
      <c r="C50"/>
      <c r="D50" s="11">
        <f>SUM(A51,B52,C53)/SUM(A51:C53)</f>
        <v>0.74390243902439024</v>
      </c>
      <c r="E50" s="11">
        <f>A51/SUM(A51:C51)</f>
        <v>0.9375</v>
      </c>
      <c r="F50" s="11">
        <f>B52/SUM(A52:C52)</f>
        <v>0.4</v>
      </c>
      <c r="G50" s="11">
        <f>C53/SUM(A53:C53)</f>
        <v>0.52631578947368418</v>
      </c>
      <c r="H50" s="12">
        <f>1-SUM(B52:C53)/(SUM(A51:C53)-SUM(A51:C51))</f>
        <v>0.3529411764705882</v>
      </c>
      <c r="I50" s="12">
        <f>1-SUM(A51,C51,C53,A53)/(SUM(A51:C53)-SUM(A52:C52))</f>
        <v>0.13432835820895528</v>
      </c>
      <c r="J50" s="12">
        <f>1-SUM(A51:B52)/(SUM(A51:C53)-SUM(A53:C53))</f>
        <v>0</v>
      </c>
      <c r="K50" s="11">
        <f>IF(SUM(A51:A53)=0,0,A51/SUM(A51:A53))</f>
        <v>0.78947368421052633</v>
      </c>
      <c r="L50" s="11">
        <f>IF(SUM(B51:B53)=0,0,B52/SUM(B51:B53))</f>
        <v>0.4</v>
      </c>
      <c r="M50" s="11">
        <f>IF(SUM(C51:C53)=0,0,C53/SUM(C51:C53))</f>
        <v>1</v>
      </c>
    </row>
    <row r="51" spans="1:14" x14ac:dyDescent="0.25">
      <c r="A51">
        <v>45</v>
      </c>
      <c r="B51">
        <v>3</v>
      </c>
      <c r="C51">
        <v>0</v>
      </c>
      <c r="D51"/>
      <c r="E51"/>
      <c r="F51"/>
      <c r="G51"/>
      <c r="H51"/>
      <c r="I51" s="3"/>
      <c r="J51"/>
      <c r="K51"/>
      <c r="L51"/>
      <c r="M51"/>
    </row>
    <row r="52" spans="1:14" x14ac:dyDescent="0.25">
      <c r="A52">
        <v>9</v>
      </c>
      <c r="B52">
        <v>6</v>
      </c>
      <c r="C52">
        <v>0</v>
      </c>
      <c r="D52"/>
      <c r="E52"/>
      <c r="F52"/>
      <c r="G52"/>
      <c r="H52"/>
      <c r="I52" s="3"/>
      <c r="J52"/>
      <c r="K52"/>
      <c r="L52"/>
      <c r="M52"/>
      <c r="N52" s="43"/>
    </row>
    <row r="53" spans="1:14" x14ac:dyDescent="0.25">
      <c r="A53">
        <v>3</v>
      </c>
      <c r="B53">
        <v>6</v>
      </c>
      <c r="C53">
        <v>10</v>
      </c>
      <c r="D53"/>
      <c r="E53"/>
      <c r="F53"/>
      <c r="G53"/>
      <c r="H53"/>
      <c r="I53" s="3"/>
      <c r="J53"/>
      <c r="K53"/>
      <c r="L53"/>
      <c r="M53"/>
    </row>
    <row r="54" spans="1:14" x14ac:dyDescent="0.25">
      <c r="A54" s="27" t="s">
        <v>20</v>
      </c>
      <c r="B54" s="14"/>
      <c r="C54" s="2"/>
      <c r="D54" s="2"/>
      <c r="E54" s="2"/>
      <c r="F54" s="2"/>
      <c r="G54" s="2"/>
      <c r="H54" s="2"/>
      <c r="I54" s="2"/>
      <c r="J54" s="2"/>
      <c r="K54" s="2"/>
      <c r="L54" s="2"/>
      <c r="M54" s="2" t="s">
        <v>62</v>
      </c>
    </row>
    <row r="55" spans="1:14" x14ac:dyDescent="0.25">
      <c r="A55" s="1" t="s">
        <v>59</v>
      </c>
      <c r="B55"/>
      <c r="C55"/>
      <c r="D55" s="11">
        <f>SUM(A56,B57,C58)/SUM(A56:C58)</f>
        <v>0.70588235294117652</v>
      </c>
      <c r="E55" s="11">
        <f>A56/SUM(A56:C56)</f>
        <v>0.91489361702127658</v>
      </c>
      <c r="F55" s="11">
        <f>B57/SUM(A57:C57)</f>
        <v>0.47368421052631576</v>
      </c>
      <c r="G55" s="11">
        <f>C58/SUM(A58:C58)</f>
        <v>0.42105263157894735</v>
      </c>
      <c r="H55" s="12">
        <f>1-SUM(B57:C58)/(SUM(A56:C58)-SUM(A56:C56))</f>
        <v>0.26315789473684215</v>
      </c>
      <c r="I55" s="12">
        <f>1-SUM(A56,C56,C58,A58)/(SUM(A56:C58)-SUM(A57:C57))</f>
        <v>0.21212121212121215</v>
      </c>
      <c r="J55" s="12">
        <f>1-SUM(A56:B57)/(SUM(A56:C58)-SUM(A58:C58))</f>
        <v>1.5151515151515138E-2</v>
      </c>
      <c r="K55" s="11">
        <f>IF(SUM(A56:A58)=0,0,A56/SUM(A56:A58))</f>
        <v>0.81132075471698117</v>
      </c>
      <c r="L55" s="11">
        <f>IF(SUM(B56:B58)=0,0,B57/SUM(B56:B58))</f>
        <v>0.39130434782608697</v>
      </c>
      <c r="M55" s="11">
        <f>IF(SUM(C56:C58)=0,0,C58/SUM(C56:C58))</f>
        <v>0.88888888888888884</v>
      </c>
    </row>
    <row r="56" spans="1:14" x14ac:dyDescent="0.25">
      <c r="A56">
        <v>43</v>
      </c>
      <c r="B56">
        <v>4</v>
      </c>
      <c r="C56">
        <v>0</v>
      </c>
      <c r="D56" s="12"/>
      <c r="E56" s="12"/>
      <c r="F56" s="12"/>
      <c r="G56" s="12"/>
      <c r="H56" s="12"/>
      <c r="I56" s="13"/>
      <c r="J56" s="12"/>
      <c r="K56" s="12"/>
      <c r="L56" s="12"/>
      <c r="M56" s="12"/>
    </row>
    <row r="57" spans="1:14" x14ac:dyDescent="0.25">
      <c r="A57">
        <v>9</v>
      </c>
      <c r="B57">
        <v>9</v>
      </c>
      <c r="C57">
        <v>1</v>
      </c>
      <c r="D57" s="12"/>
      <c r="E57" s="12"/>
      <c r="F57" s="12"/>
      <c r="G57" s="12"/>
      <c r="H57" s="12"/>
      <c r="I57" s="13"/>
      <c r="J57" s="12"/>
      <c r="K57" s="12"/>
      <c r="L57" s="12"/>
      <c r="M57" s="12"/>
    </row>
    <row r="58" spans="1:14" x14ac:dyDescent="0.25">
      <c r="A58">
        <v>1</v>
      </c>
      <c r="B58">
        <v>10</v>
      </c>
      <c r="C58">
        <v>8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4" x14ac:dyDescent="0.25">
      <c r="A59" s="1" t="s">
        <v>60</v>
      </c>
      <c r="B59"/>
      <c r="C59"/>
      <c r="D59" s="11">
        <f>SUM(A60,B61,C62)/SUM(A60:C62)</f>
        <v>0.70731707317073167</v>
      </c>
      <c r="E59" s="11">
        <f>A60/SUM(A60:C60)</f>
        <v>0.93617021276595747</v>
      </c>
      <c r="F59" s="11">
        <f>B61/SUM(A61:C61)</f>
        <v>0.41176470588235292</v>
      </c>
      <c r="G59" s="11">
        <f>C62/SUM(A62:C62)</f>
        <v>0.3888888888888889</v>
      </c>
      <c r="H59" s="12">
        <f>1-SUM(B61:C62)/(SUM(A60:C62)-SUM(A60:C60))</f>
        <v>0.34285714285714286</v>
      </c>
      <c r="I59" s="12">
        <f>1-SUM(A60,C60,C62,A62)/(SUM(A60:C62)-SUM(A61:C61))</f>
        <v>0.16923076923076918</v>
      </c>
      <c r="J59" s="12">
        <f>1-SUM(A60:B61)/(SUM(A60:C62)-SUM(A62:C62))</f>
        <v>1.5625E-2</v>
      </c>
      <c r="K59" s="11">
        <f>IF(SUM(A60:A62)=0,0,A60/SUM(A60:A62))</f>
        <v>0.7857142857142857</v>
      </c>
      <c r="L59" s="11">
        <f>IF(SUM(B60:B62)=0,0,B61/SUM(B60:B62))</f>
        <v>0.3888888888888889</v>
      </c>
      <c r="M59" s="11">
        <f>IF(SUM(C60:C62)=0,0,C62/SUM(C60:C62))</f>
        <v>0.875</v>
      </c>
    </row>
    <row r="60" spans="1:14" x14ac:dyDescent="0.25">
      <c r="A60">
        <v>44</v>
      </c>
      <c r="B60">
        <v>3</v>
      </c>
      <c r="C60">
        <v>0</v>
      </c>
      <c r="D60"/>
      <c r="E60"/>
      <c r="F60"/>
      <c r="G60"/>
      <c r="H60"/>
      <c r="I60" s="3"/>
      <c r="J60"/>
      <c r="K60"/>
      <c r="L60"/>
      <c r="M60"/>
    </row>
    <row r="61" spans="1:14" x14ac:dyDescent="0.25">
      <c r="A61">
        <v>9</v>
      </c>
      <c r="B61">
        <v>7</v>
      </c>
      <c r="C61">
        <v>1</v>
      </c>
      <c r="D61"/>
      <c r="E61"/>
      <c r="F61"/>
      <c r="G61"/>
      <c r="H61"/>
      <c r="I61" s="3"/>
      <c r="J61"/>
      <c r="K61"/>
      <c r="L61"/>
      <c r="M61"/>
      <c r="N61" s="43"/>
    </row>
    <row r="62" spans="1:14" x14ac:dyDescent="0.25">
      <c r="A62">
        <v>3</v>
      </c>
      <c r="B62">
        <v>8</v>
      </c>
      <c r="C62">
        <v>7</v>
      </c>
      <c r="D62"/>
      <c r="E62"/>
      <c r="F62"/>
      <c r="G62"/>
      <c r="H62"/>
      <c r="I62" s="3"/>
      <c r="J62"/>
      <c r="K62"/>
      <c r="L62"/>
      <c r="M62"/>
    </row>
    <row r="63" spans="1:14" x14ac:dyDescent="0.25">
      <c r="A63" s="1" t="s">
        <v>61</v>
      </c>
      <c r="B63"/>
      <c r="C63"/>
      <c r="D63" s="11">
        <f>SUM(A64,B65,C66)/SUM(A64:C66)</f>
        <v>0.74390243902439024</v>
      </c>
      <c r="E63" s="11">
        <f>A64/SUM(A64:C64)</f>
        <v>0.95833333333333337</v>
      </c>
      <c r="F63" s="11">
        <f>B65/SUM(A65:C65)</f>
        <v>0.46666666666666667</v>
      </c>
      <c r="G63" s="11">
        <f>C66/SUM(A66:C66)</f>
        <v>0.42105263157894735</v>
      </c>
      <c r="H63" s="12">
        <f>1-SUM(B65:C66)/(SUM(A64:C66)-SUM(A64:C64))</f>
        <v>0.29411764705882348</v>
      </c>
      <c r="I63" s="12">
        <f>1-SUM(A64,C64,C66,A66)/(SUM(A64:C66)-SUM(A65:C65))</f>
        <v>0.16417910447761197</v>
      </c>
      <c r="J63" s="12">
        <f>1-SUM(A64:B65)/(SUM(A64:C66)-SUM(A66:C66))</f>
        <v>0</v>
      </c>
      <c r="K63" s="11">
        <f>IF(SUM(A64:A66)=0,0,A64/SUM(A64:A66))</f>
        <v>0.8214285714285714</v>
      </c>
      <c r="L63" s="11">
        <f>IF(SUM(B64:B66)=0,0,B65/SUM(B64:B66))</f>
        <v>0.3888888888888889</v>
      </c>
      <c r="M63" s="11">
        <f>IF(SUM(C64:C66)=0,0,C66/SUM(C64:C66))</f>
        <v>1</v>
      </c>
    </row>
    <row r="64" spans="1:14" x14ac:dyDescent="0.25">
      <c r="A64">
        <v>46</v>
      </c>
      <c r="B64">
        <v>2</v>
      </c>
      <c r="C64">
        <v>0</v>
      </c>
      <c r="D64"/>
      <c r="E64"/>
      <c r="F64"/>
      <c r="G64"/>
      <c r="H64"/>
      <c r="I64" s="3"/>
      <c r="J64"/>
      <c r="K64"/>
      <c r="L64"/>
      <c r="M64"/>
    </row>
    <row r="65" spans="1:14" x14ac:dyDescent="0.25">
      <c r="A65">
        <v>8</v>
      </c>
      <c r="B65">
        <v>7</v>
      </c>
      <c r="C65">
        <v>0</v>
      </c>
      <c r="D65"/>
      <c r="E65"/>
      <c r="F65"/>
      <c r="G65"/>
      <c r="H65"/>
      <c r="I65" s="3"/>
      <c r="J65"/>
      <c r="K65"/>
      <c r="L65"/>
      <c r="M65"/>
    </row>
    <row r="66" spans="1:14" x14ac:dyDescent="0.25">
      <c r="A66">
        <v>2</v>
      </c>
      <c r="B66">
        <v>9</v>
      </c>
      <c r="C66">
        <v>8</v>
      </c>
      <c r="D66"/>
      <c r="E66"/>
      <c r="F66"/>
      <c r="G66"/>
      <c r="H66"/>
      <c r="I66" s="3"/>
      <c r="J66"/>
      <c r="K66"/>
      <c r="L66"/>
      <c r="M66"/>
    </row>
    <row r="67" spans="1:14" x14ac:dyDescent="0.25">
      <c r="A67" s="27" t="s">
        <v>21</v>
      </c>
      <c r="B67" s="14"/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62</v>
      </c>
    </row>
    <row r="68" spans="1:14" x14ac:dyDescent="0.25">
      <c r="A68" s="1" t="s">
        <v>59</v>
      </c>
      <c r="B68"/>
      <c r="C68"/>
      <c r="D68" s="11">
        <f>SUM(A69,B70,C71)/SUM(A69:C71)</f>
        <v>0.6470588235294118</v>
      </c>
      <c r="E68" s="11">
        <f>A69/SUM(A69:C69)</f>
        <v>0.72340425531914898</v>
      </c>
      <c r="F68" s="11">
        <f>B70/SUM(A70:C70)</f>
        <v>0.73684210526315785</v>
      </c>
      <c r="G68" s="11">
        <f>C71/SUM(A71:C71)</f>
        <v>0.36842105263157893</v>
      </c>
      <c r="H68" s="12">
        <f>1-SUM(B70:C71)/(SUM(A69:C71)-SUM(A69:C69))</f>
        <v>7.8947368421052655E-2</v>
      </c>
      <c r="I68" s="12">
        <f>1-SUM(A69,C69,C71,A71)/(SUM(A69:C71)-SUM(A70:C70))</f>
        <v>0.36363636363636365</v>
      </c>
      <c r="J68" s="12">
        <f>1-SUM(A69:B70)/(SUM(A69:C71)-SUM(A71:C71))</f>
        <v>4.5454545454545414E-2</v>
      </c>
      <c r="K68" s="11">
        <f>IF(SUM(A69:A71)=0,0,A69/SUM(A69:A71))</f>
        <v>0.91891891891891897</v>
      </c>
      <c r="L68" s="11">
        <f>IF(SUM(B69:B71)=0,0,B70/SUM(B69:B71))</f>
        <v>0.36842105263157893</v>
      </c>
      <c r="M68" s="11">
        <f>IF(SUM(C69:C71)=0,0,C71/SUM(C69:C71))</f>
        <v>0.7</v>
      </c>
    </row>
    <row r="69" spans="1:14" x14ac:dyDescent="0.25">
      <c r="A69">
        <v>34</v>
      </c>
      <c r="B69">
        <v>12</v>
      </c>
      <c r="C69">
        <v>1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4" x14ac:dyDescent="0.25">
      <c r="A70">
        <v>3</v>
      </c>
      <c r="B70">
        <v>14</v>
      </c>
      <c r="C70">
        <v>2</v>
      </c>
      <c r="D70" s="12"/>
      <c r="E70" s="12"/>
      <c r="F70" s="12"/>
      <c r="G70" s="12"/>
      <c r="H70" s="12"/>
      <c r="I70" s="13"/>
      <c r="J70" s="12"/>
      <c r="K70" s="12"/>
      <c r="L70" s="12"/>
      <c r="M70" s="12"/>
      <c r="N70" s="43"/>
    </row>
    <row r="71" spans="1:14" x14ac:dyDescent="0.25">
      <c r="A71">
        <v>0</v>
      </c>
      <c r="B71">
        <v>12</v>
      </c>
      <c r="C71">
        <v>7</v>
      </c>
      <c r="D71" s="12"/>
      <c r="E71" s="12"/>
      <c r="F71" s="12"/>
      <c r="G71" s="12"/>
      <c r="H71" s="12"/>
      <c r="I71" s="13"/>
      <c r="J71" s="12"/>
      <c r="K71" s="12"/>
      <c r="L71" s="12"/>
      <c r="M71" s="12"/>
    </row>
    <row r="72" spans="1:14" x14ac:dyDescent="0.25">
      <c r="A72" s="1" t="s">
        <v>60</v>
      </c>
      <c r="B72"/>
      <c r="C72"/>
      <c r="D72" s="11">
        <f>SUM(A73,B74,C75)/SUM(A73:C75)</f>
        <v>0.71951219512195119</v>
      </c>
      <c r="E72" s="11">
        <f>A73/SUM(A73:C73)</f>
        <v>0.85106382978723405</v>
      </c>
      <c r="F72" s="11">
        <f>B74/SUM(A74:C74)</f>
        <v>0.35294117647058826</v>
      </c>
      <c r="G72" s="11">
        <f>C75/SUM(A75:C75)</f>
        <v>0.72222222222222221</v>
      </c>
      <c r="H72" s="12">
        <f>1-SUM(B74:C75)/(SUM(A73:C75)-SUM(A73:C73))</f>
        <v>0.37142857142857144</v>
      </c>
      <c r="I72" s="12">
        <f>1-SUM(A73,C73,C75,A75)/(SUM(A73:C75)-SUM(A74:C74))</f>
        <v>0.13846153846153841</v>
      </c>
      <c r="J72" s="12">
        <f>1-SUM(A73:B74)/(SUM(A73:C75)-SUM(A75:C75))</f>
        <v>1.5625E-2</v>
      </c>
      <c r="K72" s="11">
        <f>IF(SUM(A73:A75)=0,0,A73/SUM(A73:A75))</f>
        <v>0.75471698113207553</v>
      </c>
      <c r="L72" s="11">
        <f>IF(SUM(B73:B75)=0,0,B74/SUM(B73:B75))</f>
        <v>0.4</v>
      </c>
      <c r="M72" s="11">
        <f>IF(SUM(C73:C75)=0,0,C75/SUM(C73:C75))</f>
        <v>0.9285714285714286</v>
      </c>
    </row>
    <row r="73" spans="1:14" x14ac:dyDescent="0.25">
      <c r="A73">
        <v>40</v>
      </c>
      <c r="B73">
        <v>7</v>
      </c>
      <c r="C73">
        <v>0</v>
      </c>
      <c r="D73"/>
      <c r="E73"/>
      <c r="F73"/>
      <c r="G73"/>
      <c r="H73"/>
      <c r="I73" s="3"/>
      <c r="J73"/>
      <c r="K73"/>
      <c r="L73"/>
      <c r="M73"/>
    </row>
    <row r="74" spans="1:14" x14ac:dyDescent="0.25">
      <c r="A74">
        <v>10</v>
      </c>
      <c r="B74">
        <v>6</v>
      </c>
      <c r="C74">
        <v>1</v>
      </c>
      <c r="D74"/>
      <c r="E74"/>
      <c r="F74"/>
      <c r="G74"/>
      <c r="H74"/>
      <c r="I74" s="3"/>
      <c r="J74"/>
      <c r="K74"/>
      <c r="L74"/>
      <c r="M74"/>
    </row>
    <row r="75" spans="1:14" x14ac:dyDescent="0.25">
      <c r="A75">
        <v>3</v>
      </c>
      <c r="B75">
        <v>2</v>
      </c>
      <c r="C75">
        <v>13</v>
      </c>
      <c r="D75"/>
      <c r="E75"/>
      <c r="F75"/>
      <c r="G75"/>
      <c r="H75"/>
      <c r="I75" s="3"/>
      <c r="J75"/>
      <c r="K75"/>
      <c r="L75"/>
      <c r="M75"/>
    </row>
    <row r="76" spans="1:14" x14ac:dyDescent="0.25">
      <c r="A76" s="1" t="s">
        <v>61</v>
      </c>
      <c r="B76"/>
      <c r="C76"/>
      <c r="D76" s="11">
        <f>SUM(A77,B78,C79)/SUM(A77:C79)</f>
        <v>0.76829268292682928</v>
      </c>
      <c r="E76" s="11">
        <f>A77/SUM(A77:C77)</f>
        <v>0.91666666666666663</v>
      </c>
      <c r="F76" s="11">
        <f>B78/SUM(A78:C78)</f>
        <v>0.46666666666666667</v>
      </c>
      <c r="G76" s="11">
        <f>C79/SUM(A79:C79)</f>
        <v>0.63157894736842102</v>
      </c>
      <c r="H76" s="12">
        <f>1-SUM(B78:C79)/(SUM(A77:C79)-SUM(A77:C77))</f>
        <v>0.26470588235294112</v>
      </c>
      <c r="I76" s="12">
        <f>1-SUM(A77,C77,C79,A79)/(SUM(A77:C79)-SUM(A78:C78))</f>
        <v>0.11940298507462688</v>
      </c>
      <c r="J76" s="12">
        <f>1-SUM(A77:B78)/(SUM(A77:C79)-SUM(A79:C79))</f>
        <v>3.1746031746031744E-2</v>
      </c>
      <c r="K76" s="11">
        <f>IF(SUM(A77:A79)=0,0,A77/SUM(A77:A79))</f>
        <v>0.83018867924528306</v>
      </c>
      <c r="L76" s="11">
        <f>IF(SUM(B77:B79)=0,0,B78/SUM(B77:B79))</f>
        <v>0.46666666666666667</v>
      </c>
      <c r="M76" s="11">
        <f>IF(SUM(C77:C79)=0,0,C79/SUM(C77:C79))</f>
        <v>0.8571428571428571</v>
      </c>
    </row>
    <row r="77" spans="1:14" x14ac:dyDescent="0.25">
      <c r="A77">
        <v>44</v>
      </c>
      <c r="B77">
        <v>4</v>
      </c>
      <c r="C77">
        <v>0</v>
      </c>
      <c r="D77"/>
      <c r="E77"/>
      <c r="F77"/>
      <c r="G77"/>
      <c r="H77"/>
      <c r="I77" s="3"/>
      <c r="J77"/>
      <c r="K77"/>
      <c r="L77"/>
      <c r="M77"/>
    </row>
    <row r="78" spans="1:14" x14ac:dyDescent="0.25">
      <c r="A78">
        <v>6</v>
      </c>
      <c r="B78">
        <v>7</v>
      </c>
      <c r="C78">
        <v>2</v>
      </c>
      <c r="D78"/>
      <c r="E78"/>
      <c r="F78"/>
      <c r="G78"/>
      <c r="H78"/>
      <c r="I78" s="3"/>
      <c r="J78"/>
      <c r="K78"/>
      <c r="L78"/>
      <c r="M78"/>
    </row>
    <row r="79" spans="1:14" x14ac:dyDescent="0.25">
      <c r="A79">
        <v>3</v>
      </c>
      <c r="B79">
        <v>4</v>
      </c>
      <c r="C79">
        <v>12</v>
      </c>
      <c r="D79"/>
      <c r="E79"/>
      <c r="F79"/>
      <c r="G79"/>
      <c r="H79"/>
      <c r="I79" s="3"/>
      <c r="J79"/>
      <c r="K79"/>
      <c r="L79"/>
      <c r="M79"/>
      <c r="N79" s="43"/>
    </row>
    <row r="80" spans="1:14" x14ac:dyDescent="0.25">
      <c r="A80" s="27" t="s">
        <v>22</v>
      </c>
      <c r="B80" s="14"/>
      <c r="C80" s="2"/>
      <c r="D80" s="2"/>
      <c r="E80" s="2"/>
      <c r="F80" s="2"/>
      <c r="G80" s="2"/>
      <c r="H80" s="2"/>
      <c r="I80" s="2"/>
      <c r="J80" s="2"/>
      <c r="K80" s="2"/>
      <c r="L80" s="2"/>
      <c r="M80" s="2" t="s">
        <v>62</v>
      </c>
    </row>
    <row r="81" spans="1:14" x14ac:dyDescent="0.25">
      <c r="A81" s="1" t="s">
        <v>59</v>
      </c>
      <c r="B81"/>
      <c r="C81"/>
      <c r="D81" s="11">
        <f>SUM(A82,B83,C84)/SUM(A82:C84)</f>
        <v>0.75294117647058822</v>
      </c>
      <c r="E81" s="11">
        <f>A82/SUM(A82:C82)</f>
        <v>0.8936170212765957</v>
      </c>
      <c r="F81" s="11">
        <f>B83/SUM(A83:C83)</f>
        <v>0.52631578947368418</v>
      </c>
      <c r="G81" s="11">
        <f>C84/SUM(A84:C84)</f>
        <v>0.63157894736842102</v>
      </c>
      <c r="H81" s="12">
        <f>1-SUM(B83:C84)/(SUM(A82:C84)-SUM(A82:C82))</f>
        <v>0.21052631578947367</v>
      </c>
      <c r="I81" s="12">
        <f>1-SUM(A82,C82,C84,A84)/(SUM(A82:C84)-SUM(A83:C83))</f>
        <v>0.16666666666666663</v>
      </c>
      <c r="J81" s="12">
        <f>1-SUM(A82:B83)/(SUM(A82:C84)-SUM(A84:C84))</f>
        <v>3.0303030303030276E-2</v>
      </c>
      <c r="K81" s="11">
        <f>IF(SUM(A82:A84)=0,0,A82/SUM(A82:A84))</f>
        <v>0.84</v>
      </c>
      <c r="L81" s="11">
        <f>IF(SUM(B82:B84)=0,0,B83/SUM(B82:B84))</f>
        <v>0.47619047619047616</v>
      </c>
      <c r="M81" s="11">
        <f>IF(SUM(C82:C84)=0,0,C84/SUM(C82:C84))</f>
        <v>0.8571428571428571</v>
      </c>
    </row>
    <row r="82" spans="1:14" x14ac:dyDescent="0.25">
      <c r="A82">
        <v>42</v>
      </c>
      <c r="B82">
        <v>5</v>
      </c>
      <c r="C82">
        <v>0</v>
      </c>
      <c r="D82" s="12"/>
      <c r="E82" s="12"/>
      <c r="F82" s="12"/>
      <c r="G82" s="12"/>
      <c r="H82" s="12"/>
      <c r="I82" s="13"/>
      <c r="J82" s="12"/>
      <c r="K82" s="12"/>
      <c r="L82" s="12"/>
      <c r="M82" s="12"/>
    </row>
    <row r="83" spans="1:14" x14ac:dyDescent="0.25">
      <c r="A83">
        <v>7</v>
      </c>
      <c r="B83">
        <v>10</v>
      </c>
      <c r="C83">
        <v>2</v>
      </c>
      <c r="D83" s="12"/>
      <c r="E83" s="12"/>
      <c r="F83" s="12"/>
      <c r="G83" s="12"/>
      <c r="H83" s="12"/>
      <c r="I83" s="13"/>
      <c r="J83" s="12"/>
      <c r="K83" s="12"/>
      <c r="L83" s="12"/>
      <c r="M83" s="12"/>
    </row>
    <row r="84" spans="1:14" x14ac:dyDescent="0.25">
      <c r="A84">
        <v>1</v>
      </c>
      <c r="B84">
        <v>6</v>
      </c>
      <c r="C84">
        <v>12</v>
      </c>
      <c r="D84" s="12"/>
      <c r="E84" s="12"/>
      <c r="F84" s="12"/>
      <c r="G84" s="12"/>
      <c r="H84" s="12"/>
      <c r="I84" s="13"/>
      <c r="J84" s="12"/>
      <c r="K84" s="12"/>
      <c r="L84" s="12"/>
      <c r="M84" s="12"/>
    </row>
    <row r="85" spans="1:14" x14ac:dyDescent="0.25">
      <c r="A85" s="1" t="s">
        <v>60</v>
      </c>
      <c r="B85"/>
      <c r="C85"/>
      <c r="D85" s="11">
        <f>SUM(A86,B87,C88)/SUM(A86:C88)</f>
        <v>0.70731707317073167</v>
      </c>
      <c r="E85" s="11">
        <f>A86/SUM(A86:C86)</f>
        <v>0.82978723404255317</v>
      </c>
      <c r="F85" s="11">
        <f>B87/SUM(A87:C87)</f>
        <v>0.35294117647058826</v>
      </c>
      <c r="G85" s="11">
        <f>C88/SUM(A88:C88)</f>
        <v>0.72222222222222221</v>
      </c>
      <c r="H85" s="12">
        <f>1-SUM(B87:C88)/(SUM(A86:C88)-SUM(A86:C86))</f>
        <v>0.25714285714285712</v>
      </c>
      <c r="I85" s="12">
        <f>1-SUM(A86,C86,C88,A88)/(SUM(A86:C88)-SUM(A87:C87))</f>
        <v>0.18461538461538463</v>
      </c>
      <c r="J85" s="12">
        <f>1-SUM(A86:B87)/(SUM(A86:C88)-SUM(A88:C88))</f>
        <v>4.6875E-2</v>
      </c>
      <c r="K85" s="11">
        <f>IF(SUM(A86:A88)=0,0,A86/SUM(A86:A88))</f>
        <v>0.8125</v>
      </c>
      <c r="L85" s="11">
        <f>IF(SUM(B86:B88)=0,0,B87/SUM(B86:B88))</f>
        <v>0.33333333333333331</v>
      </c>
      <c r="M85" s="11">
        <f>IF(SUM(C86:C88)=0,0,C88/SUM(C86:C88))</f>
        <v>0.8125</v>
      </c>
    </row>
    <row r="86" spans="1:14" x14ac:dyDescent="0.25">
      <c r="A86">
        <v>39</v>
      </c>
      <c r="B86">
        <v>7</v>
      </c>
      <c r="C86">
        <v>1</v>
      </c>
      <c r="D86"/>
      <c r="E86"/>
      <c r="F86"/>
      <c r="G86"/>
      <c r="H86"/>
      <c r="I86" s="3"/>
      <c r="J86"/>
      <c r="K86"/>
      <c r="L86"/>
      <c r="M86"/>
    </row>
    <row r="87" spans="1:14" x14ac:dyDescent="0.25">
      <c r="A87">
        <v>9</v>
      </c>
      <c r="B87">
        <v>6</v>
      </c>
      <c r="C87">
        <v>2</v>
      </c>
      <c r="D87"/>
      <c r="E87"/>
      <c r="F87"/>
      <c r="G87"/>
      <c r="H87"/>
      <c r="I87" s="3"/>
      <c r="J87"/>
      <c r="K87"/>
      <c r="L87"/>
      <c r="M87"/>
    </row>
    <row r="88" spans="1:14" x14ac:dyDescent="0.25">
      <c r="A88">
        <v>0</v>
      </c>
      <c r="B88">
        <v>5</v>
      </c>
      <c r="C88">
        <v>13</v>
      </c>
      <c r="D88"/>
      <c r="E88"/>
      <c r="F88"/>
      <c r="G88"/>
      <c r="H88"/>
      <c r="I88" s="3"/>
      <c r="J88"/>
      <c r="K88"/>
      <c r="L88"/>
      <c r="M88"/>
      <c r="N88" s="43"/>
    </row>
    <row r="89" spans="1:14" x14ac:dyDescent="0.25">
      <c r="A89" s="1" t="s">
        <v>61</v>
      </c>
      <c r="B89"/>
      <c r="C89"/>
      <c r="D89" s="11">
        <f>SUM(A90,B91,C92)/SUM(A90:C92)</f>
        <v>0.78048780487804881</v>
      </c>
      <c r="E89" s="11">
        <f>A90/SUM(A90:C90)</f>
        <v>0.91666666666666663</v>
      </c>
      <c r="F89" s="11">
        <f>B91/SUM(A91:C91)</f>
        <v>0.6</v>
      </c>
      <c r="G89" s="11">
        <f>C92/SUM(A92:C92)</f>
        <v>0.57894736842105265</v>
      </c>
      <c r="H89" s="12">
        <f>1-SUM(B91:C92)/(SUM(A90:C92)-SUM(A90:C90))</f>
        <v>0.20588235294117652</v>
      </c>
      <c r="I89" s="12">
        <f>1-SUM(A90,C90,C92,A92)/(SUM(A90:C92)-SUM(A91:C91))</f>
        <v>0.14925373134328357</v>
      </c>
      <c r="J89" s="12">
        <f>1-SUM(A90:B91)/(SUM(A90:C92)-SUM(A92:C92))</f>
        <v>1.5873015873015928E-2</v>
      </c>
      <c r="K89" s="11">
        <f>IF(SUM(A90:A92)=0,0,A90/SUM(A90:A92))</f>
        <v>0.86274509803921573</v>
      </c>
      <c r="L89" s="11">
        <f>IF(SUM(B90:B92)=0,0,B91/SUM(B90:B92))</f>
        <v>0.47368421052631576</v>
      </c>
      <c r="M89" s="11">
        <f>IF(SUM(C90:C92)=0,0,C92/SUM(C90:C92))</f>
        <v>0.91666666666666663</v>
      </c>
    </row>
    <row r="90" spans="1:14" x14ac:dyDescent="0.25">
      <c r="A90">
        <v>44</v>
      </c>
      <c r="B90">
        <v>3</v>
      </c>
      <c r="C90">
        <v>1</v>
      </c>
      <c r="D90"/>
      <c r="E90"/>
      <c r="F90"/>
      <c r="G90"/>
      <c r="H90"/>
      <c r="I90" s="3"/>
      <c r="J90"/>
      <c r="K90"/>
      <c r="L90"/>
      <c r="M90"/>
    </row>
    <row r="91" spans="1:14" x14ac:dyDescent="0.25">
      <c r="A91">
        <v>6</v>
      </c>
      <c r="B91">
        <v>9</v>
      </c>
      <c r="C91">
        <v>0</v>
      </c>
      <c r="D91"/>
      <c r="E91"/>
      <c r="F91"/>
      <c r="G91"/>
      <c r="H91"/>
      <c r="I91" s="3"/>
      <c r="J91"/>
      <c r="K91"/>
      <c r="L91"/>
      <c r="M91"/>
    </row>
    <row r="92" spans="1:14" x14ac:dyDescent="0.25">
      <c r="A92">
        <v>1</v>
      </c>
      <c r="B92">
        <v>7</v>
      </c>
      <c r="C92">
        <v>11</v>
      </c>
      <c r="D92"/>
      <c r="E92"/>
      <c r="F92"/>
      <c r="G92"/>
      <c r="H92"/>
      <c r="I92" s="3"/>
      <c r="J92"/>
      <c r="K92"/>
      <c r="L92"/>
      <c r="M92"/>
    </row>
    <row r="93" spans="1:14" x14ac:dyDescent="0.25">
      <c r="A93" s="27" t="s">
        <v>23</v>
      </c>
      <c r="B93" s="14"/>
      <c r="C93" s="2"/>
      <c r="D93" s="2"/>
      <c r="E93" s="2"/>
      <c r="F93" s="2"/>
      <c r="G93" s="2"/>
      <c r="H93" s="2"/>
      <c r="I93" s="2"/>
      <c r="J93" s="2"/>
      <c r="K93" s="2"/>
      <c r="L93" s="2"/>
      <c r="M93" s="2" t="s">
        <v>62</v>
      </c>
    </row>
    <row r="94" spans="1:14" x14ac:dyDescent="0.25">
      <c r="A94" s="1" t="s">
        <v>59</v>
      </c>
      <c r="B94"/>
      <c r="C94"/>
      <c r="D94" s="11">
        <f>SUM(A95,B96,C97)/SUM(A95:C97)</f>
        <v>0.70588235294117652</v>
      </c>
      <c r="E94" s="11">
        <f>A95/SUM(A95:C95)</f>
        <v>0.8936170212765957</v>
      </c>
      <c r="F94" s="11">
        <f>B96/SUM(A96:C96)</f>
        <v>0.31578947368421051</v>
      </c>
      <c r="G94" s="11">
        <f>C97/SUM(A97:C97)</f>
        <v>0.63157894736842102</v>
      </c>
      <c r="H94" s="12">
        <f>1-SUM(B96:C97)/(SUM(A95:C97)-SUM(A95:C95))</f>
        <v>0.28947368421052633</v>
      </c>
      <c r="I94" s="12">
        <f>1-SUM(A95,C95,C97,A97)/(SUM(A95:C97)-SUM(A96:C96))</f>
        <v>0.13636363636363635</v>
      </c>
      <c r="J94" s="12">
        <f>1-SUM(A95:B96)/(SUM(A95:C97)-SUM(A97:C97))</f>
        <v>7.5757575757575801E-2</v>
      </c>
      <c r="K94" s="11">
        <f>IF(SUM(A95:A97)=0,0,A95/SUM(A95:A97))</f>
        <v>0.79245283018867929</v>
      </c>
      <c r="L94" s="11">
        <f>IF(SUM(B95:B97)=0,0,B96/SUM(B95:B97))</f>
        <v>0.4</v>
      </c>
      <c r="M94" s="11">
        <f>IF(SUM(C95:C97)=0,0,C97/SUM(C95:C97))</f>
        <v>0.70588235294117652</v>
      </c>
    </row>
    <row r="95" spans="1:14" x14ac:dyDescent="0.25">
      <c r="A95">
        <v>42</v>
      </c>
      <c r="B95">
        <v>4</v>
      </c>
      <c r="C95">
        <v>1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4" x14ac:dyDescent="0.25">
      <c r="A96">
        <v>9</v>
      </c>
      <c r="B96">
        <v>6</v>
      </c>
      <c r="C96">
        <v>4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>
        <v>2</v>
      </c>
      <c r="B97">
        <v>5</v>
      </c>
      <c r="C97">
        <v>12</v>
      </c>
      <c r="D97" s="12"/>
      <c r="E97" s="12"/>
      <c r="F97" s="12"/>
      <c r="G97" s="12"/>
      <c r="H97" s="12"/>
      <c r="I97" s="13"/>
      <c r="J97" s="12"/>
      <c r="K97" s="12"/>
      <c r="L97" s="12"/>
      <c r="M97" s="12"/>
      <c r="N97" s="43"/>
    </row>
    <row r="98" spans="1:14" x14ac:dyDescent="0.25">
      <c r="A98" s="1" t="s">
        <v>60</v>
      </c>
      <c r="B98"/>
      <c r="C98"/>
      <c r="D98" s="11">
        <f>SUM(A99,B100,C101)/SUM(A99:C101)</f>
        <v>0.70731707317073167</v>
      </c>
      <c r="E98" s="11">
        <f>A99/SUM(A99:C99)</f>
        <v>0.91489361702127658</v>
      </c>
      <c r="F98" s="11">
        <f>B100/SUM(A100:C100)</f>
        <v>0.29411764705882354</v>
      </c>
      <c r="G98" s="11">
        <f>C101/SUM(A101:C101)</f>
        <v>0.55555555555555558</v>
      </c>
      <c r="H98" s="12">
        <f>1-SUM(B100:C101)/(SUM(A99:C101)-SUM(A99:C99))</f>
        <v>0.4285714285714286</v>
      </c>
      <c r="I98" s="12">
        <f>1-SUM(A99,C99,C101,A101)/(SUM(A99:C101)-SUM(A100:C100))</f>
        <v>0.12307692307692308</v>
      </c>
      <c r="J98" s="12">
        <f>1-SUM(A99:B100)/(SUM(A99:C101)-SUM(A101:C101))</f>
        <v>1.5625E-2</v>
      </c>
      <c r="K98" s="11">
        <f>IF(SUM(A99:A101)=0,0,A99/SUM(A99:A101))</f>
        <v>0.74137931034482762</v>
      </c>
      <c r="L98" s="11">
        <f>IF(SUM(B99:B101)=0,0,B100/SUM(B99:B101))</f>
        <v>0.38461538461538464</v>
      </c>
      <c r="M98" s="11">
        <f>IF(SUM(C99:C101)=0,0,C101/SUM(C99:C101))</f>
        <v>0.90909090909090906</v>
      </c>
    </row>
    <row r="99" spans="1:14" x14ac:dyDescent="0.25">
      <c r="A99">
        <v>43</v>
      </c>
      <c r="B99">
        <v>4</v>
      </c>
      <c r="C99">
        <v>0</v>
      </c>
      <c r="D99"/>
      <c r="E99"/>
      <c r="F99"/>
      <c r="G99"/>
      <c r="H99"/>
      <c r="I99" s="3"/>
      <c r="J99"/>
      <c r="K99"/>
      <c r="L99"/>
      <c r="M99"/>
    </row>
    <row r="100" spans="1:14" x14ac:dyDescent="0.25">
      <c r="A100">
        <v>11</v>
      </c>
      <c r="B100">
        <v>5</v>
      </c>
      <c r="C100">
        <v>1</v>
      </c>
      <c r="D100"/>
      <c r="E100"/>
      <c r="F100"/>
      <c r="G100"/>
      <c r="H100"/>
      <c r="I100" s="3"/>
      <c r="J100"/>
      <c r="K100"/>
      <c r="L100"/>
      <c r="M100"/>
    </row>
    <row r="101" spans="1:14" x14ac:dyDescent="0.25">
      <c r="A101">
        <v>4</v>
      </c>
      <c r="B101">
        <v>4</v>
      </c>
      <c r="C101">
        <v>10</v>
      </c>
      <c r="D101"/>
      <c r="E101"/>
      <c r="F101"/>
      <c r="G101"/>
      <c r="H101"/>
      <c r="I101" s="3"/>
      <c r="J101"/>
      <c r="K101"/>
      <c r="L101"/>
      <c r="M101"/>
    </row>
    <row r="102" spans="1:14" x14ac:dyDescent="0.25">
      <c r="A102" s="1" t="s">
        <v>61</v>
      </c>
      <c r="B102"/>
      <c r="C102"/>
      <c r="D102" s="11">
        <f>SUM(A103,B104,C105)/SUM(A103:C105)</f>
        <v>0.76829268292682928</v>
      </c>
      <c r="E102" s="11">
        <f>A103/SUM(A103:C103)</f>
        <v>0.95833333333333337</v>
      </c>
      <c r="F102" s="11">
        <f>B104/SUM(A104:C104)</f>
        <v>0.33333333333333331</v>
      </c>
      <c r="G102" s="11">
        <f>C105/SUM(A105:C105)</f>
        <v>0.63157894736842102</v>
      </c>
      <c r="H102" s="12">
        <f>1-SUM(B104:C105)/(SUM(A103:C105)-SUM(A103:C103))</f>
        <v>0.3529411764705882</v>
      </c>
      <c r="I102" s="12">
        <f>1-SUM(A103,C103,C105,A105)/(SUM(A103:C105)-SUM(A104:C104))</f>
        <v>8.9552238805970186E-2</v>
      </c>
      <c r="J102" s="12">
        <f>1-SUM(A103:B104)/(SUM(A103:C105)-SUM(A105:C105))</f>
        <v>1.5873015873015928E-2</v>
      </c>
      <c r="K102" s="11">
        <f>IF(SUM(A103:A105)=0,0,A103/SUM(A103:A105))</f>
        <v>0.7931034482758621</v>
      </c>
      <c r="L102" s="11">
        <f>IF(SUM(B103:B105)=0,0,B104/SUM(B103:B105))</f>
        <v>0.45454545454545453</v>
      </c>
      <c r="M102" s="11">
        <f>IF(SUM(C103:C105)=0,0,C105/SUM(C103:C105))</f>
        <v>0.92307692307692313</v>
      </c>
    </row>
    <row r="103" spans="1:14" x14ac:dyDescent="0.25">
      <c r="A103">
        <v>46</v>
      </c>
      <c r="B103">
        <v>2</v>
      </c>
      <c r="C103">
        <v>0</v>
      </c>
      <c r="D103"/>
      <c r="E103"/>
      <c r="F103"/>
      <c r="G103"/>
      <c r="H103"/>
      <c r="I103" s="3"/>
      <c r="J103"/>
      <c r="K103"/>
      <c r="L103"/>
      <c r="M103"/>
    </row>
    <row r="104" spans="1:14" x14ac:dyDescent="0.25">
      <c r="A104">
        <v>9</v>
      </c>
      <c r="B104">
        <v>5</v>
      </c>
      <c r="C104">
        <v>1</v>
      </c>
      <c r="D104"/>
      <c r="E104"/>
      <c r="F104"/>
      <c r="G104"/>
      <c r="H104"/>
      <c r="I104" s="3"/>
      <c r="J104"/>
      <c r="K104"/>
      <c r="L104"/>
      <c r="M104"/>
    </row>
    <row r="105" spans="1:14" x14ac:dyDescent="0.25">
      <c r="A105">
        <v>3</v>
      </c>
      <c r="B105">
        <v>4</v>
      </c>
      <c r="C105">
        <v>12</v>
      </c>
      <c r="D105"/>
      <c r="E105"/>
      <c r="F105"/>
      <c r="G105"/>
      <c r="H105"/>
      <c r="I105" s="3"/>
      <c r="J105"/>
      <c r="K105"/>
      <c r="L105"/>
      <c r="M105"/>
    </row>
    <row r="106" spans="1:14" x14ac:dyDescent="0.25">
      <c r="A106" s="27" t="s">
        <v>24</v>
      </c>
      <c r="B106" s="14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">
        <v>62</v>
      </c>
      <c r="N106" s="43"/>
    </row>
    <row r="107" spans="1:14" x14ac:dyDescent="0.25">
      <c r="A107" s="1" t="s">
        <v>59</v>
      </c>
      <c r="B107"/>
      <c r="C107"/>
      <c r="D107" s="11">
        <f>SUM(A108,B109,C110)/SUM(A108:C110)</f>
        <v>0.69411764705882351</v>
      </c>
      <c r="E107" s="11">
        <f>A108/SUM(A108:C108)</f>
        <v>0.80851063829787229</v>
      </c>
      <c r="F107" s="11">
        <f>B109/SUM(A109:C109)</f>
        <v>0.63157894736842102</v>
      </c>
      <c r="G107" s="11">
        <f>C110/SUM(A110:C110)</f>
        <v>0.47368421052631576</v>
      </c>
      <c r="H107" s="12">
        <f>1-SUM(B109:C110)/(SUM(A108:C110)-SUM(A108:C108))</f>
        <v>0.18421052631578949</v>
      </c>
      <c r="I107" s="12">
        <f>1-SUM(A108,C108,C110,A110)/(SUM(A108:C110)-SUM(A109:C109))</f>
        <v>0.25757575757575757</v>
      </c>
      <c r="J107" s="12">
        <f>1-SUM(A108:B109)/(SUM(A108:C110)-SUM(A110:C110))</f>
        <v>3.0303030303030276E-2</v>
      </c>
      <c r="K107" s="11">
        <f>IF(SUM(A108:A110)=0,0,A108/SUM(A108:A110))</f>
        <v>0.84444444444444444</v>
      </c>
      <c r="L107" s="11">
        <f>IF(SUM(B108:B110)=0,0,B109/SUM(B108:B110))</f>
        <v>0.41379310344827586</v>
      </c>
      <c r="M107" s="11">
        <f>IF(SUM(C108:C110)=0,0,C110/SUM(C108:C110))</f>
        <v>0.81818181818181823</v>
      </c>
    </row>
    <row r="108" spans="1:14" x14ac:dyDescent="0.25">
      <c r="A108">
        <v>38</v>
      </c>
      <c r="B108">
        <v>8</v>
      </c>
      <c r="C108">
        <v>1</v>
      </c>
      <c r="D108" s="12"/>
      <c r="E108" s="12"/>
      <c r="F108" s="12"/>
      <c r="G108" s="12"/>
      <c r="H108" s="12"/>
      <c r="I108" s="13"/>
      <c r="J108" s="12"/>
      <c r="K108" s="12"/>
      <c r="L108" s="12"/>
      <c r="M108" s="12"/>
    </row>
    <row r="109" spans="1:14" x14ac:dyDescent="0.25">
      <c r="A109">
        <v>6</v>
      </c>
      <c r="B109">
        <v>12</v>
      </c>
      <c r="C109">
        <v>1</v>
      </c>
      <c r="D109" s="12"/>
      <c r="E109" s="12"/>
      <c r="F109" s="12"/>
      <c r="G109" s="12"/>
      <c r="H109" s="12"/>
      <c r="I109" s="13"/>
      <c r="J109" s="12"/>
      <c r="K109" s="12"/>
      <c r="L109" s="12"/>
      <c r="M109" s="12"/>
    </row>
    <row r="110" spans="1:14" x14ac:dyDescent="0.25">
      <c r="A110">
        <v>1</v>
      </c>
      <c r="B110">
        <v>9</v>
      </c>
      <c r="C110">
        <v>9</v>
      </c>
      <c r="D110" s="12"/>
      <c r="E110" s="12"/>
      <c r="F110" s="12"/>
      <c r="G110" s="12"/>
      <c r="H110" s="12"/>
      <c r="I110" s="13"/>
      <c r="J110" s="12"/>
      <c r="K110" s="12"/>
      <c r="L110" s="12"/>
      <c r="M110" s="12"/>
    </row>
    <row r="111" spans="1:14" x14ac:dyDescent="0.25">
      <c r="A111" s="1" t="s">
        <v>60</v>
      </c>
      <c r="B111"/>
      <c r="C111"/>
      <c r="D111" s="11">
        <f>SUM(A112,B113,C114)/SUM(A112:C114)</f>
        <v>0.71951219512195119</v>
      </c>
      <c r="E111" s="11">
        <f>A112/SUM(A112:C112)</f>
        <v>0.87234042553191493</v>
      </c>
      <c r="F111" s="11">
        <f>B113/SUM(A113:C113)</f>
        <v>0.41176470588235292</v>
      </c>
      <c r="G111" s="11">
        <f>C114/SUM(A114:C114)</f>
        <v>0.61111111111111116</v>
      </c>
      <c r="H111" s="12">
        <f>1-SUM(B113:C114)/(SUM(A112:C114)-SUM(A112:C112))</f>
        <v>0.17142857142857137</v>
      </c>
      <c r="I111" s="12">
        <f>1-SUM(A112,C112,C114,A114)/(SUM(A112:C114)-SUM(A113:C113))</f>
        <v>0.19999999999999996</v>
      </c>
      <c r="J111" s="12">
        <f>1-SUM(A112:B113)/(SUM(A112:C114)-SUM(A114:C114))</f>
        <v>6.25E-2</v>
      </c>
      <c r="K111" s="11">
        <f>IF(SUM(A112:A114)=0,0,A112/SUM(A112:A114))</f>
        <v>0.87234042553191493</v>
      </c>
      <c r="L111" s="11">
        <f>IF(SUM(B112:B114)=0,0,B113/SUM(B112:B114))</f>
        <v>0.35</v>
      </c>
      <c r="M111" s="11">
        <f>IF(SUM(C112:C114)=0,0,C114/SUM(C112:C114))</f>
        <v>0.73333333333333328</v>
      </c>
    </row>
    <row r="112" spans="1:14" x14ac:dyDescent="0.25">
      <c r="A112">
        <v>41</v>
      </c>
      <c r="B112">
        <v>6</v>
      </c>
      <c r="C112">
        <v>0</v>
      </c>
      <c r="D112"/>
      <c r="E112"/>
      <c r="F112"/>
      <c r="G112"/>
      <c r="H112"/>
      <c r="I112" s="3"/>
      <c r="J112"/>
      <c r="K112"/>
      <c r="L112"/>
      <c r="M112"/>
    </row>
    <row r="113" spans="1:14" x14ac:dyDescent="0.25">
      <c r="A113">
        <v>6</v>
      </c>
      <c r="B113">
        <v>7</v>
      </c>
      <c r="C113">
        <v>4</v>
      </c>
      <c r="D113"/>
      <c r="E113"/>
      <c r="F113"/>
      <c r="G113"/>
      <c r="H113"/>
      <c r="I113" s="3"/>
      <c r="J113"/>
      <c r="K113"/>
      <c r="L113"/>
      <c r="M113"/>
    </row>
    <row r="114" spans="1:14" x14ac:dyDescent="0.25">
      <c r="A114">
        <v>0</v>
      </c>
      <c r="B114">
        <v>7</v>
      </c>
      <c r="C114">
        <v>11</v>
      </c>
      <c r="D114"/>
      <c r="E114"/>
      <c r="F114"/>
      <c r="G114"/>
      <c r="H114"/>
      <c r="I114" s="3"/>
      <c r="J114"/>
      <c r="K114"/>
      <c r="L114"/>
      <c r="M114"/>
    </row>
    <row r="115" spans="1:14" x14ac:dyDescent="0.25">
      <c r="A115" s="1" t="s">
        <v>61</v>
      </c>
      <c r="B115"/>
      <c r="C115"/>
      <c r="D115" s="11">
        <f>SUM(A116,B117,C118)/SUM(A116:C118)</f>
        <v>0.70731707317073167</v>
      </c>
      <c r="E115" s="11">
        <f>A116/SUM(A116:C116)</f>
        <v>0.85416666666666663</v>
      </c>
      <c r="F115" s="11">
        <f>B117/SUM(A117:C117)</f>
        <v>0.4</v>
      </c>
      <c r="G115" s="11">
        <f>C118/SUM(A118:C118)</f>
        <v>0.57894736842105265</v>
      </c>
      <c r="H115" s="12">
        <f>1-SUM(B117:C118)/(SUM(A116:C118)-SUM(A116:C116))</f>
        <v>0.17647058823529416</v>
      </c>
      <c r="I115" s="12">
        <f>1-SUM(A116,C116,C118,A118)/(SUM(A116:C118)-SUM(A117:C117))</f>
        <v>0.22388059701492535</v>
      </c>
      <c r="J115" s="12">
        <f>1-SUM(A116:B117)/(SUM(A116:C118)-SUM(A118:C118))</f>
        <v>4.7619047619047672E-2</v>
      </c>
      <c r="K115" s="11">
        <f>IF(SUM(A116:A118)=0,0,A116/SUM(A116:A118))</f>
        <v>0.87234042553191493</v>
      </c>
      <c r="L115" s="11">
        <f>IF(SUM(B116:B118)=0,0,B117/SUM(B116:B118))</f>
        <v>0.2857142857142857</v>
      </c>
      <c r="M115" s="11">
        <f>IF(SUM(C116:C118)=0,0,C118/SUM(C116:C118))</f>
        <v>0.7857142857142857</v>
      </c>
      <c r="N115" s="43"/>
    </row>
    <row r="116" spans="1:14" x14ac:dyDescent="0.25">
      <c r="A116">
        <v>41</v>
      </c>
      <c r="B116">
        <v>7</v>
      </c>
      <c r="C116">
        <v>0</v>
      </c>
      <c r="D116"/>
      <c r="E116"/>
      <c r="F116"/>
      <c r="G116"/>
      <c r="H116"/>
      <c r="I116" s="3"/>
      <c r="J116"/>
      <c r="K116"/>
      <c r="L116"/>
      <c r="M116"/>
    </row>
    <row r="117" spans="1:14" x14ac:dyDescent="0.25">
      <c r="A117">
        <v>6</v>
      </c>
      <c r="B117">
        <v>6</v>
      </c>
      <c r="C117">
        <v>3</v>
      </c>
      <c r="D117"/>
      <c r="E117"/>
      <c r="F117"/>
      <c r="G117"/>
      <c r="H117"/>
      <c r="I117" s="3"/>
      <c r="J117"/>
      <c r="K117"/>
      <c r="L117"/>
      <c r="M117"/>
    </row>
    <row r="118" spans="1:14" x14ac:dyDescent="0.25">
      <c r="A118">
        <v>0</v>
      </c>
      <c r="B118">
        <v>8</v>
      </c>
      <c r="C118">
        <v>11</v>
      </c>
      <c r="D118"/>
      <c r="E118"/>
      <c r="F118"/>
      <c r="G118"/>
      <c r="H118"/>
      <c r="I118" s="3"/>
      <c r="J118"/>
      <c r="K118"/>
      <c r="L118"/>
      <c r="M118"/>
    </row>
    <row r="119" spans="1:14" x14ac:dyDescent="0.25">
      <c r="A119" s="27" t="s">
        <v>25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 t="s">
        <v>62</v>
      </c>
    </row>
    <row r="120" spans="1:14" x14ac:dyDescent="0.25">
      <c r="A120" s="1" t="s">
        <v>59</v>
      </c>
      <c r="B120"/>
      <c r="C120"/>
      <c r="D120" s="11">
        <f>SUM(A121,B122,C123)/SUM(A121:C123)</f>
        <v>0.69411764705882351</v>
      </c>
      <c r="E120" s="11">
        <f>A121/SUM(A121:C121)</f>
        <v>0.74468085106382975</v>
      </c>
      <c r="F120" s="11">
        <f>B122/SUM(A122:C122)</f>
        <v>0.57894736842105265</v>
      </c>
      <c r="G120" s="11">
        <f>C123/SUM(A123:C123)</f>
        <v>0.68421052631578949</v>
      </c>
      <c r="H120" s="12">
        <f>1-SUM(B122:C123)/(SUM(A121:C123)-SUM(A121:C121))</f>
        <v>0.15789473684210531</v>
      </c>
      <c r="I120" s="12">
        <f>1-SUM(A121,C121,C123,A123)/(SUM(A121:C123)-SUM(A122:C122))</f>
        <v>0.18181818181818177</v>
      </c>
      <c r="J120" s="12">
        <f>1-SUM(A121:B122)/(SUM(A121:C123)-SUM(A123:C123))</f>
        <v>0.12121212121212122</v>
      </c>
      <c r="K120" s="11">
        <f>IF(SUM(A121:A123)=0,0,A121/SUM(A121:A123))</f>
        <v>0.85365853658536583</v>
      </c>
      <c r="L120" s="11">
        <f>IF(SUM(B121:B123)=0,0,B122/SUM(B121:B123))</f>
        <v>0.47826086956521741</v>
      </c>
      <c r="M120" s="11">
        <f>IF(SUM(C121:C123)=0,0,C123/SUM(C121:C123))</f>
        <v>0.61904761904761907</v>
      </c>
    </row>
    <row r="121" spans="1:14" x14ac:dyDescent="0.25">
      <c r="A121">
        <v>35</v>
      </c>
      <c r="B121">
        <v>6</v>
      </c>
      <c r="C121">
        <v>6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6</v>
      </c>
      <c r="B122">
        <v>11</v>
      </c>
      <c r="C122">
        <v>2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6</v>
      </c>
      <c r="C123">
        <v>13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60</v>
      </c>
      <c r="B124"/>
      <c r="C124"/>
      <c r="D124" s="11">
        <f>SUM(A125,B126,C127)/SUM(A125:C127)</f>
        <v>0.70731707317073167</v>
      </c>
      <c r="E124" s="11">
        <f>A125/SUM(A125:C125)</f>
        <v>0.80851063829787229</v>
      </c>
      <c r="F124" s="11">
        <f>B126/SUM(A126:C126)</f>
        <v>0.47058823529411764</v>
      </c>
      <c r="G124" s="11">
        <f>C127/SUM(A127:C127)</f>
        <v>0.66666666666666663</v>
      </c>
      <c r="H124" s="12">
        <f>1-SUM(B126:C127)/(SUM(A125:C127)-SUM(A125:C125))</f>
        <v>0.25714285714285712</v>
      </c>
      <c r="I124" s="12">
        <f>1-SUM(A125,C125,C127,A127)/(SUM(A125:C127)-SUM(A126:C126))</f>
        <v>0.16923076923076918</v>
      </c>
      <c r="J124" s="12">
        <f>1-SUM(A125:B126)/(SUM(A125:C127)-SUM(A127:C127))</f>
        <v>6.25E-2</v>
      </c>
      <c r="K124" s="11">
        <f>IF(SUM(A125:A127)=0,0,A125/SUM(A125:A127))</f>
        <v>0.80851063829787229</v>
      </c>
      <c r="L124" s="11">
        <f>IF(SUM(B125:B127)=0,0,B126/SUM(B125:B127))</f>
        <v>0.42105263157894735</v>
      </c>
      <c r="M124" s="11">
        <f>IF(SUM(C125:C127)=0,0,C127/SUM(C125:C127))</f>
        <v>0.75</v>
      </c>
      <c r="N124" s="43"/>
    </row>
    <row r="125" spans="1:14" x14ac:dyDescent="0.25">
      <c r="A125">
        <v>38</v>
      </c>
      <c r="B125">
        <v>7</v>
      </c>
      <c r="C125">
        <v>2</v>
      </c>
      <c r="D125"/>
      <c r="E125"/>
      <c r="F125"/>
      <c r="G125"/>
      <c r="H125"/>
      <c r="I125" s="3"/>
      <c r="J125"/>
      <c r="K125"/>
      <c r="L125"/>
      <c r="M125"/>
    </row>
    <row r="126" spans="1:14" x14ac:dyDescent="0.25">
      <c r="A126">
        <v>7</v>
      </c>
      <c r="B126">
        <v>8</v>
      </c>
      <c r="C126">
        <v>2</v>
      </c>
      <c r="D126"/>
      <c r="E126"/>
      <c r="F126"/>
      <c r="G126"/>
      <c r="H126"/>
      <c r="I126" s="3"/>
      <c r="J126"/>
      <c r="K126"/>
      <c r="L126"/>
      <c r="M126"/>
    </row>
    <row r="127" spans="1:14" x14ac:dyDescent="0.25">
      <c r="A127">
        <v>2</v>
      </c>
      <c r="B127">
        <v>4</v>
      </c>
      <c r="C127">
        <v>12</v>
      </c>
      <c r="D127"/>
      <c r="E127"/>
      <c r="F127"/>
      <c r="G127"/>
      <c r="H127"/>
      <c r="I127" s="3"/>
      <c r="J127"/>
      <c r="K127"/>
      <c r="L127"/>
      <c r="M127"/>
    </row>
    <row r="128" spans="1:14" x14ac:dyDescent="0.25">
      <c r="A128" s="1" t="s">
        <v>61</v>
      </c>
      <c r="B128"/>
      <c r="C128"/>
      <c r="D128" s="11">
        <f>SUM(A129,B130,C131)/SUM(A129:C131)</f>
        <v>0.67073170731707321</v>
      </c>
      <c r="E128" s="11">
        <f>A129/SUM(A129:C129)</f>
        <v>0.79166666666666663</v>
      </c>
      <c r="F128" s="11">
        <f>B130/SUM(A130:C130)</f>
        <v>0.4</v>
      </c>
      <c r="G128" s="11">
        <f>C131/SUM(A131:C131)</f>
        <v>0.57894736842105265</v>
      </c>
      <c r="H128" s="12">
        <f>1-SUM(B130:C131)/(SUM(A129:C131)-SUM(A129:C129))</f>
        <v>0.20588235294117652</v>
      </c>
      <c r="I128" s="12">
        <f>1-SUM(A129,C129,C131,A131)/(SUM(A129:C131)-SUM(A130:C130))</f>
        <v>0.20895522388059706</v>
      </c>
      <c r="J128" s="12">
        <f>1-SUM(A129:B130)/(SUM(A129:C131)-SUM(A131:C131))</f>
        <v>9.5238095238095233E-2</v>
      </c>
      <c r="K128" s="11">
        <f>IF(SUM(A129:A131)=0,0,A129/SUM(A129:A131))</f>
        <v>0.84444444444444444</v>
      </c>
      <c r="L128" s="11">
        <f>IF(SUM(B129:B131)=0,0,B130/SUM(B129:B131))</f>
        <v>0.3</v>
      </c>
      <c r="M128" s="11">
        <f>IF(SUM(C129:C131)=0,0,C131/SUM(C129:C131))</f>
        <v>0.6470588235294118</v>
      </c>
    </row>
    <row r="129" spans="1:14" x14ac:dyDescent="0.25">
      <c r="A129">
        <v>38</v>
      </c>
      <c r="B129">
        <v>7</v>
      </c>
      <c r="C129">
        <v>3</v>
      </c>
      <c r="D129"/>
      <c r="E129"/>
      <c r="F129"/>
      <c r="G129"/>
      <c r="H129"/>
      <c r="I129" s="3"/>
      <c r="J129"/>
      <c r="K129"/>
      <c r="L129"/>
      <c r="M129"/>
    </row>
    <row r="130" spans="1:14" x14ac:dyDescent="0.25">
      <c r="A130">
        <v>6</v>
      </c>
      <c r="B130">
        <v>6</v>
      </c>
      <c r="C130">
        <v>3</v>
      </c>
      <c r="D130"/>
      <c r="E130"/>
      <c r="F130"/>
      <c r="G130"/>
      <c r="H130"/>
      <c r="I130" s="3"/>
      <c r="J130"/>
      <c r="K130"/>
      <c r="L130"/>
      <c r="M130"/>
    </row>
    <row r="131" spans="1:14" x14ac:dyDescent="0.25">
      <c r="A131">
        <v>1</v>
      </c>
      <c r="B131">
        <v>7</v>
      </c>
      <c r="C131">
        <v>11</v>
      </c>
      <c r="D131"/>
      <c r="E131"/>
      <c r="F131"/>
      <c r="G131"/>
      <c r="H131"/>
      <c r="I131" s="3"/>
      <c r="J131"/>
      <c r="K131"/>
      <c r="L131"/>
      <c r="M131"/>
    </row>
    <row r="132" spans="1:14" x14ac:dyDescent="0.25">
      <c r="A132" s="27" t="s">
        <v>26</v>
      </c>
      <c r="B132" s="1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 t="s">
        <v>62</v>
      </c>
    </row>
    <row r="133" spans="1:14" x14ac:dyDescent="0.25">
      <c r="A133" s="1" t="s">
        <v>59</v>
      </c>
      <c r="B133"/>
      <c r="C133"/>
      <c r="D133" s="11">
        <f>SUM(A134,B135,C136)/SUM(A134:C136)</f>
        <v>0.63529411764705879</v>
      </c>
      <c r="E133" s="11">
        <f>A134/SUM(A134:C134)</f>
        <v>0.76595744680851063</v>
      </c>
      <c r="F133" s="11">
        <f>B135/SUM(A135:C135)</f>
        <v>0.89473684210526316</v>
      </c>
      <c r="G133" s="11">
        <f>C136/SUM(A136:C136)</f>
        <v>5.2631578947368418E-2</v>
      </c>
      <c r="H133" s="12">
        <f>1-SUM(B135:C136)/(SUM(A134:C136)-SUM(A134:C134))</f>
        <v>5.2631578947368474E-2</v>
      </c>
      <c r="I133" s="12">
        <f>1-SUM(A134,C134,C136,A136)/(SUM(A134:C136)-SUM(A135:C135))</f>
        <v>0.40909090909090906</v>
      </c>
      <c r="J133" s="12">
        <f>1-SUM(A134:B135)/(SUM(A134:C136)-SUM(A136:C136))</f>
        <v>3.0303030303030276E-2</v>
      </c>
      <c r="K133" s="11">
        <f>IF(SUM(A134:A136)=0,0,A134/SUM(A134:A136))</f>
        <v>0.94736842105263153</v>
      </c>
      <c r="L133" s="11">
        <f>IF(SUM(B134:B136)=0,0,B135/SUM(B134:B136))</f>
        <v>0.38636363636363635</v>
      </c>
      <c r="M133" s="11">
        <f>IF(SUM(C134:C136)=0,0,C136/SUM(C134:C136))</f>
        <v>0.33333333333333331</v>
      </c>
      <c r="N133" s="43"/>
    </row>
    <row r="134" spans="1:14" x14ac:dyDescent="0.25">
      <c r="A134">
        <v>36</v>
      </c>
      <c r="B134">
        <v>9</v>
      </c>
      <c r="C134">
        <v>2</v>
      </c>
      <c r="D134" s="12"/>
      <c r="E134" s="12"/>
      <c r="F134" s="12"/>
      <c r="G134" s="12"/>
      <c r="H134" s="12"/>
      <c r="I134" s="13"/>
      <c r="J134" s="12"/>
      <c r="K134" s="12"/>
      <c r="L134" s="12"/>
      <c r="M134" s="12"/>
    </row>
    <row r="135" spans="1:14" x14ac:dyDescent="0.25">
      <c r="A135">
        <v>2</v>
      </c>
      <c r="B135">
        <v>17</v>
      </c>
      <c r="C135">
        <v>0</v>
      </c>
      <c r="D135" s="12"/>
      <c r="E135" s="12"/>
      <c r="F135" s="12"/>
      <c r="G135" s="12"/>
      <c r="H135" s="12"/>
      <c r="I135" s="13"/>
      <c r="J135" s="12"/>
      <c r="K135" s="12"/>
      <c r="L135" s="12"/>
      <c r="M135" s="12"/>
    </row>
    <row r="136" spans="1:14" x14ac:dyDescent="0.25">
      <c r="A136">
        <v>0</v>
      </c>
      <c r="B136">
        <v>18</v>
      </c>
      <c r="C136">
        <v>1</v>
      </c>
      <c r="D136" s="12"/>
      <c r="E136" s="12"/>
      <c r="F136" s="12"/>
      <c r="G136" s="12"/>
      <c r="H136" s="12"/>
      <c r="I136" s="13"/>
      <c r="J136" s="12"/>
      <c r="K136" s="12"/>
      <c r="L136" s="12"/>
      <c r="M136" s="12"/>
    </row>
    <row r="137" spans="1:14" x14ac:dyDescent="0.25">
      <c r="A137" s="1" t="s">
        <v>60</v>
      </c>
      <c r="B137"/>
      <c r="C137"/>
      <c r="D137" s="11">
        <f>SUM(A138,B139,C140)/SUM(A138:C140)</f>
        <v>0.75609756097560976</v>
      </c>
      <c r="E137" s="11">
        <f>A138/SUM(A138:C138)</f>
        <v>0.91489361702127658</v>
      </c>
      <c r="F137" s="11">
        <f>B139/SUM(A139:C139)</f>
        <v>0.47058823529411764</v>
      </c>
      <c r="G137" s="11">
        <f>C140/SUM(A140:C140)</f>
        <v>0.61111111111111116</v>
      </c>
      <c r="H137" s="12">
        <f>1-SUM(B139:C140)/(SUM(A138:C140)-SUM(A138:C138))</f>
        <v>0.31428571428571428</v>
      </c>
      <c r="I137" s="12">
        <f>1-SUM(A138,C138,C140,A140)/(SUM(A138:C140)-SUM(A139:C139))</f>
        <v>0.10769230769230764</v>
      </c>
      <c r="J137" s="12">
        <f>1-SUM(A138:B139)/(SUM(A138:C140)-SUM(A140:C140))</f>
        <v>3.125E-2</v>
      </c>
      <c r="K137" s="11">
        <f>IF(SUM(A138:A140)=0,0,A138/SUM(A138:A140))</f>
        <v>0.79629629629629628</v>
      </c>
      <c r="L137" s="11">
        <f>IF(SUM(B138:B140)=0,0,B139/SUM(B138:B140))</f>
        <v>0.53333333333333333</v>
      </c>
      <c r="M137" s="11">
        <f>IF(SUM(C138:C140)=0,0,C140/SUM(C138:C140))</f>
        <v>0.84615384615384615</v>
      </c>
    </row>
    <row r="138" spans="1:14" x14ac:dyDescent="0.25">
      <c r="A138">
        <v>43</v>
      </c>
      <c r="B138">
        <v>4</v>
      </c>
      <c r="C138">
        <v>0</v>
      </c>
      <c r="D138"/>
      <c r="E138"/>
      <c r="F138"/>
      <c r="G138"/>
      <c r="H138"/>
      <c r="I138" s="3"/>
      <c r="J138"/>
      <c r="K138"/>
      <c r="L138"/>
      <c r="M138"/>
    </row>
    <row r="139" spans="1:14" x14ac:dyDescent="0.25">
      <c r="A139">
        <v>7</v>
      </c>
      <c r="B139">
        <v>8</v>
      </c>
      <c r="C139">
        <v>2</v>
      </c>
      <c r="D139"/>
      <c r="E139"/>
      <c r="F139"/>
      <c r="G139"/>
      <c r="H139"/>
      <c r="I139" s="3"/>
      <c r="J139"/>
      <c r="K139"/>
      <c r="L139"/>
      <c r="M139"/>
    </row>
    <row r="140" spans="1:14" x14ac:dyDescent="0.25">
      <c r="A140">
        <v>4</v>
      </c>
      <c r="B140">
        <v>3</v>
      </c>
      <c r="C140">
        <v>11</v>
      </c>
      <c r="D140"/>
      <c r="E140"/>
      <c r="F140"/>
      <c r="G140"/>
      <c r="H140"/>
      <c r="I140" s="3"/>
      <c r="J140"/>
      <c r="K140"/>
      <c r="L140"/>
      <c r="M140"/>
    </row>
    <row r="141" spans="1:14" x14ac:dyDescent="0.25">
      <c r="A141" s="1" t="s">
        <v>61</v>
      </c>
      <c r="B141"/>
      <c r="C141"/>
      <c r="D141" s="11">
        <f>SUM(A142,B143,C144)/SUM(A142:C144)</f>
        <v>0.71951219512195119</v>
      </c>
      <c r="E141" s="11">
        <f>A142/SUM(A142:C142)</f>
        <v>0.91666666666666663</v>
      </c>
      <c r="F141" s="11">
        <f>B143/SUM(A143:C143)</f>
        <v>0.53333333333333333</v>
      </c>
      <c r="G141" s="11">
        <f>C144/SUM(A144:C144)</f>
        <v>0.36842105263157893</v>
      </c>
      <c r="H141" s="12">
        <f>1-SUM(B143:C144)/(SUM(A142:C144)-SUM(A142:C142))</f>
        <v>0.23529411764705888</v>
      </c>
      <c r="I141" s="12">
        <f>1-SUM(A142,C142,C144,A144)/(SUM(A142:C144)-SUM(A143:C143))</f>
        <v>0.16417910447761197</v>
      </c>
      <c r="J141" s="12">
        <f>1-SUM(A142:B143)/(SUM(A142:C144)-SUM(A144:C144))</f>
        <v>6.3492063492063489E-2</v>
      </c>
      <c r="K141" s="11">
        <f>IF(SUM(A142:A144)=0,0,A142/SUM(A142:A144))</f>
        <v>0.84615384615384615</v>
      </c>
      <c r="L141" s="11">
        <f>IF(SUM(B142:B144)=0,0,B143/SUM(B142:B144))</f>
        <v>0.42105263157894735</v>
      </c>
      <c r="M141" s="11">
        <f>IF(SUM(C142:C144)=0,0,C144/SUM(C142:C144))</f>
        <v>0.63636363636363635</v>
      </c>
    </row>
    <row r="142" spans="1:14" x14ac:dyDescent="0.25">
      <c r="A142">
        <v>44</v>
      </c>
      <c r="B142">
        <v>3</v>
      </c>
      <c r="C142">
        <v>1</v>
      </c>
      <c r="D142"/>
      <c r="E142"/>
      <c r="F142"/>
      <c r="G142"/>
      <c r="H142"/>
      <c r="I142" s="3"/>
      <c r="J142"/>
      <c r="K142"/>
      <c r="L142"/>
      <c r="M142"/>
      <c r="N142" s="43"/>
    </row>
    <row r="143" spans="1:14" x14ac:dyDescent="0.25">
      <c r="A143">
        <v>4</v>
      </c>
      <c r="B143">
        <v>8</v>
      </c>
      <c r="C143">
        <v>3</v>
      </c>
      <c r="D143"/>
      <c r="E143"/>
      <c r="F143"/>
      <c r="G143"/>
      <c r="H143"/>
      <c r="I143" s="3"/>
      <c r="J143"/>
      <c r="K143"/>
      <c r="L143"/>
      <c r="M143"/>
    </row>
    <row r="144" spans="1:14" x14ac:dyDescent="0.25">
      <c r="A144">
        <v>4</v>
      </c>
      <c r="B144">
        <v>8</v>
      </c>
      <c r="C144">
        <v>7</v>
      </c>
      <c r="D144"/>
      <c r="E144"/>
      <c r="F144"/>
      <c r="G144"/>
      <c r="H144"/>
      <c r="I144" s="3"/>
      <c r="J144"/>
      <c r="K144"/>
      <c r="L144"/>
      <c r="M144"/>
    </row>
    <row r="145" spans="1:14" x14ac:dyDescent="0.25">
      <c r="A145" s="27" t="s">
        <v>27</v>
      </c>
      <c r="B145" s="1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 t="s">
        <v>62</v>
      </c>
    </row>
    <row r="146" spans="1:14" x14ac:dyDescent="0.25">
      <c r="A146" s="1" t="s">
        <v>59</v>
      </c>
      <c r="B146"/>
      <c r="C146"/>
      <c r="D146" s="11">
        <f>SUM(A147,B148,C149)/SUM(A147:C149)</f>
        <v>0.6588235294117647</v>
      </c>
      <c r="E146" s="11">
        <f>A147/SUM(A147:C147)</f>
        <v>0.91489361702127658</v>
      </c>
      <c r="F146" s="11">
        <f>B148/SUM(A148:C148)</f>
        <v>0.10526315789473684</v>
      </c>
      <c r="G146" s="11">
        <f>C149/SUM(A149:C149)</f>
        <v>0.57894736842105265</v>
      </c>
      <c r="H146" s="12">
        <f>1-SUM(B148:C149)/(SUM(A147:C149)-SUM(A147:C147))</f>
        <v>0.55263157894736836</v>
      </c>
      <c r="I146" s="12">
        <f>1-SUM(A147,C147,C149,A149)/(SUM(A147:C149)-SUM(A148:C148))</f>
        <v>0.10606060606060608</v>
      </c>
      <c r="J146" s="12">
        <f>1-SUM(A147:B148)/(SUM(A147:C149)-SUM(A149:C149))</f>
        <v>1.5151515151515138E-2</v>
      </c>
      <c r="K146" s="11">
        <f>IF(SUM(A147:A149)=0,0,A147/SUM(A147:A149))</f>
        <v>0.671875</v>
      </c>
      <c r="L146" s="11">
        <f>IF(SUM(B147:B149)=0,0,B148/SUM(B147:B149))</f>
        <v>0.22222222222222221</v>
      </c>
      <c r="M146" s="11">
        <f>IF(SUM(C147:C149)=0,0,C149/SUM(C147:C149))</f>
        <v>0.91666666666666663</v>
      </c>
    </row>
    <row r="147" spans="1:14" x14ac:dyDescent="0.25">
      <c r="A147">
        <v>43</v>
      </c>
      <c r="B147">
        <v>4</v>
      </c>
      <c r="C147">
        <v>0</v>
      </c>
      <c r="D147" s="12"/>
      <c r="E147" s="12"/>
      <c r="F147" s="12"/>
      <c r="G147" s="12"/>
      <c r="H147" s="12"/>
      <c r="I147" s="13"/>
      <c r="J147" s="12"/>
      <c r="K147" s="12"/>
      <c r="L147" s="12"/>
      <c r="M147" s="12"/>
    </row>
    <row r="148" spans="1:14" x14ac:dyDescent="0.25">
      <c r="A148">
        <v>16</v>
      </c>
      <c r="B148">
        <v>2</v>
      </c>
      <c r="C148">
        <v>1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5</v>
      </c>
      <c r="B149">
        <v>3</v>
      </c>
      <c r="C149">
        <v>11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 s="1" t="s">
        <v>60</v>
      </c>
      <c r="B150"/>
      <c r="C150"/>
      <c r="D150" s="11">
        <f>SUM(A151,B152,C153)/SUM(A151:C153)</f>
        <v>0.68292682926829273</v>
      </c>
      <c r="E150" s="11">
        <f>A151/SUM(A151:C151)</f>
        <v>0.97872340425531912</v>
      </c>
      <c r="F150" s="11">
        <f>B152/SUM(A152:C152)</f>
        <v>5.8823529411764705E-2</v>
      </c>
      <c r="G150" s="11">
        <f>C153/SUM(A153:C153)</f>
        <v>0.5</v>
      </c>
      <c r="H150" s="12">
        <f>1-SUM(B152:C153)/(SUM(A151:C153)-SUM(A151:C151))</f>
        <v>0.68571428571428572</v>
      </c>
      <c r="I150" s="12">
        <f>1-SUM(A151,C151,C153,A153)/(SUM(A151:C153)-SUM(A152:C152))</f>
        <v>3.0769230769230771E-2</v>
      </c>
      <c r="J150" s="12">
        <f>1-SUM(A151:B152)/(SUM(A151:C153)-SUM(A153:C153))</f>
        <v>0</v>
      </c>
      <c r="K150" s="11">
        <f>IF(SUM(A151:A153)=0,0,A151/SUM(A151:A153))</f>
        <v>0.65714285714285714</v>
      </c>
      <c r="L150" s="11">
        <f>IF(SUM(B151:B153)=0,0,B152/SUM(B151:B153))</f>
        <v>0.33333333333333331</v>
      </c>
      <c r="M150" s="11">
        <f>IF(SUM(C151:C153)=0,0,C153/SUM(C151:C153))</f>
        <v>1</v>
      </c>
    </row>
    <row r="151" spans="1:14" x14ac:dyDescent="0.25">
      <c r="A151">
        <v>46</v>
      </c>
      <c r="B151">
        <v>1</v>
      </c>
      <c r="C151">
        <v>0</v>
      </c>
      <c r="D151"/>
      <c r="E151"/>
      <c r="F151"/>
      <c r="G151"/>
      <c r="H151"/>
      <c r="I151" s="3"/>
      <c r="J151"/>
      <c r="K151"/>
      <c r="L151"/>
      <c r="M151"/>
      <c r="N151" s="43"/>
    </row>
    <row r="152" spans="1:14" x14ac:dyDescent="0.25">
      <c r="A152">
        <v>16</v>
      </c>
      <c r="B152">
        <v>1</v>
      </c>
      <c r="C152">
        <v>0</v>
      </c>
      <c r="D152"/>
      <c r="E152"/>
      <c r="F152"/>
      <c r="G152"/>
      <c r="H152"/>
      <c r="I152" s="3"/>
      <c r="J152"/>
      <c r="K152"/>
      <c r="L152"/>
      <c r="M152"/>
    </row>
    <row r="153" spans="1:14" x14ac:dyDescent="0.25">
      <c r="A153">
        <v>8</v>
      </c>
      <c r="B153">
        <v>1</v>
      </c>
      <c r="C153">
        <v>9</v>
      </c>
      <c r="D153"/>
      <c r="E153"/>
      <c r="F153"/>
      <c r="G153"/>
      <c r="H153"/>
      <c r="I153" s="3"/>
      <c r="J153"/>
      <c r="K153"/>
      <c r="L153"/>
      <c r="M153"/>
    </row>
    <row r="154" spans="1:14" x14ac:dyDescent="0.25">
      <c r="A154" s="1" t="s">
        <v>61</v>
      </c>
      <c r="B154"/>
      <c r="C154"/>
      <c r="D154" s="11">
        <f>SUM(A155,B156,C157)/SUM(A155:C157)</f>
        <v>0.67073170731707321</v>
      </c>
      <c r="E154" s="11">
        <f>A155/SUM(A155:C155)</f>
        <v>0.9375</v>
      </c>
      <c r="F154" s="11">
        <f>B156/SUM(A156:C156)</f>
        <v>0.13333333333333333</v>
      </c>
      <c r="G154" s="11">
        <f>C157/SUM(A157:C157)</f>
        <v>0.42105263157894735</v>
      </c>
      <c r="H154" s="12">
        <f>1-SUM(B156:C157)/(SUM(A155:C157)-SUM(A155:C155))</f>
        <v>0.64705882352941169</v>
      </c>
      <c r="I154" s="12">
        <f>1-SUM(A155,C155,C157,A157)/(SUM(A155:C157)-SUM(A156:C156))</f>
        <v>5.9701492537313383E-2</v>
      </c>
      <c r="J154" s="12">
        <f>1-SUM(A155:B156)/(SUM(A155:C157)-SUM(A157:C157))</f>
        <v>1.5873015873015928E-2</v>
      </c>
      <c r="K154" s="11">
        <f>IF(SUM(A155:A157)=0,0,A155/SUM(A155:A157))</f>
        <v>0.67164179104477617</v>
      </c>
      <c r="L154" s="11">
        <f>IF(SUM(B155:B157)=0,0,B156/SUM(B155:B157))</f>
        <v>0.33333333333333331</v>
      </c>
      <c r="M154" s="11">
        <f>IF(SUM(C155:C157)=0,0,C157/SUM(C155:C157))</f>
        <v>0.88888888888888884</v>
      </c>
    </row>
    <row r="155" spans="1:14" x14ac:dyDescent="0.25">
      <c r="A155">
        <v>45</v>
      </c>
      <c r="B155">
        <v>3</v>
      </c>
      <c r="C155">
        <v>0</v>
      </c>
      <c r="D155"/>
      <c r="E155"/>
      <c r="F155"/>
      <c r="G155"/>
      <c r="H155"/>
      <c r="I155" s="3"/>
      <c r="J155"/>
      <c r="K155"/>
      <c r="L155"/>
      <c r="M155"/>
    </row>
    <row r="156" spans="1:14" x14ac:dyDescent="0.25">
      <c r="A156">
        <v>12</v>
      </c>
      <c r="B156">
        <v>2</v>
      </c>
      <c r="C156">
        <v>1</v>
      </c>
      <c r="D156"/>
      <c r="E156"/>
      <c r="F156"/>
      <c r="G156"/>
      <c r="H156"/>
      <c r="I156" s="3"/>
      <c r="J156"/>
      <c r="K156"/>
      <c r="L156"/>
      <c r="M156"/>
    </row>
    <row r="157" spans="1:14" x14ac:dyDescent="0.25">
      <c r="A157">
        <v>10</v>
      </c>
      <c r="B157">
        <v>1</v>
      </c>
      <c r="C157">
        <v>8</v>
      </c>
      <c r="D157"/>
      <c r="E157"/>
      <c r="F157"/>
      <c r="G157"/>
      <c r="H157"/>
      <c r="I157" s="3"/>
      <c r="J157"/>
      <c r="K157"/>
      <c r="L157"/>
      <c r="M157"/>
    </row>
    <row r="158" spans="1:14" x14ac:dyDescent="0.25">
      <c r="A158" s="27" t="s">
        <v>28</v>
      </c>
      <c r="B158" s="14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 t="s">
        <v>62</v>
      </c>
    </row>
    <row r="159" spans="1:14" x14ac:dyDescent="0.25">
      <c r="A159" s="1" t="s">
        <v>59</v>
      </c>
      <c r="B159"/>
      <c r="C159"/>
      <c r="D159" s="11">
        <f>SUM(A160,B161,C162)/SUM(A160:C162)</f>
        <v>0.6470588235294118</v>
      </c>
      <c r="E159" s="11">
        <f>A160/SUM(A160:C160)</f>
        <v>0.78723404255319152</v>
      </c>
      <c r="F159" s="11">
        <f>B161/SUM(A161:C161)</f>
        <v>0.57894736842105265</v>
      </c>
      <c r="G159" s="11">
        <f>C162/SUM(A162:C162)</f>
        <v>0.36842105263157893</v>
      </c>
      <c r="H159" s="12">
        <f>1-SUM(B161:C162)/(SUM(A160:C162)-SUM(A160:C160))</f>
        <v>0.15789473684210531</v>
      </c>
      <c r="I159" s="12">
        <f>1-SUM(A160,C160,C162,A162)/(SUM(A160:C162)-SUM(A161:C161))</f>
        <v>0.30303030303030298</v>
      </c>
      <c r="J159" s="12">
        <f>1-SUM(A160:B161)/(SUM(A160:C162)-SUM(A162:C162))</f>
        <v>6.0606060606060552E-2</v>
      </c>
      <c r="K159" s="11">
        <f>IF(SUM(A160:A162)=0,0,A160/SUM(A160:A162))</f>
        <v>0.86046511627906974</v>
      </c>
      <c r="L159" s="11">
        <f>IF(SUM(B160:B162)=0,0,B161/SUM(B160:B162))</f>
        <v>0.35483870967741937</v>
      </c>
      <c r="M159" s="11">
        <f>IF(SUM(C160:C162)=0,0,C162/SUM(C160:C162))</f>
        <v>0.63636363636363635</v>
      </c>
    </row>
    <row r="160" spans="1:14" x14ac:dyDescent="0.25">
      <c r="A160">
        <v>37</v>
      </c>
      <c r="B160">
        <v>8</v>
      </c>
      <c r="C160">
        <v>2</v>
      </c>
      <c r="D160" s="12"/>
      <c r="E160" s="12"/>
      <c r="F160" s="12"/>
      <c r="G160" s="12"/>
      <c r="H160" s="12"/>
      <c r="I160" s="13"/>
      <c r="J160" s="12"/>
      <c r="K160" s="12"/>
      <c r="L160" s="12"/>
      <c r="M160" s="12"/>
      <c r="N160" s="43"/>
    </row>
    <row r="161" spans="1:14" x14ac:dyDescent="0.25">
      <c r="A161">
        <v>6</v>
      </c>
      <c r="B161">
        <v>11</v>
      </c>
      <c r="C161">
        <v>2</v>
      </c>
      <c r="D161" s="12"/>
      <c r="E161" s="12"/>
      <c r="F161" s="12"/>
      <c r="G161" s="12"/>
      <c r="H161" s="12"/>
      <c r="I161" s="13"/>
      <c r="J161" s="12"/>
      <c r="K161" s="12"/>
      <c r="L161" s="12"/>
      <c r="M161" s="12"/>
    </row>
    <row r="162" spans="1:14" x14ac:dyDescent="0.25">
      <c r="A162">
        <v>0</v>
      </c>
      <c r="B162">
        <v>12</v>
      </c>
      <c r="C162">
        <v>7</v>
      </c>
      <c r="D162" s="12"/>
      <c r="E162" s="12"/>
      <c r="F162" s="12"/>
      <c r="G162" s="12"/>
      <c r="H162" s="12"/>
      <c r="I162" s="13"/>
      <c r="J162" s="12"/>
      <c r="K162" s="12"/>
      <c r="L162" s="12"/>
      <c r="M162" s="12"/>
    </row>
    <row r="163" spans="1:14" x14ac:dyDescent="0.25">
      <c r="A163" s="1" t="s">
        <v>60</v>
      </c>
      <c r="B163"/>
      <c r="C163"/>
      <c r="D163" s="11">
        <f>SUM(A164,B165,C166)/SUM(A164:C166)</f>
        <v>0.73170731707317072</v>
      </c>
      <c r="E163" s="11">
        <f>A164/SUM(A164:C164)</f>
        <v>0.87234042553191493</v>
      </c>
      <c r="F163" s="11">
        <f>B165/SUM(A165:C165)</f>
        <v>0.47058823529411764</v>
      </c>
      <c r="G163" s="11">
        <f>C166/SUM(A166:C166)</f>
        <v>0.61111111111111116</v>
      </c>
      <c r="H163" s="12">
        <f>1-SUM(B165:C166)/(SUM(A164:C166)-SUM(A164:C164))</f>
        <v>0.25714285714285712</v>
      </c>
      <c r="I163" s="12">
        <f>1-SUM(A164,C164,C166,A166)/(SUM(A164:C166)-SUM(A165:C165))</f>
        <v>0.16923076923076918</v>
      </c>
      <c r="J163" s="12">
        <f>1-SUM(A164:B165)/(SUM(A164:C166)-SUM(A166:C166))</f>
        <v>3.125E-2</v>
      </c>
      <c r="K163" s="11">
        <f>IF(SUM(A164:A166)=0,0,A164/SUM(A164:A166))</f>
        <v>0.82</v>
      </c>
      <c r="L163" s="11">
        <f>IF(SUM(B164:B166)=0,0,B165/SUM(B164:B166))</f>
        <v>0.42105263157894735</v>
      </c>
      <c r="M163" s="11">
        <f>IF(SUM(C164:C166)=0,0,C166/SUM(C164:C166))</f>
        <v>0.84615384615384615</v>
      </c>
    </row>
    <row r="164" spans="1:14" x14ac:dyDescent="0.25">
      <c r="A164">
        <v>41</v>
      </c>
      <c r="B164">
        <v>5</v>
      </c>
      <c r="C164">
        <v>1</v>
      </c>
      <c r="D164"/>
      <c r="E164"/>
      <c r="F164"/>
      <c r="G164"/>
      <c r="H164"/>
      <c r="I164" s="3"/>
      <c r="J164"/>
      <c r="K164"/>
      <c r="L164"/>
      <c r="M164"/>
    </row>
    <row r="165" spans="1:14" x14ac:dyDescent="0.25">
      <c r="A165">
        <v>8</v>
      </c>
      <c r="B165">
        <v>8</v>
      </c>
      <c r="C165">
        <v>1</v>
      </c>
      <c r="D165"/>
      <c r="E165"/>
      <c r="F165"/>
      <c r="G165"/>
      <c r="H165"/>
      <c r="I165" s="3"/>
      <c r="J165"/>
      <c r="K165"/>
      <c r="L165"/>
      <c r="M165"/>
    </row>
    <row r="166" spans="1:14" x14ac:dyDescent="0.25">
      <c r="A166">
        <v>1</v>
      </c>
      <c r="B166">
        <v>6</v>
      </c>
      <c r="C166">
        <v>11</v>
      </c>
      <c r="D166"/>
      <c r="E166"/>
      <c r="F166"/>
      <c r="G166"/>
      <c r="H166"/>
      <c r="I166" s="3"/>
      <c r="J166"/>
      <c r="K166"/>
      <c r="L166"/>
      <c r="M166"/>
    </row>
    <row r="167" spans="1:14" x14ac:dyDescent="0.25">
      <c r="A167" s="1" t="s">
        <v>61</v>
      </c>
      <c r="B167"/>
      <c r="C167"/>
      <c r="D167" s="11">
        <f>SUM(A168,B169,C170)/SUM(A168:C170)</f>
        <v>0.69512195121951215</v>
      </c>
      <c r="E167" s="11">
        <f>A168/SUM(A168:C168)</f>
        <v>0.875</v>
      </c>
      <c r="F167" s="11">
        <f>B169/SUM(A169:C169)</f>
        <v>0.6</v>
      </c>
      <c r="G167" s="11">
        <f>C170/SUM(A170:C170)</f>
        <v>0.31578947368421051</v>
      </c>
      <c r="H167" s="12">
        <f>1-SUM(B169:C170)/(SUM(A168:C170)-SUM(A168:C168))</f>
        <v>0.1470588235294118</v>
      </c>
      <c r="I167" s="12">
        <f>1-SUM(A168,C168,C170,A170)/(SUM(A168:C170)-SUM(A169:C169))</f>
        <v>0.28358208955223885</v>
      </c>
      <c r="J167" s="12">
        <f>1-SUM(A168:B169)/(SUM(A168:C170)-SUM(A170:C170))</f>
        <v>1.5873015873015928E-2</v>
      </c>
      <c r="K167" s="11">
        <f>IF(SUM(A168:A170)=0,0,A168/SUM(A168:A170))</f>
        <v>0.8936170212765957</v>
      </c>
      <c r="L167" s="11">
        <f>IF(SUM(B168:B170)=0,0,B169/SUM(B168:B170))</f>
        <v>0.32142857142857145</v>
      </c>
      <c r="M167" s="11">
        <f>IF(SUM(C168:C170)=0,0,C170/SUM(C168:C170))</f>
        <v>0.8571428571428571</v>
      </c>
    </row>
    <row r="168" spans="1:14" x14ac:dyDescent="0.25">
      <c r="A168">
        <v>42</v>
      </c>
      <c r="B168">
        <v>6</v>
      </c>
      <c r="C168">
        <v>0</v>
      </c>
      <c r="D168"/>
      <c r="E168"/>
      <c r="F168"/>
      <c r="G168"/>
      <c r="H168"/>
      <c r="I168" s="3"/>
      <c r="J168"/>
      <c r="K168"/>
      <c r="L168"/>
      <c r="M168"/>
    </row>
    <row r="169" spans="1:14" x14ac:dyDescent="0.25">
      <c r="A169">
        <v>5</v>
      </c>
      <c r="B169">
        <v>9</v>
      </c>
      <c r="C169">
        <v>1</v>
      </c>
      <c r="D169"/>
      <c r="E169"/>
      <c r="F169"/>
      <c r="G169"/>
      <c r="H169"/>
      <c r="I169" s="3"/>
      <c r="J169"/>
      <c r="K169"/>
      <c r="L169"/>
      <c r="M169"/>
      <c r="N169" s="43"/>
    </row>
    <row r="170" spans="1:14" x14ac:dyDescent="0.25">
      <c r="A170">
        <v>0</v>
      </c>
      <c r="B170">
        <v>13</v>
      </c>
      <c r="C170">
        <v>6</v>
      </c>
      <c r="D170"/>
      <c r="E170"/>
      <c r="F170"/>
      <c r="G170"/>
      <c r="H170"/>
      <c r="I170" s="3"/>
      <c r="J170"/>
      <c r="K170"/>
      <c r="L170"/>
      <c r="M170"/>
    </row>
    <row r="171" spans="1:14" x14ac:dyDescent="0.25">
      <c r="A171" s="27" t="s">
        <v>29</v>
      </c>
      <c r="B171" s="1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 t="s">
        <v>62</v>
      </c>
    </row>
    <row r="172" spans="1:14" x14ac:dyDescent="0.25">
      <c r="A172" s="1" t="s">
        <v>59</v>
      </c>
      <c r="B172"/>
      <c r="C172"/>
      <c r="D172" s="11">
        <f>SUM(A173,B174,C175)/SUM(A173:C175)</f>
        <v>0.74117647058823533</v>
      </c>
      <c r="E172" s="11">
        <f>A173/SUM(A173:C173)</f>
        <v>0.93617021276595747</v>
      </c>
      <c r="F172" s="11">
        <f>B174/SUM(A174:C174)</f>
        <v>0.36842105263157893</v>
      </c>
      <c r="G172" s="11">
        <f>C175/SUM(A175:C175)</f>
        <v>0.63157894736842102</v>
      </c>
      <c r="H172" s="12">
        <f>1-SUM(B174:C175)/(SUM(A173:C175)-SUM(A173:C173))</f>
        <v>0.31578947368421051</v>
      </c>
      <c r="I172" s="12">
        <f>1-SUM(A173,C173,C175,A175)/(SUM(A173:C175)-SUM(A174:C174))</f>
        <v>0.13636363636363635</v>
      </c>
      <c r="J172" s="12">
        <f>1-SUM(A173:B174)/(SUM(A173:C175)-SUM(A175:C175))</f>
        <v>1.5151515151515138E-2</v>
      </c>
      <c r="K172" s="11">
        <f>IF(SUM(A173:A175)=0,0,A173/SUM(A173:A175))</f>
        <v>0.7857142857142857</v>
      </c>
      <c r="L172" s="11">
        <f>IF(SUM(B173:B175)=0,0,B174/SUM(B173:B175))</f>
        <v>0.4375</v>
      </c>
      <c r="M172" s="11">
        <f>IF(SUM(C173:C175)=0,0,C175/SUM(C173:C175))</f>
        <v>0.92307692307692313</v>
      </c>
    </row>
    <row r="173" spans="1:14" x14ac:dyDescent="0.25">
      <c r="A173">
        <v>44</v>
      </c>
      <c r="B173">
        <v>3</v>
      </c>
      <c r="C173">
        <v>0</v>
      </c>
      <c r="D173" s="12"/>
      <c r="E173" s="12"/>
      <c r="F173" s="12"/>
      <c r="G173" s="12"/>
      <c r="H173" s="12"/>
      <c r="I173" s="13"/>
      <c r="J173" s="12"/>
      <c r="K173" s="12"/>
      <c r="L173" s="12"/>
      <c r="M173" s="12"/>
    </row>
    <row r="174" spans="1:14" x14ac:dyDescent="0.25">
      <c r="A174">
        <v>11</v>
      </c>
      <c r="B174">
        <v>7</v>
      </c>
      <c r="C174">
        <v>1</v>
      </c>
      <c r="D174" s="12"/>
      <c r="E174" s="12"/>
      <c r="F174" s="12"/>
      <c r="G174" s="12"/>
      <c r="H174" s="12"/>
      <c r="I174" s="13"/>
      <c r="J174" s="12"/>
      <c r="K174" s="12"/>
      <c r="L174" s="12"/>
      <c r="M174" s="12"/>
    </row>
    <row r="175" spans="1:14" x14ac:dyDescent="0.25">
      <c r="A175">
        <v>1</v>
      </c>
      <c r="B175">
        <v>6</v>
      </c>
      <c r="C175">
        <v>12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 s="1" t="s">
        <v>60</v>
      </c>
      <c r="B176"/>
      <c r="C176"/>
      <c r="D176" s="11">
        <f>SUM(A177,B178,C179)/SUM(A177:C179)</f>
        <v>0.75609756097560976</v>
      </c>
      <c r="E176" s="11">
        <f>A177/SUM(A177:C177)</f>
        <v>0.91489361702127658</v>
      </c>
      <c r="F176" s="11">
        <f>B178/SUM(A178:C178)</f>
        <v>0.41176470588235292</v>
      </c>
      <c r="G176" s="11">
        <f>C179/SUM(A179:C179)</f>
        <v>0.66666666666666663</v>
      </c>
      <c r="H176" s="12">
        <f>1-SUM(B178:C179)/(SUM(A177:C179)-SUM(A177:C177))</f>
        <v>0.2857142857142857</v>
      </c>
      <c r="I176" s="12">
        <f>1-SUM(A177,C177,C179,A179)/(SUM(A177:C179)-SUM(A178:C178))</f>
        <v>0.13846153846153841</v>
      </c>
      <c r="J176" s="12">
        <f>1-SUM(A177:B178)/(SUM(A177:C179)-SUM(A179:C179))</f>
        <v>1.5625E-2</v>
      </c>
      <c r="K176" s="11">
        <f>IF(SUM(A177:A179)=0,0,A177/SUM(A177:A179))</f>
        <v>0.81132075471698117</v>
      </c>
      <c r="L176" s="11">
        <f>IF(SUM(B177:B179)=0,0,B178/SUM(B177:B179))</f>
        <v>0.4375</v>
      </c>
      <c r="M176" s="11">
        <f>IF(SUM(C177:C179)=0,0,C179/SUM(C177:C179))</f>
        <v>0.92307692307692313</v>
      </c>
    </row>
    <row r="177" spans="1:14" x14ac:dyDescent="0.25">
      <c r="A177">
        <v>43</v>
      </c>
      <c r="B177">
        <v>4</v>
      </c>
      <c r="C177">
        <v>0</v>
      </c>
      <c r="D177"/>
      <c r="E177"/>
      <c r="F177"/>
      <c r="G177"/>
      <c r="H177"/>
      <c r="I177" s="3"/>
      <c r="J177"/>
      <c r="K177"/>
      <c r="L177"/>
      <c r="M177"/>
    </row>
    <row r="178" spans="1:14" x14ac:dyDescent="0.25">
      <c r="A178">
        <v>9</v>
      </c>
      <c r="B178">
        <v>7</v>
      </c>
      <c r="C178">
        <v>1</v>
      </c>
      <c r="D178"/>
      <c r="E178"/>
      <c r="F178"/>
      <c r="G178"/>
      <c r="H178"/>
      <c r="I178" s="3"/>
      <c r="J178"/>
      <c r="K178"/>
      <c r="L178"/>
      <c r="M178"/>
      <c r="N178" s="43"/>
    </row>
    <row r="179" spans="1:14" x14ac:dyDescent="0.25">
      <c r="A179">
        <v>1</v>
      </c>
      <c r="B179">
        <v>5</v>
      </c>
      <c r="C179">
        <v>12</v>
      </c>
      <c r="D179"/>
      <c r="E179"/>
      <c r="F179"/>
      <c r="G179"/>
      <c r="H179"/>
      <c r="I179" s="3"/>
      <c r="J179"/>
      <c r="K179"/>
      <c r="L179"/>
      <c r="M179"/>
    </row>
    <row r="180" spans="1:14" x14ac:dyDescent="0.25">
      <c r="A180" s="1" t="s">
        <v>61</v>
      </c>
      <c r="B180"/>
      <c r="C180"/>
      <c r="D180" s="11">
        <f>SUM(A181,B182,C183)/SUM(A181:C183)</f>
        <v>0.79268292682926833</v>
      </c>
      <c r="E180" s="11">
        <f>A181/SUM(A181:C181)</f>
        <v>0.95833333333333337</v>
      </c>
      <c r="F180" s="11">
        <f>B182/SUM(A182:C182)</f>
        <v>0.46666666666666667</v>
      </c>
      <c r="G180" s="11">
        <f>C183/SUM(A183:C183)</f>
        <v>0.63157894736842102</v>
      </c>
      <c r="H180" s="12">
        <f>1-SUM(B182:C183)/(SUM(A181:C183)-SUM(A181:C181))</f>
        <v>0.23529411764705888</v>
      </c>
      <c r="I180" s="12">
        <f>1-SUM(A181,C181,C183,A183)/(SUM(A181:C183)-SUM(A182:C182))</f>
        <v>0.11940298507462688</v>
      </c>
      <c r="J180" s="12">
        <f>1-SUM(A181:B182)/(SUM(A181:C183)-SUM(A183:C183))</f>
        <v>1.5873015873015928E-2</v>
      </c>
      <c r="K180" s="11">
        <f>IF(SUM(A181:A183)=0,0,A181/SUM(A181:A183))</f>
        <v>0.85185185185185186</v>
      </c>
      <c r="L180" s="11">
        <f>IF(SUM(B181:B183)=0,0,B182/SUM(B181:B183))</f>
        <v>0.46666666666666667</v>
      </c>
      <c r="M180" s="11">
        <f>IF(SUM(C181:C183)=0,0,C183/SUM(C181:C183))</f>
        <v>0.92307692307692313</v>
      </c>
    </row>
    <row r="181" spans="1:14" x14ac:dyDescent="0.25">
      <c r="A181">
        <v>46</v>
      </c>
      <c r="B181">
        <v>2</v>
      </c>
      <c r="C181">
        <v>0</v>
      </c>
      <c r="D181"/>
      <c r="E181"/>
      <c r="F181"/>
      <c r="G181"/>
      <c r="H181"/>
      <c r="I181" s="3"/>
      <c r="J181"/>
      <c r="K181"/>
      <c r="L181"/>
      <c r="M181"/>
    </row>
    <row r="182" spans="1:14" x14ac:dyDescent="0.25">
      <c r="A182">
        <v>7</v>
      </c>
      <c r="B182">
        <v>7</v>
      </c>
      <c r="C182">
        <v>1</v>
      </c>
      <c r="D182"/>
      <c r="E182"/>
      <c r="F182"/>
      <c r="G182"/>
      <c r="H182"/>
      <c r="I182" s="3"/>
      <c r="J182"/>
      <c r="K182"/>
      <c r="L182"/>
      <c r="M182"/>
    </row>
    <row r="183" spans="1:14" x14ac:dyDescent="0.25">
      <c r="A183">
        <v>1</v>
      </c>
      <c r="B183">
        <v>6</v>
      </c>
      <c r="C183">
        <v>12</v>
      </c>
      <c r="D183"/>
      <c r="E183"/>
      <c r="F183"/>
      <c r="G183"/>
      <c r="H183"/>
      <c r="I183" s="3"/>
      <c r="J183"/>
      <c r="K183"/>
      <c r="L183"/>
      <c r="M183"/>
    </row>
    <row r="184" spans="1:14" x14ac:dyDescent="0.25">
      <c r="A184" s="27" t="s">
        <v>30</v>
      </c>
      <c r="B184" s="1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 t="s">
        <v>62</v>
      </c>
    </row>
    <row r="185" spans="1:14" x14ac:dyDescent="0.25">
      <c r="A185" s="1" t="s">
        <v>59</v>
      </c>
      <c r="B185"/>
      <c r="C185"/>
      <c r="D185" s="11">
        <f>SUM(A186,B187,C188)/SUM(A186:C188)</f>
        <v>0.57647058823529407</v>
      </c>
      <c r="E185" s="11">
        <f>A186/SUM(A186:C186)</f>
        <v>0.68085106382978722</v>
      </c>
      <c r="F185" s="11">
        <f>B187/SUM(A187:C187)</f>
        <v>0.89473684210526316</v>
      </c>
      <c r="G185" s="11">
        <f>C188/SUM(A188:C188)</f>
        <v>0</v>
      </c>
      <c r="H185" s="12">
        <f>1-SUM(B187:C188)/(SUM(A186:C188)-SUM(A186:C186))</f>
        <v>0</v>
      </c>
      <c r="I185" s="12">
        <f>1-SUM(A186,C186,C188,A188)/(SUM(A186:C188)-SUM(A187:C187))</f>
        <v>0.5</v>
      </c>
      <c r="J185" s="12">
        <f>1-SUM(A186:B187)/(SUM(A186:C188)-SUM(A188:C188))</f>
        <v>4.5454545454545414E-2</v>
      </c>
      <c r="K185" s="11">
        <f>IF(SUM(A186:A188)=0,0,A186/SUM(A186:A188))</f>
        <v>1</v>
      </c>
      <c r="L185" s="11">
        <f>IF(SUM(B186:B188)=0,0,B187/SUM(B186:B188))</f>
        <v>0.34</v>
      </c>
      <c r="M185" s="11">
        <f>IF(SUM(C186:C188)=0,0,C188/SUM(C186:C188))</f>
        <v>0</v>
      </c>
    </row>
    <row r="186" spans="1:14" x14ac:dyDescent="0.25">
      <c r="A186">
        <v>32</v>
      </c>
      <c r="B186">
        <v>14</v>
      </c>
      <c r="C186">
        <v>1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>
        <v>0</v>
      </c>
      <c r="B187">
        <v>17</v>
      </c>
      <c r="C187">
        <v>2</v>
      </c>
      <c r="D187" s="12"/>
      <c r="E187" s="12"/>
      <c r="F187" s="12"/>
      <c r="G187" s="12"/>
      <c r="H187" s="12"/>
      <c r="I187" s="13"/>
      <c r="J187" s="12"/>
      <c r="K187" s="12"/>
      <c r="L187" s="12"/>
      <c r="M187" s="12"/>
      <c r="N187" s="43"/>
    </row>
    <row r="188" spans="1:14" x14ac:dyDescent="0.25">
      <c r="A188">
        <v>0</v>
      </c>
      <c r="B188">
        <v>19</v>
      </c>
      <c r="C188">
        <v>0</v>
      </c>
      <c r="D188" s="12"/>
      <c r="E188" s="12"/>
      <c r="F188" s="12"/>
      <c r="G188" s="12"/>
      <c r="H188" s="12"/>
      <c r="I188" s="13"/>
      <c r="J188" s="12"/>
      <c r="K188" s="12"/>
      <c r="L188" s="12"/>
      <c r="M188" s="12"/>
    </row>
    <row r="189" spans="1:14" x14ac:dyDescent="0.25">
      <c r="A189" s="1" t="s">
        <v>60</v>
      </c>
      <c r="B189"/>
      <c r="C189"/>
      <c r="D189" s="11">
        <f>SUM(A190,B191,C192)/SUM(A190:C192)</f>
        <v>0.76829268292682928</v>
      </c>
      <c r="E189" s="11">
        <f>A190/SUM(A190:C190)</f>
        <v>0.74468085106382975</v>
      </c>
      <c r="F189" s="11">
        <f>B191/SUM(A191:C191)</f>
        <v>0.6470588235294118</v>
      </c>
      <c r="G189" s="11">
        <f>C192/SUM(A192:C192)</f>
        <v>0.94444444444444442</v>
      </c>
      <c r="H189" s="12">
        <f>1-SUM(B191:C192)/(SUM(A190:C192)-SUM(A190:C190))</f>
        <v>0</v>
      </c>
      <c r="I189" s="12">
        <f>1-SUM(A190,C190,C192,A192)/(SUM(A190:C192)-SUM(A191:C191))</f>
        <v>0.15384615384615385</v>
      </c>
      <c r="J189" s="12">
        <f>1-SUM(A190:B191)/(SUM(A190:C192)-SUM(A192:C192))</f>
        <v>0.140625</v>
      </c>
      <c r="K189" s="11">
        <f>IF(SUM(A190:A192)=0,0,A190/SUM(A190:A192))</f>
        <v>1</v>
      </c>
      <c r="L189" s="11">
        <f>IF(SUM(B190:B192)=0,0,B191/SUM(B190:B192))</f>
        <v>0.52380952380952384</v>
      </c>
      <c r="M189" s="11">
        <f>IF(SUM(C190:C192)=0,0,C192/SUM(C190:C192))</f>
        <v>0.65384615384615385</v>
      </c>
    </row>
    <row r="190" spans="1:14" x14ac:dyDescent="0.25">
      <c r="A190">
        <v>35</v>
      </c>
      <c r="B190">
        <v>9</v>
      </c>
      <c r="C190">
        <v>3</v>
      </c>
      <c r="D190"/>
      <c r="E190"/>
      <c r="F190"/>
      <c r="G190"/>
      <c r="H190"/>
      <c r="I190" s="3"/>
      <c r="J190"/>
      <c r="K190"/>
      <c r="L190"/>
      <c r="M190"/>
    </row>
    <row r="191" spans="1:14" x14ac:dyDescent="0.25">
      <c r="A191">
        <v>0</v>
      </c>
      <c r="B191">
        <v>11</v>
      </c>
      <c r="C191">
        <v>6</v>
      </c>
      <c r="D191"/>
      <c r="E191"/>
      <c r="F191"/>
      <c r="G191"/>
      <c r="H191"/>
      <c r="I191" s="3"/>
      <c r="J191"/>
      <c r="K191"/>
      <c r="L191"/>
      <c r="M191"/>
    </row>
    <row r="192" spans="1:14" x14ac:dyDescent="0.25">
      <c r="A192">
        <v>0</v>
      </c>
      <c r="B192">
        <v>1</v>
      </c>
      <c r="C192">
        <v>17</v>
      </c>
      <c r="D192"/>
      <c r="E192"/>
      <c r="F192"/>
      <c r="G192"/>
      <c r="H192"/>
      <c r="I192" s="3"/>
      <c r="J192"/>
      <c r="K192"/>
      <c r="L192"/>
      <c r="M192"/>
    </row>
    <row r="193" spans="1:14" x14ac:dyDescent="0.25">
      <c r="A193" s="1" t="s">
        <v>61</v>
      </c>
      <c r="B193"/>
      <c r="C193"/>
      <c r="D193" s="11">
        <f>SUM(A194,B195,C196)/SUM(A194:C196)</f>
        <v>0.75609756097560976</v>
      </c>
      <c r="E193" s="11">
        <f>A194/SUM(A194:C194)</f>
        <v>0.77083333333333337</v>
      </c>
      <c r="F193" s="11">
        <f>B195/SUM(A195:C195)</f>
        <v>0.53333333333333333</v>
      </c>
      <c r="G193" s="11">
        <f>C196/SUM(A196:C196)</f>
        <v>0.89473684210526316</v>
      </c>
      <c r="H193" s="12">
        <f>1-SUM(B195:C196)/(SUM(A194:C196)-SUM(A194:C194))</f>
        <v>2.9411764705882359E-2</v>
      </c>
      <c r="I193" s="12">
        <f>1-SUM(A194,C194,C196,A196)/(SUM(A194:C196)-SUM(A195:C195))</f>
        <v>0.14925373134328357</v>
      </c>
      <c r="J193" s="12">
        <f>1-SUM(A194:B195)/(SUM(A194:C196)-SUM(A196:C196))</f>
        <v>0.1428571428571429</v>
      </c>
      <c r="K193" s="11">
        <f>IF(SUM(A194:A196)=0,0,A194/SUM(A194:A196))</f>
        <v>0.97368421052631582</v>
      </c>
      <c r="L193" s="11">
        <f>IF(SUM(B194:B196)=0,0,B195/SUM(B194:B196))</f>
        <v>0.44444444444444442</v>
      </c>
      <c r="M193" s="11">
        <f>IF(SUM(C194:C196)=0,0,C196/SUM(C194:C196))</f>
        <v>0.65384615384615385</v>
      </c>
    </row>
    <row r="194" spans="1:14" x14ac:dyDescent="0.25">
      <c r="A194">
        <v>37</v>
      </c>
      <c r="B194">
        <v>8</v>
      </c>
      <c r="C194">
        <v>3</v>
      </c>
      <c r="D194"/>
      <c r="E194"/>
      <c r="F194"/>
      <c r="G194"/>
      <c r="H194"/>
      <c r="I194" s="3"/>
      <c r="J194"/>
      <c r="K194"/>
      <c r="L194"/>
      <c r="M194"/>
    </row>
    <row r="195" spans="1:14" x14ac:dyDescent="0.25">
      <c r="A195">
        <v>1</v>
      </c>
      <c r="B195">
        <v>8</v>
      </c>
      <c r="C195">
        <v>6</v>
      </c>
      <c r="D195"/>
      <c r="E195"/>
      <c r="F195"/>
      <c r="G195"/>
      <c r="H195"/>
      <c r="I195" s="3"/>
      <c r="J195"/>
      <c r="K195"/>
      <c r="L195"/>
      <c r="M195"/>
    </row>
    <row r="196" spans="1:14" x14ac:dyDescent="0.25">
      <c r="A196">
        <v>0</v>
      </c>
      <c r="B196">
        <v>2</v>
      </c>
      <c r="C196">
        <v>17</v>
      </c>
      <c r="D196"/>
      <c r="E196"/>
      <c r="F196"/>
      <c r="G196"/>
      <c r="H196"/>
      <c r="I196" s="3"/>
      <c r="J196"/>
      <c r="K196"/>
      <c r="L196"/>
      <c r="M196"/>
      <c r="N196" s="43"/>
    </row>
    <row r="197" spans="1:14" x14ac:dyDescent="0.25">
      <c r="A197" s="27" t="s">
        <v>31</v>
      </c>
      <c r="B197" s="14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 t="s">
        <v>62</v>
      </c>
    </row>
    <row r="198" spans="1:14" x14ac:dyDescent="0.25">
      <c r="A198" s="1" t="s">
        <v>59</v>
      </c>
      <c r="B198"/>
      <c r="C198"/>
      <c r="D198" s="11">
        <f>SUM(A199,B200,C201)/SUM(A199:C201)</f>
        <v>0.62352941176470589</v>
      </c>
      <c r="E198" s="11">
        <f>A199/SUM(A199:C199)</f>
        <v>0.72340425531914898</v>
      </c>
      <c r="F198" s="11">
        <f>B200/SUM(A200:C200)</f>
        <v>0.68421052631578949</v>
      </c>
      <c r="G198" s="11">
        <f>C201/SUM(A201:C201)</f>
        <v>0.31578947368421051</v>
      </c>
      <c r="H198" s="12">
        <f>1-SUM(B200:C201)/(SUM(A199:C201)-SUM(A199:C199))</f>
        <v>0.13157894736842102</v>
      </c>
      <c r="I198" s="12">
        <f>1-SUM(A199,C199,C201,A201)/(SUM(A199:C201)-SUM(A200:C200))</f>
        <v>0.39393939393939392</v>
      </c>
      <c r="J198" s="12">
        <f>1-SUM(A199:B200)/(SUM(A199:C201)-SUM(A201:C201))</f>
        <v>1.5151515151515138E-2</v>
      </c>
      <c r="K198" s="11">
        <f>IF(SUM(A199:A201)=0,0,A199/SUM(A199:A201))</f>
        <v>0.87179487179487181</v>
      </c>
      <c r="L198" s="11">
        <f>IF(SUM(B199:B201)=0,0,B200/SUM(B199:B201))</f>
        <v>0.33333333333333331</v>
      </c>
      <c r="M198" s="11">
        <f>IF(SUM(C199:C201)=0,0,C201/SUM(C199:C201))</f>
        <v>0.8571428571428571</v>
      </c>
    </row>
    <row r="199" spans="1:14" x14ac:dyDescent="0.25">
      <c r="A199">
        <v>34</v>
      </c>
      <c r="B199">
        <v>13</v>
      </c>
      <c r="C199">
        <v>0</v>
      </c>
      <c r="D199" s="12"/>
      <c r="E199" s="12"/>
      <c r="F199" s="12"/>
      <c r="G199" s="12"/>
      <c r="H199" s="12"/>
      <c r="I199" s="13"/>
      <c r="J199" s="12"/>
      <c r="K199" s="12"/>
      <c r="L199" s="12"/>
      <c r="M199" s="12"/>
    </row>
    <row r="200" spans="1:14" x14ac:dyDescent="0.25">
      <c r="A200">
        <v>5</v>
      </c>
      <c r="B200">
        <v>13</v>
      </c>
      <c r="C200">
        <v>1</v>
      </c>
      <c r="D200" s="12"/>
      <c r="E200" s="12"/>
      <c r="F200" s="12"/>
      <c r="G200" s="12"/>
      <c r="H200" s="12"/>
      <c r="I200" s="13"/>
      <c r="J200" s="12"/>
      <c r="K200" s="12"/>
      <c r="L200" s="12"/>
      <c r="M200" s="12"/>
    </row>
    <row r="201" spans="1:14" x14ac:dyDescent="0.25">
      <c r="A201">
        <v>0</v>
      </c>
      <c r="B201">
        <v>13</v>
      </c>
      <c r="C201">
        <v>6</v>
      </c>
      <c r="D201" s="12"/>
      <c r="E201" s="12"/>
      <c r="F201" s="12"/>
      <c r="G201" s="12"/>
      <c r="H201" s="12"/>
      <c r="I201" s="13"/>
      <c r="J201" s="12"/>
      <c r="K201" s="12"/>
      <c r="L201" s="12"/>
      <c r="M201" s="12"/>
    </row>
    <row r="202" spans="1:14" x14ac:dyDescent="0.25">
      <c r="A202" s="1" t="s">
        <v>60</v>
      </c>
      <c r="B202"/>
      <c r="C202"/>
      <c r="D202" s="11">
        <f>SUM(A203,B204,C205)/SUM(A203:C205)</f>
        <v>0.70731707317073167</v>
      </c>
      <c r="E202" s="11">
        <f>A203/SUM(A203:C203)</f>
        <v>0.85106382978723405</v>
      </c>
      <c r="F202" s="11">
        <f>B204/SUM(A204:C204)</f>
        <v>0.47058823529411764</v>
      </c>
      <c r="G202" s="11">
        <f>C205/SUM(A205:C205)</f>
        <v>0.55555555555555558</v>
      </c>
      <c r="H202" s="12">
        <f>1-SUM(B204:C205)/(SUM(A203:C205)-SUM(A203:C203))</f>
        <v>0.25714285714285712</v>
      </c>
      <c r="I202" s="12">
        <f>1-SUM(A203,C203,C205,A205)/(SUM(A203:C205)-SUM(A204:C204))</f>
        <v>0.2153846153846154</v>
      </c>
      <c r="J202" s="12">
        <f>1-SUM(A203:B204)/(SUM(A203:C205)-SUM(A205:C205))</f>
        <v>1.5625E-2</v>
      </c>
      <c r="K202" s="11">
        <f>IF(SUM(A203:A205)=0,0,A203/SUM(A203:A205))</f>
        <v>0.81632653061224492</v>
      </c>
      <c r="L202" s="11">
        <f>IF(SUM(B203:B205)=0,0,B204/SUM(B203:B205))</f>
        <v>0.36363636363636365</v>
      </c>
      <c r="M202" s="11">
        <f>IF(SUM(C203:C205)=0,0,C205/SUM(C203:C205))</f>
        <v>0.90909090909090906</v>
      </c>
    </row>
    <row r="203" spans="1:14" x14ac:dyDescent="0.25">
      <c r="A203">
        <v>40</v>
      </c>
      <c r="B203">
        <v>7</v>
      </c>
      <c r="C203">
        <v>0</v>
      </c>
      <c r="D203"/>
      <c r="E203"/>
      <c r="F203"/>
      <c r="G203"/>
      <c r="H203"/>
      <c r="I203" s="3"/>
      <c r="J203"/>
      <c r="K203"/>
      <c r="L203"/>
      <c r="M203"/>
    </row>
    <row r="204" spans="1:14" x14ac:dyDescent="0.25">
      <c r="A204">
        <v>8</v>
      </c>
      <c r="B204">
        <v>8</v>
      </c>
      <c r="C204">
        <v>1</v>
      </c>
      <c r="D204"/>
      <c r="E204"/>
      <c r="F204"/>
      <c r="G204"/>
      <c r="H204"/>
      <c r="I204" s="3"/>
      <c r="J204"/>
      <c r="K204"/>
      <c r="L204"/>
      <c r="M204"/>
    </row>
    <row r="205" spans="1:14" x14ac:dyDescent="0.25">
      <c r="A205">
        <v>1</v>
      </c>
      <c r="B205">
        <v>7</v>
      </c>
      <c r="C205">
        <v>10</v>
      </c>
      <c r="D205"/>
      <c r="E205"/>
      <c r="F205"/>
      <c r="G205"/>
      <c r="H205"/>
      <c r="I205" s="3"/>
      <c r="J205"/>
      <c r="K205"/>
      <c r="L205"/>
      <c r="M205"/>
      <c r="N205" s="43"/>
    </row>
    <row r="206" spans="1:14" x14ac:dyDescent="0.25">
      <c r="A206" s="1" t="s">
        <v>61</v>
      </c>
      <c r="B206"/>
      <c r="C206"/>
      <c r="D206" s="11">
        <f>SUM(A207,B208,C209)/SUM(A207:C209)</f>
        <v>0.75609756097560976</v>
      </c>
      <c r="E206" s="11">
        <f>A207/SUM(A207:C207)</f>
        <v>0.91666666666666663</v>
      </c>
      <c r="F206" s="11">
        <f>B208/SUM(A208:C208)</f>
        <v>0.53333333333333333</v>
      </c>
      <c r="G206" s="11">
        <f>C209/SUM(A209:C209)</f>
        <v>0.52631578947368418</v>
      </c>
      <c r="H206" s="12">
        <f>1-SUM(B208:C209)/(SUM(A207:C209)-SUM(A207:C207))</f>
        <v>0.29411764705882348</v>
      </c>
      <c r="I206" s="12">
        <f>1-SUM(A207,C207,C209,A209)/(SUM(A207:C209)-SUM(A208:C208))</f>
        <v>0.13432835820895528</v>
      </c>
      <c r="J206" s="12">
        <f>1-SUM(A207:B208)/(SUM(A207:C209)-SUM(A209:C209))</f>
        <v>1.5873015873015928E-2</v>
      </c>
      <c r="K206" s="11">
        <f>IF(SUM(A207:A209)=0,0,A207/SUM(A207:A209))</f>
        <v>0.81481481481481477</v>
      </c>
      <c r="L206" s="11">
        <f>IF(SUM(B207:B209)=0,0,B208/SUM(B207:B209))</f>
        <v>0.47058823529411764</v>
      </c>
      <c r="M206" s="11">
        <f>IF(SUM(C207:C209)=0,0,C209/SUM(C207:C209))</f>
        <v>0.90909090909090906</v>
      </c>
    </row>
    <row r="207" spans="1:14" x14ac:dyDescent="0.25">
      <c r="A207">
        <v>44</v>
      </c>
      <c r="B207">
        <v>4</v>
      </c>
      <c r="C207">
        <v>0</v>
      </c>
      <c r="D207"/>
      <c r="E207"/>
      <c r="F207"/>
      <c r="G207"/>
      <c r="H207"/>
      <c r="I207" s="3"/>
      <c r="J207"/>
      <c r="K207"/>
      <c r="L207"/>
      <c r="M207"/>
    </row>
    <row r="208" spans="1:14" x14ac:dyDescent="0.25">
      <c r="A208">
        <v>6</v>
      </c>
      <c r="B208">
        <v>8</v>
      </c>
      <c r="C208">
        <v>1</v>
      </c>
      <c r="D208"/>
      <c r="E208"/>
      <c r="F208"/>
      <c r="G208"/>
      <c r="H208"/>
      <c r="I208" s="3"/>
      <c r="J208"/>
      <c r="K208"/>
      <c r="L208"/>
      <c r="M208"/>
    </row>
    <row r="209" spans="1:14" x14ac:dyDescent="0.25">
      <c r="A209">
        <v>4</v>
      </c>
      <c r="B209">
        <v>5</v>
      </c>
      <c r="C209">
        <v>10</v>
      </c>
      <c r="D209"/>
      <c r="E209"/>
      <c r="F209"/>
      <c r="G209"/>
      <c r="H209"/>
      <c r="I209" s="3"/>
      <c r="J209"/>
      <c r="K209"/>
      <c r="L209"/>
      <c r="M209"/>
    </row>
    <row r="210" spans="1:14" x14ac:dyDescent="0.25">
      <c r="A210" s="27" t="s">
        <v>32</v>
      </c>
      <c r="B210" s="14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 t="s">
        <v>62</v>
      </c>
    </row>
    <row r="211" spans="1:14" x14ac:dyDescent="0.25">
      <c r="A211" s="1" t="s">
        <v>59</v>
      </c>
      <c r="B211"/>
      <c r="C211"/>
      <c r="D211" s="11">
        <f>SUM(A212,B213,C214)/SUM(A212:C214)</f>
        <v>0.72941176470588232</v>
      </c>
      <c r="E211" s="11">
        <f>A212/SUM(A212:C212)</f>
        <v>0.8936170212765957</v>
      </c>
      <c r="F211" s="11">
        <f>B213/SUM(A213:C213)</f>
        <v>0.26315789473684209</v>
      </c>
      <c r="G211" s="11">
        <f>C214/SUM(A214:C214)</f>
        <v>0.78947368421052633</v>
      </c>
      <c r="H211" s="12">
        <f>1-SUM(B213:C214)/(SUM(A212:C214)-SUM(A212:C212))</f>
        <v>0.23684210526315785</v>
      </c>
      <c r="I211" s="12">
        <f>1-SUM(A212,C212,C214,A214)/(SUM(A212:C214)-SUM(A213:C213))</f>
        <v>0.13636363636363635</v>
      </c>
      <c r="J211" s="12">
        <f>1-SUM(A212:B213)/(SUM(A212:C214)-SUM(A214:C214))</f>
        <v>7.5757575757575801E-2</v>
      </c>
      <c r="K211" s="11">
        <f>IF(SUM(A212:A214)=0,0,A212/SUM(A212:A214))</f>
        <v>0.82352941176470584</v>
      </c>
      <c r="L211" s="11">
        <f>IF(SUM(B212:B214)=0,0,B213/SUM(B212:B214))</f>
        <v>0.35714285714285715</v>
      </c>
      <c r="M211" s="11">
        <f>IF(SUM(C212:C214)=0,0,C214/SUM(C212:C214))</f>
        <v>0.75</v>
      </c>
    </row>
    <row r="212" spans="1:14" x14ac:dyDescent="0.25">
      <c r="A212">
        <v>42</v>
      </c>
      <c r="B212">
        <v>5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9</v>
      </c>
      <c r="B213">
        <v>5</v>
      </c>
      <c r="C213">
        <v>5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>
        <v>0</v>
      </c>
      <c r="B214">
        <v>4</v>
      </c>
      <c r="C214">
        <v>15</v>
      </c>
      <c r="D214" s="12"/>
      <c r="E214" s="12"/>
      <c r="F214" s="12"/>
      <c r="G214" s="12"/>
      <c r="H214" s="12"/>
      <c r="I214" s="13"/>
      <c r="J214" s="12"/>
      <c r="K214" s="12"/>
      <c r="L214" s="12"/>
      <c r="M214" s="12"/>
      <c r="N214" s="43"/>
    </row>
    <row r="215" spans="1:14" x14ac:dyDescent="0.25">
      <c r="A215" s="1" t="s">
        <v>60</v>
      </c>
      <c r="B215"/>
      <c r="C215"/>
      <c r="D215" s="11">
        <f>SUM(A216,B217,C218)/SUM(A216:C218)</f>
        <v>0.75609756097560976</v>
      </c>
      <c r="E215" s="11">
        <f>A216/SUM(A216:C216)</f>
        <v>0.91489361702127658</v>
      </c>
      <c r="F215" s="11">
        <f>B217/SUM(A217:C217)</f>
        <v>0.41176470588235292</v>
      </c>
      <c r="G215" s="11">
        <f>C218/SUM(A218:C218)</f>
        <v>0.66666666666666663</v>
      </c>
      <c r="H215" s="12">
        <f>1-SUM(B217:C218)/(SUM(A216:C218)-SUM(A216:C216))</f>
        <v>0.25714285714285712</v>
      </c>
      <c r="I215" s="12">
        <f>1-SUM(A216,C216,C218,A218)/(SUM(A216:C218)-SUM(A217:C217))</f>
        <v>0.15384615384615385</v>
      </c>
      <c r="J215" s="12">
        <f>1-SUM(A216:B217)/(SUM(A216:C218)-SUM(A218:C218))</f>
        <v>1.5625E-2</v>
      </c>
      <c r="K215" s="11">
        <f>IF(SUM(A216:A218)=0,0,A216/SUM(A216:A218))</f>
        <v>0.82692307692307687</v>
      </c>
      <c r="L215" s="11">
        <f>IF(SUM(B216:B218)=0,0,B217/SUM(B216:B218))</f>
        <v>0.41176470588235292</v>
      </c>
      <c r="M215" s="11">
        <f>IF(SUM(C216:C218)=0,0,C218/SUM(C216:C218))</f>
        <v>0.92307692307692313</v>
      </c>
    </row>
    <row r="216" spans="1:14" x14ac:dyDescent="0.25">
      <c r="A216">
        <v>43</v>
      </c>
      <c r="B216">
        <v>4</v>
      </c>
      <c r="C216">
        <v>0</v>
      </c>
      <c r="D216"/>
      <c r="E216"/>
      <c r="F216"/>
      <c r="G216"/>
      <c r="H216"/>
      <c r="I216" s="3"/>
      <c r="J216"/>
      <c r="K216"/>
      <c r="L216"/>
      <c r="M216"/>
    </row>
    <row r="217" spans="1:14" x14ac:dyDescent="0.25">
      <c r="A217">
        <v>9</v>
      </c>
      <c r="B217">
        <v>7</v>
      </c>
      <c r="C217">
        <v>1</v>
      </c>
      <c r="D217"/>
      <c r="E217"/>
      <c r="F217"/>
      <c r="G217"/>
      <c r="H217"/>
      <c r="I217" s="3"/>
      <c r="J217"/>
      <c r="K217"/>
      <c r="L217"/>
      <c r="M217"/>
    </row>
    <row r="218" spans="1:14" x14ac:dyDescent="0.25">
      <c r="A218">
        <v>0</v>
      </c>
      <c r="B218">
        <v>6</v>
      </c>
      <c r="C218">
        <v>12</v>
      </c>
      <c r="D218"/>
      <c r="E218"/>
      <c r="F218"/>
      <c r="G218"/>
      <c r="H218"/>
      <c r="I218" s="3"/>
      <c r="J218"/>
      <c r="K218"/>
      <c r="L218"/>
      <c r="M218"/>
    </row>
    <row r="219" spans="1:14" x14ac:dyDescent="0.25">
      <c r="A219" s="1" t="s">
        <v>61</v>
      </c>
      <c r="B219"/>
      <c r="C219"/>
      <c r="D219" s="11">
        <f>SUM(A220,B221,C222)/SUM(A220:C222)</f>
        <v>0.79268292682926833</v>
      </c>
      <c r="E219" s="11">
        <f>A220/SUM(A220:C220)</f>
        <v>0.9375</v>
      </c>
      <c r="F219" s="11">
        <f>B221/SUM(A221:C221)</f>
        <v>0.46666666666666667</v>
      </c>
      <c r="G219" s="11">
        <f>C222/SUM(A222:C222)</f>
        <v>0.68421052631578949</v>
      </c>
      <c r="H219" s="12">
        <f>1-SUM(B221:C222)/(SUM(A220:C222)-SUM(A220:C220))</f>
        <v>0.23529411764705888</v>
      </c>
      <c r="I219" s="12">
        <f>1-SUM(A220,C220,C222,A222)/(SUM(A220:C222)-SUM(A221:C221))</f>
        <v>0.13432835820895528</v>
      </c>
      <c r="J219" s="12">
        <f>1-SUM(A220:B221)/(SUM(A220:C222)-SUM(A222:C222))</f>
        <v>0</v>
      </c>
      <c r="K219" s="11">
        <f>IF(SUM(A220:A222)=0,0,A220/SUM(A220:A222))</f>
        <v>0.84905660377358494</v>
      </c>
      <c r="L219" s="11">
        <f>IF(SUM(B220:B222)=0,0,B221/SUM(B220:B222))</f>
        <v>0.4375</v>
      </c>
      <c r="M219" s="11">
        <f>IF(SUM(C220:C222)=0,0,C222/SUM(C220:C222))</f>
        <v>1</v>
      </c>
    </row>
    <row r="220" spans="1:14" x14ac:dyDescent="0.25">
      <c r="A220">
        <v>45</v>
      </c>
      <c r="B220">
        <v>3</v>
      </c>
      <c r="C220">
        <v>0</v>
      </c>
      <c r="D220"/>
      <c r="E220"/>
      <c r="F220"/>
      <c r="G220"/>
      <c r="H220"/>
      <c r="I220" s="3"/>
      <c r="J220"/>
      <c r="K220"/>
      <c r="L220"/>
      <c r="M220"/>
    </row>
    <row r="221" spans="1:14" x14ac:dyDescent="0.25">
      <c r="A221">
        <v>8</v>
      </c>
      <c r="B221">
        <v>7</v>
      </c>
      <c r="C221">
        <v>0</v>
      </c>
      <c r="D221"/>
      <c r="E221"/>
      <c r="F221"/>
      <c r="G221"/>
      <c r="H221"/>
      <c r="I221" s="3"/>
      <c r="J221"/>
      <c r="K221"/>
      <c r="L221"/>
      <c r="M221"/>
    </row>
    <row r="222" spans="1:14" x14ac:dyDescent="0.25">
      <c r="A222">
        <v>0</v>
      </c>
      <c r="B222">
        <v>6</v>
      </c>
      <c r="C222">
        <v>13</v>
      </c>
      <c r="D222"/>
      <c r="E222"/>
      <c r="F222"/>
      <c r="G222"/>
      <c r="H222"/>
      <c r="I222" s="3"/>
      <c r="J222"/>
      <c r="K222"/>
      <c r="L222"/>
      <c r="M222"/>
    </row>
    <row r="223" spans="1:14" x14ac:dyDescent="0.25">
      <c r="A223" s="27" t="s">
        <v>33</v>
      </c>
      <c r="B223" s="14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 t="s">
        <v>62</v>
      </c>
      <c r="N223" s="43"/>
    </row>
    <row r="224" spans="1:14" x14ac:dyDescent="0.25">
      <c r="A224" s="1" t="s">
        <v>59</v>
      </c>
      <c r="B224"/>
      <c r="C224"/>
      <c r="D224" s="11">
        <f>SUM(A225,B226,C227)/SUM(A225:C227)</f>
        <v>0.6470588235294118</v>
      </c>
      <c r="E224" s="11">
        <f>A225/SUM(A225:C225)</f>
        <v>0.8936170212765957</v>
      </c>
      <c r="F224" s="11">
        <f>B226/SUM(A226:C226)</f>
        <v>0.47368421052631576</v>
      </c>
      <c r="G224" s="11">
        <f>C227/SUM(A227:C227)</f>
        <v>0.21052631578947367</v>
      </c>
      <c r="H224" s="12">
        <f>1-SUM(B226:C227)/(SUM(A225:C227)-SUM(A225:C225))</f>
        <v>0.23684210526315785</v>
      </c>
      <c r="I224" s="12">
        <f>1-SUM(A225,C225,C227,A227)/(SUM(A225:C227)-SUM(A226:C226))</f>
        <v>0.25757575757575757</v>
      </c>
      <c r="J224" s="12">
        <f>1-SUM(A225:B226)/(SUM(A225:C227)-SUM(A227:C227))</f>
        <v>6.0606060606060552E-2</v>
      </c>
      <c r="K224" s="11">
        <f>IF(SUM(A225:A227)=0,0,A225/SUM(A225:A227))</f>
        <v>0.82352941176470584</v>
      </c>
      <c r="L224" s="11">
        <f>IF(SUM(B225:B227)=0,0,B226/SUM(B225:B227))</f>
        <v>0.34615384615384615</v>
      </c>
      <c r="M224" s="11">
        <f>IF(SUM(C225:C227)=0,0,C227/SUM(C225:C227))</f>
        <v>0.5</v>
      </c>
    </row>
    <row r="225" spans="1:14" x14ac:dyDescent="0.25">
      <c r="A225">
        <v>42</v>
      </c>
      <c r="B225">
        <v>4</v>
      </c>
      <c r="C225">
        <v>1</v>
      </c>
      <c r="D225" s="12"/>
      <c r="E225" s="12"/>
      <c r="F225" s="12"/>
      <c r="G225" s="12"/>
      <c r="H225" s="12"/>
      <c r="I225" s="13"/>
      <c r="J225" s="12"/>
      <c r="K225" s="12"/>
      <c r="L225" s="12"/>
      <c r="M225" s="12"/>
    </row>
    <row r="226" spans="1:14" x14ac:dyDescent="0.25">
      <c r="A226">
        <v>7</v>
      </c>
      <c r="B226">
        <v>9</v>
      </c>
      <c r="C226">
        <v>3</v>
      </c>
      <c r="D226" s="12"/>
      <c r="E226" s="12"/>
      <c r="F226" s="12"/>
      <c r="G226" s="12"/>
      <c r="H226" s="12"/>
      <c r="I226" s="13"/>
      <c r="J226" s="12"/>
      <c r="K226" s="12"/>
      <c r="L226" s="12"/>
      <c r="M226" s="12"/>
    </row>
    <row r="227" spans="1:14" x14ac:dyDescent="0.25">
      <c r="A227">
        <v>2</v>
      </c>
      <c r="B227">
        <v>13</v>
      </c>
      <c r="C227">
        <v>4</v>
      </c>
      <c r="D227" s="12"/>
      <c r="E227" s="12"/>
      <c r="F227" s="12"/>
      <c r="G227" s="12"/>
      <c r="H227" s="12"/>
      <c r="I227" s="13"/>
      <c r="J227" s="12"/>
      <c r="K227" s="12"/>
      <c r="L227" s="12"/>
      <c r="M227" s="12"/>
    </row>
    <row r="228" spans="1:14" x14ac:dyDescent="0.25">
      <c r="A228" s="1" t="s">
        <v>60</v>
      </c>
      <c r="B228"/>
      <c r="C228"/>
      <c r="D228" s="11">
        <f>SUM(A229,B230,C231)/SUM(A229:C231)</f>
        <v>0.71951219512195119</v>
      </c>
      <c r="E228" s="11">
        <f>A229/SUM(A229:C229)</f>
        <v>0.8936170212765957</v>
      </c>
      <c r="F228" s="11">
        <f>B230/SUM(A230:C230)</f>
        <v>0.23529411764705882</v>
      </c>
      <c r="G228" s="11">
        <f>C231/SUM(A231:C231)</f>
        <v>0.72222222222222221</v>
      </c>
      <c r="H228" s="12">
        <f>1-SUM(B230:C231)/(SUM(A229:C231)-SUM(A229:C229))</f>
        <v>0.2857142857142857</v>
      </c>
      <c r="I228" s="12">
        <f>1-SUM(A229,C229,C231,A231)/(SUM(A229:C231)-SUM(A230:C230))</f>
        <v>0.10769230769230764</v>
      </c>
      <c r="J228" s="12">
        <f>1-SUM(A229:B230)/(SUM(A229:C231)-SUM(A231:C231))</f>
        <v>9.375E-2</v>
      </c>
      <c r="K228" s="11">
        <f>IF(SUM(A229:A231)=0,0,A229/SUM(A229:A231))</f>
        <v>0.80769230769230771</v>
      </c>
      <c r="L228" s="11">
        <f>IF(SUM(B229:B231)=0,0,B230/SUM(B229:B231))</f>
        <v>0.36363636363636365</v>
      </c>
      <c r="M228" s="11">
        <f>IF(SUM(C229:C231)=0,0,C231/SUM(C229:C231))</f>
        <v>0.68421052631578949</v>
      </c>
    </row>
    <row r="229" spans="1:14" x14ac:dyDescent="0.25">
      <c r="A229">
        <v>42</v>
      </c>
      <c r="B229">
        <v>3</v>
      </c>
      <c r="C229">
        <v>2</v>
      </c>
      <c r="D229"/>
      <c r="E229"/>
      <c r="F229"/>
      <c r="G229"/>
      <c r="H229"/>
      <c r="I229" s="3"/>
      <c r="J229"/>
      <c r="K229"/>
      <c r="L229"/>
      <c r="M229"/>
    </row>
    <row r="230" spans="1:14" x14ac:dyDescent="0.25">
      <c r="A230">
        <v>9</v>
      </c>
      <c r="B230">
        <v>4</v>
      </c>
      <c r="C230">
        <v>4</v>
      </c>
      <c r="D230"/>
      <c r="E230"/>
      <c r="F230"/>
      <c r="G230"/>
      <c r="H230"/>
      <c r="I230" s="3"/>
      <c r="J230"/>
      <c r="K230"/>
      <c r="L230"/>
      <c r="M230"/>
    </row>
    <row r="231" spans="1:14" x14ac:dyDescent="0.25">
      <c r="A231">
        <v>1</v>
      </c>
      <c r="B231">
        <v>4</v>
      </c>
      <c r="C231">
        <v>13</v>
      </c>
      <c r="D231"/>
      <c r="E231"/>
      <c r="F231"/>
      <c r="G231"/>
      <c r="H231"/>
      <c r="I231" s="3"/>
      <c r="J231"/>
      <c r="K231"/>
      <c r="L231"/>
      <c r="M231"/>
    </row>
    <row r="232" spans="1:14" x14ac:dyDescent="0.25">
      <c r="A232" s="1" t="s">
        <v>61</v>
      </c>
      <c r="B232"/>
      <c r="C232"/>
      <c r="D232" s="11">
        <f>SUM(A233,B234,C235)/SUM(A233:C235)</f>
        <v>0.75609756097560976</v>
      </c>
      <c r="E232" s="11">
        <f>A233/SUM(A233:C233)</f>
        <v>0.91666666666666663</v>
      </c>
      <c r="F232" s="11">
        <f>B234/SUM(A234:C234)</f>
        <v>0.26666666666666666</v>
      </c>
      <c r="G232" s="11">
        <f>C235/SUM(A235:C235)</f>
        <v>0.73684210526315785</v>
      </c>
      <c r="H232" s="12">
        <f>1-SUM(B234:C235)/(SUM(A233:C235)-SUM(A233:C233))</f>
        <v>0.26470588235294112</v>
      </c>
      <c r="I232" s="12">
        <f>1-SUM(A233,C233,C235,A235)/(SUM(A233:C235)-SUM(A234:C234))</f>
        <v>8.9552238805970186E-2</v>
      </c>
      <c r="J232" s="12">
        <f>1-SUM(A233:B234)/(SUM(A233:C235)-SUM(A235:C235))</f>
        <v>7.9365079365079416E-2</v>
      </c>
      <c r="K232" s="11">
        <f>IF(SUM(A233:A235)=0,0,A233/SUM(A233:A235))</f>
        <v>0.83018867924528306</v>
      </c>
      <c r="L232" s="11">
        <f>IF(SUM(B233:B235)=0,0,B234/SUM(B233:B235))</f>
        <v>0.4</v>
      </c>
      <c r="M232" s="11">
        <f>IF(SUM(C233:C235)=0,0,C235/SUM(C233:C235))</f>
        <v>0.73684210526315785</v>
      </c>
      <c r="N232" s="43"/>
    </row>
    <row r="233" spans="1:14" x14ac:dyDescent="0.25">
      <c r="A233">
        <v>44</v>
      </c>
      <c r="B233">
        <v>2</v>
      </c>
      <c r="C233">
        <v>2</v>
      </c>
      <c r="D233"/>
      <c r="E233"/>
      <c r="F233"/>
      <c r="G233"/>
      <c r="H233"/>
      <c r="I233" s="3"/>
      <c r="J233"/>
      <c r="K233"/>
      <c r="L233"/>
      <c r="M233"/>
    </row>
    <row r="234" spans="1:14" x14ac:dyDescent="0.25">
      <c r="A234">
        <v>8</v>
      </c>
      <c r="B234">
        <v>4</v>
      </c>
      <c r="C234">
        <v>3</v>
      </c>
      <c r="D234"/>
      <c r="E234"/>
      <c r="F234"/>
      <c r="G234"/>
      <c r="H234"/>
      <c r="I234" s="3"/>
      <c r="J234"/>
      <c r="K234"/>
      <c r="L234"/>
      <c r="M234"/>
    </row>
    <row r="235" spans="1:14" x14ac:dyDescent="0.25">
      <c r="A235">
        <v>1</v>
      </c>
      <c r="B235">
        <v>4</v>
      </c>
      <c r="C235">
        <v>14</v>
      </c>
      <c r="D235"/>
      <c r="E235"/>
      <c r="F235"/>
      <c r="G235"/>
      <c r="H235"/>
      <c r="I235" s="3"/>
      <c r="J235"/>
      <c r="K235"/>
      <c r="L235"/>
      <c r="M235"/>
    </row>
    <row r="236" spans="1:14" x14ac:dyDescent="0.25">
      <c r="A236" s="27" t="s">
        <v>34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 t="s">
        <v>62</v>
      </c>
    </row>
    <row r="237" spans="1:14" x14ac:dyDescent="0.25">
      <c r="A237" s="1" t="s">
        <v>59</v>
      </c>
      <c r="B237"/>
      <c r="C237"/>
      <c r="D237" s="11">
        <f>SUM(A238,B239,C240)/SUM(A238:C240)</f>
        <v>0.75294117647058822</v>
      </c>
      <c r="E237" s="11">
        <f>A238/SUM(A238:C238)</f>
        <v>0.97872340425531912</v>
      </c>
      <c r="F237" s="11">
        <f>B239/SUM(A239:C239)</f>
        <v>0.26315789473684209</v>
      </c>
      <c r="G237" s="11">
        <f>C240/SUM(A240:C240)</f>
        <v>0.68421052631578949</v>
      </c>
      <c r="H237" s="12">
        <f>1-SUM(B239:C240)/(SUM(A238:C240)-SUM(A238:C238))</f>
        <v>0.39473684210526316</v>
      </c>
      <c r="I237" s="12">
        <f>1-SUM(A238,C238,C240,A240)/(SUM(A238:C240)-SUM(A239:C239))</f>
        <v>6.0606060606060552E-2</v>
      </c>
      <c r="J237" s="12">
        <f>1-SUM(A238:B239)/(SUM(A238:C240)-SUM(A240:C240))</f>
        <v>3.0303030303030276E-2</v>
      </c>
      <c r="K237" s="11">
        <f>IF(SUM(A238:A240)=0,0,A238/SUM(A238:A240))</f>
        <v>0.75409836065573765</v>
      </c>
      <c r="L237" s="11">
        <f>IF(SUM(B238:B240)=0,0,B239/SUM(B238:B240))</f>
        <v>0.55555555555555558</v>
      </c>
      <c r="M237" s="11">
        <f>IF(SUM(C238:C240)=0,0,C240/SUM(C238:C240))</f>
        <v>0.8666666666666667</v>
      </c>
    </row>
    <row r="238" spans="1:14" x14ac:dyDescent="0.25">
      <c r="A238">
        <v>46</v>
      </c>
      <c r="B238">
        <v>1</v>
      </c>
      <c r="C238">
        <v>0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12</v>
      </c>
      <c r="B239">
        <v>5</v>
      </c>
      <c r="C239">
        <v>2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3</v>
      </c>
      <c r="B240">
        <v>3</v>
      </c>
      <c r="C240">
        <v>13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60</v>
      </c>
      <c r="B241"/>
      <c r="C241"/>
      <c r="D241" s="11">
        <f>SUM(A242,B243,C244)/SUM(A242:C244)</f>
        <v>0.69512195121951215</v>
      </c>
      <c r="E241" s="11">
        <f>A242/SUM(A242:C242)</f>
        <v>0.93617021276595747</v>
      </c>
      <c r="F241" s="11">
        <f>B243/SUM(A243:C243)</f>
        <v>5.8823529411764705E-2</v>
      </c>
      <c r="G241" s="11">
        <f>C244/SUM(A244:C244)</f>
        <v>0.66666666666666663</v>
      </c>
      <c r="H241" s="12">
        <f>1-SUM(B243:C244)/(SUM(A242:C244)-SUM(A242:C242))</f>
        <v>0.51428571428571423</v>
      </c>
      <c r="I241" s="12">
        <f>1-SUM(A242,C242,C244,A244)/(SUM(A242:C244)-SUM(A243:C243))</f>
        <v>4.6153846153846101E-2</v>
      </c>
      <c r="J241" s="12">
        <f>1-SUM(A242:B243)/(SUM(A242:C244)-SUM(A244:C244))</f>
        <v>6.25E-2</v>
      </c>
      <c r="K241" s="11">
        <f>IF(SUM(A242:A244)=0,0,A242/SUM(A242:A244))</f>
        <v>0.70967741935483875</v>
      </c>
      <c r="L241" s="11">
        <f>IF(SUM(B242:B244)=0,0,B243/SUM(B242:B244))</f>
        <v>0.25</v>
      </c>
      <c r="M241" s="11">
        <f>IF(SUM(C242:C244)=0,0,C244/SUM(C242:C244))</f>
        <v>0.75</v>
      </c>
      <c r="N241" s="43"/>
    </row>
    <row r="242" spans="1:14" x14ac:dyDescent="0.25">
      <c r="A242">
        <v>44</v>
      </c>
      <c r="B242">
        <v>1</v>
      </c>
      <c r="C242">
        <v>2</v>
      </c>
      <c r="D242"/>
      <c r="E242"/>
      <c r="F242"/>
      <c r="G242"/>
      <c r="H242"/>
      <c r="I242" s="3"/>
      <c r="J242"/>
      <c r="K242"/>
      <c r="L242"/>
      <c r="M242"/>
    </row>
    <row r="243" spans="1:14" x14ac:dyDescent="0.25">
      <c r="A243">
        <v>14</v>
      </c>
      <c r="B243">
        <v>1</v>
      </c>
      <c r="C243">
        <v>2</v>
      </c>
      <c r="D243"/>
      <c r="E243"/>
      <c r="F243"/>
      <c r="G243"/>
      <c r="H243"/>
      <c r="I243" s="3"/>
      <c r="J243"/>
      <c r="K243"/>
      <c r="L243"/>
      <c r="M243"/>
    </row>
    <row r="244" spans="1:14" x14ac:dyDescent="0.25">
      <c r="A244">
        <v>4</v>
      </c>
      <c r="B244">
        <v>2</v>
      </c>
      <c r="C244">
        <v>12</v>
      </c>
      <c r="D244"/>
      <c r="E244"/>
      <c r="F244"/>
      <c r="G244"/>
      <c r="H244"/>
      <c r="I244" s="3"/>
      <c r="J244"/>
      <c r="K244"/>
      <c r="L244"/>
      <c r="M244"/>
    </row>
    <row r="245" spans="1:14" x14ac:dyDescent="0.25">
      <c r="A245" s="1" t="s">
        <v>61</v>
      </c>
      <c r="B245"/>
      <c r="C245"/>
      <c r="D245" s="11">
        <f>SUM(A246,B247,C248)/SUM(A246:C248)</f>
        <v>0.76829268292682928</v>
      </c>
      <c r="E245" s="11">
        <f>A246/SUM(A246:C246)</f>
        <v>0.97916666666666663</v>
      </c>
      <c r="F245" s="11">
        <f>B247/SUM(A247:C247)</f>
        <v>0.13333333333333333</v>
      </c>
      <c r="G245" s="11">
        <f>C248/SUM(A248:C248)</f>
        <v>0.73684210526315785</v>
      </c>
      <c r="H245" s="12">
        <f>1-SUM(B247:C248)/(SUM(A246:C248)-SUM(A246:C246))</f>
        <v>0.47058823529411764</v>
      </c>
      <c r="I245" s="12">
        <f>1-SUM(A246,C246,C248,A248)/(SUM(A246:C248)-SUM(A247:C247))</f>
        <v>1.4925373134328401E-2</v>
      </c>
      <c r="J245" s="12">
        <f>1-SUM(A246:B247)/(SUM(A246:C248)-SUM(A248:C248))</f>
        <v>3.1746031746031744E-2</v>
      </c>
      <c r="K245" s="11">
        <f>IF(SUM(A246:A248)=0,0,A246/SUM(A246:A248))</f>
        <v>0.74603174603174605</v>
      </c>
      <c r="L245" s="11">
        <f>IF(SUM(B246:B248)=0,0,B247/SUM(B246:B248))</f>
        <v>0.66666666666666663</v>
      </c>
      <c r="M245" s="11">
        <f>IF(SUM(C246:C248)=0,0,C248/SUM(C246:C248))</f>
        <v>0.875</v>
      </c>
    </row>
    <row r="246" spans="1:14" x14ac:dyDescent="0.25">
      <c r="A246">
        <v>47</v>
      </c>
      <c r="B246">
        <v>0</v>
      </c>
      <c r="C246">
        <v>1</v>
      </c>
      <c r="D246"/>
      <c r="E246"/>
      <c r="F246"/>
      <c r="G246"/>
      <c r="H246"/>
      <c r="I246" s="3"/>
      <c r="J246"/>
      <c r="K246"/>
      <c r="L246"/>
      <c r="M246"/>
    </row>
    <row r="247" spans="1:14" x14ac:dyDescent="0.25">
      <c r="A247">
        <v>12</v>
      </c>
      <c r="B247">
        <v>2</v>
      </c>
      <c r="C247">
        <v>1</v>
      </c>
      <c r="D247"/>
      <c r="E247"/>
      <c r="F247"/>
      <c r="G247"/>
      <c r="H247"/>
      <c r="I247" s="3"/>
      <c r="J247"/>
      <c r="K247"/>
      <c r="L247"/>
      <c r="M247"/>
    </row>
    <row r="248" spans="1:14" x14ac:dyDescent="0.25">
      <c r="A248">
        <v>4</v>
      </c>
      <c r="B248">
        <v>1</v>
      </c>
      <c r="C248">
        <v>14</v>
      </c>
      <c r="D248"/>
      <c r="E248"/>
      <c r="F248"/>
      <c r="G248"/>
      <c r="H248"/>
      <c r="I248" s="3"/>
      <c r="J248"/>
      <c r="K248"/>
      <c r="L248"/>
      <c r="M248"/>
    </row>
    <row r="249" spans="1:14" x14ac:dyDescent="0.25">
      <c r="A249" s="27" t="s">
        <v>35</v>
      </c>
      <c r="B249" s="14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 t="s">
        <v>62</v>
      </c>
    </row>
    <row r="250" spans="1:14" x14ac:dyDescent="0.25">
      <c r="A250" s="1" t="s">
        <v>59</v>
      </c>
      <c r="B250"/>
      <c r="C250"/>
      <c r="D250" s="11">
        <f>SUM(A251,B252,C253)/SUM(A251:C253)</f>
        <v>0.68235294117647061</v>
      </c>
      <c r="E250" s="11">
        <f>A251/SUM(A251:C251)</f>
        <v>0.85106382978723405</v>
      </c>
      <c r="F250" s="11">
        <f>B252/SUM(A252:C252)</f>
        <v>0.47368421052631576</v>
      </c>
      <c r="G250" s="11">
        <f>C253/SUM(A253:C253)</f>
        <v>0.47368421052631576</v>
      </c>
      <c r="H250" s="12">
        <f>1-SUM(B252:C253)/(SUM(A251:C253)-SUM(A251:C251))</f>
        <v>0.28947368421052633</v>
      </c>
      <c r="I250" s="12">
        <f>1-SUM(A251,C251,C253,A253)/(SUM(A251:C253)-SUM(A252:C252))</f>
        <v>0.24242424242424243</v>
      </c>
      <c r="J250" s="12">
        <f>1-SUM(A251:B252)/(SUM(A251:C253)-SUM(A253:C253))</f>
        <v>0</v>
      </c>
      <c r="K250" s="11">
        <f>IF(SUM(A251:A253)=0,0,A251/SUM(A251:A253))</f>
        <v>0.78431372549019607</v>
      </c>
      <c r="L250" s="11">
        <f>IF(SUM(B251:B253)=0,0,B252/SUM(B251:B253))</f>
        <v>0.36</v>
      </c>
      <c r="M250" s="11">
        <f>IF(SUM(C251:C253)=0,0,C253/SUM(C251:C253))</f>
        <v>1</v>
      </c>
      <c r="N250" s="43"/>
    </row>
    <row r="251" spans="1:14" x14ac:dyDescent="0.25">
      <c r="A251">
        <v>40</v>
      </c>
      <c r="B251">
        <v>7</v>
      </c>
      <c r="C251">
        <v>0</v>
      </c>
      <c r="D251" s="12"/>
      <c r="E251" s="12"/>
      <c r="F251" s="12"/>
      <c r="G251" s="12"/>
      <c r="H251" s="12"/>
      <c r="I251" s="13"/>
      <c r="J251" s="12"/>
      <c r="K251" s="12"/>
      <c r="L251" s="12"/>
      <c r="M251" s="12"/>
    </row>
    <row r="252" spans="1:14" x14ac:dyDescent="0.25">
      <c r="A252">
        <v>10</v>
      </c>
      <c r="B252">
        <v>9</v>
      </c>
      <c r="C252">
        <v>0</v>
      </c>
      <c r="D252" s="12"/>
      <c r="E252" s="12"/>
      <c r="F252" s="12"/>
      <c r="G252" s="12"/>
      <c r="H252" s="12"/>
      <c r="I252" s="13"/>
      <c r="J252" s="12"/>
      <c r="K252" s="12"/>
      <c r="L252" s="12"/>
      <c r="M252" s="12"/>
    </row>
    <row r="253" spans="1:14" x14ac:dyDescent="0.25">
      <c r="A253">
        <v>1</v>
      </c>
      <c r="B253">
        <v>9</v>
      </c>
      <c r="C253">
        <v>9</v>
      </c>
      <c r="D253" s="12"/>
      <c r="E253" s="12"/>
      <c r="F253" s="12"/>
      <c r="G253" s="12"/>
      <c r="H253" s="12"/>
      <c r="I253" s="13"/>
      <c r="J253" s="12"/>
      <c r="K253" s="12"/>
      <c r="L253" s="12"/>
      <c r="M253" s="12"/>
    </row>
    <row r="254" spans="1:14" x14ac:dyDescent="0.25">
      <c r="A254" s="1" t="s">
        <v>60</v>
      </c>
      <c r="B254"/>
      <c r="C254"/>
      <c r="D254" s="11">
        <f>SUM(A255,B256,C257)/SUM(A255:C257)</f>
        <v>0.70731707317073167</v>
      </c>
      <c r="E254" s="11">
        <f>A255/SUM(A255:C255)</f>
        <v>0.91489361702127658</v>
      </c>
      <c r="F254" s="11">
        <f>B256/SUM(A256:C256)</f>
        <v>0.41176470588235292</v>
      </c>
      <c r="G254" s="11">
        <f>C257/SUM(A257:C257)</f>
        <v>0.44444444444444442</v>
      </c>
      <c r="H254" s="12">
        <f>1-SUM(B256:C257)/(SUM(A255:C257)-SUM(A255:C255))</f>
        <v>0.37142857142857144</v>
      </c>
      <c r="I254" s="12">
        <f>1-SUM(A255,C255,C257,A257)/(SUM(A255:C257)-SUM(A256:C256))</f>
        <v>0.16923076923076918</v>
      </c>
      <c r="J254" s="12">
        <f>1-SUM(A255:B256)/(SUM(A255:C257)-SUM(A257:C257))</f>
        <v>0</v>
      </c>
      <c r="K254" s="11">
        <f>IF(SUM(A255:A257)=0,0,A255/SUM(A255:A257))</f>
        <v>0.7678571428571429</v>
      </c>
      <c r="L254" s="11">
        <f>IF(SUM(B255:B257)=0,0,B256/SUM(B255:B257))</f>
        <v>0.3888888888888889</v>
      </c>
      <c r="M254" s="11">
        <f>IF(SUM(C255:C257)=0,0,C257/SUM(C255:C257))</f>
        <v>1</v>
      </c>
    </row>
    <row r="255" spans="1:14" x14ac:dyDescent="0.25">
      <c r="A255">
        <v>43</v>
      </c>
      <c r="B255">
        <v>4</v>
      </c>
      <c r="C255">
        <v>0</v>
      </c>
      <c r="D255"/>
      <c r="E255"/>
      <c r="F255"/>
      <c r="G255"/>
      <c r="H255"/>
      <c r="I255" s="3"/>
      <c r="J255"/>
      <c r="K255"/>
      <c r="L255"/>
      <c r="M255"/>
    </row>
    <row r="256" spans="1:14" x14ac:dyDescent="0.25">
      <c r="A256">
        <v>10</v>
      </c>
      <c r="B256">
        <v>7</v>
      </c>
      <c r="C256">
        <v>0</v>
      </c>
      <c r="D256"/>
      <c r="E256"/>
      <c r="F256"/>
      <c r="G256"/>
      <c r="H256"/>
      <c r="I256" s="3"/>
      <c r="J256"/>
      <c r="K256"/>
      <c r="L256"/>
      <c r="M256"/>
    </row>
    <row r="257" spans="1:14" x14ac:dyDescent="0.25">
      <c r="A257">
        <v>3</v>
      </c>
      <c r="B257">
        <v>7</v>
      </c>
      <c r="C257">
        <v>8</v>
      </c>
      <c r="D257"/>
      <c r="E257"/>
      <c r="F257"/>
      <c r="G257"/>
      <c r="H257"/>
      <c r="I257" s="3"/>
      <c r="J257"/>
      <c r="K257"/>
      <c r="L257"/>
      <c r="M257"/>
    </row>
    <row r="258" spans="1:14" x14ac:dyDescent="0.25">
      <c r="A258" s="1" t="s">
        <v>61</v>
      </c>
      <c r="B258"/>
      <c r="C258"/>
      <c r="D258" s="11">
        <f>SUM(A259,B260,C261)/SUM(A259:C261)</f>
        <v>0.71951219512195119</v>
      </c>
      <c r="E258" s="11">
        <f>A259/SUM(A259:C259)</f>
        <v>0.9375</v>
      </c>
      <c r="F258" s="11">
        <f>B260/SUM(A260:C260)</f>
        <v>0.46666666666666667</v>
      </c>
      <c r="G258" s="11">
        <f>C261/SUM(A261:C261)</f>
        <v>0.36842105263157893</v>
      </c>
      <c r="H258" s="12">
        <f>1-SUM(B260:C261)/(SUM(A259:C261)-SUM(A259:C259))</f>
        <v>0.3529411764705882</v>
      </c>
      <c r="I258" s="12">
        <f>1-SUM(A259,C259,C261,A261)/(SUM(A259:C261)-SUM(A260:C260))</f>
        <v>0.16417910447761197</v>
      </c>
      <c r="J258" s="12">
        <f>1-SUM(A259:B260)/(SUM(A259:C261)-SUM(A261:C261))</f>
        <v>0</v>
      </c>
      <c r="K258" s="11">
        <f>IF(SUM(A259:A261)=0,0,A259/SUM(A259:A261))</f>
        <v>0.78947368421052633</v>
      </c>
      <c r="L258" s="11">
        <f>IF(SUM(B259:B261)=0,0,B260/SUM(B259:B261))</f>
        <v>0.3888888888888889</v>
      </c>
      <c r="M258" s="11">
        <f>IF(SUM(C259:C261)=0,0,C261/SUM(C259:C261))</f>
        <v>1</v>
      </c>
    </row>
    <row r="259" spans="1:14" x14ac:dyDescent="0.25">
      <c r="A259">
        <v>45</v>
      </c>
      <c r="B259">
        <v>3</v>
      </c>
      <c r="C259">
        <v>0</v>
      </c>
      <c r="D259"/>
      <c r="E259"/>
      <c r="F259"/>
      <c r="G259"/>
      <c r="H259"/>
      <c r="I259" s="3"/>
      <c r="J259"/>
      <c r="K259"/>
      <c r="L259"/>
      <c r="M259"/>
      <c r="N259" s="43"/>
    </row>
    <row r="260" spans="1:14" x14ac:dyDescent="0.25">
      <c r="A260">
        <v>8</v>
      </c>
      <c r="B260">
        <v>7</v>
      </c>
      <c r="C260">
        <v>0</v>
      </c>
      <c r="D260"/>
      <c r="E260"/>
      <c r="F260"/>
      <c r="G260"/>
      <c r="H260"/>
      <c r="I260" s="3"/>
      <c r="J260"/>
      <c r="K260"/>
      <c r="L260"/>
      <c r="M260"/>
    </row>
    <row r="261" spans="1:14" x14ac:dyDescent="0.25">
      <c r="A261">
        <v>4</v>
      </c>
      <c r="B261">
        <v>8</v>
      </c>
      <c r="C261">
        <v>7</v>
      </c>
      <c r="D261"/>
      <c r="E261"/>
      <c r="F261"/>
      <c r="G261"/>
      <c r="H261"/>
      <c r="I261" s="3"/>
      <c r="J261"/>
      <c r="K261"/>
      <c r="L261"/>
      <c r="M261"/>
    </row>
    <row r="262" spans="1:14" x14ac:dyDescent="0.25">
      <c r="A262" s="27" t="s">
        <v>36</v>
      </c>
      <c r="B262" s="14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 t="s">
        <v>62</v>
      </c>
    </row>
    <row r="263" spans="1:14" x14ac:dyDescent="0.25">
      <c r="A263" s="1" t="s">
        <v>59</v>
      </c>
      <c r="B263"/>
      <c r="C263"/>
      <c r="D263" s="11">
        <f>SUM(A264,B265,C266)/SUM(A264:C266)</f>
        <v>0.72941176470588232</v>
      </c>
      <c r="E263" s="11">
        <f>A264/SUM(A264:C264)</f>
        <v>0.8936170212765957</v>
      </c>
      <c r="F263" s="11">
        <f>B265/SUM(A265:C265)</f>
        <v>0.36842105263157893</v>
      </c>
      <c r="G263" s="11">
        <f>C266/SUM(A266:C266)</f>
        <v>0.68421052631578949</v>
      </c>
      <c r="H263" s="12">
        <f>1-SUM(B265:C266)/(SUM(A264:C266)-SUM(A264:C264))</f>
        <v>0.23684210526315785</v>
      </c>
      <c r="I263" s="12">
        <f>1-SUM(A264,C264,C266,A266)/(SUM(A264:C266)-SUM(A265:C265))</f>
        <v>0.13636363636363635</v>
      </c>
      <c r="J263" s="12">
        <f>1-SUM(A264:B265)/(SUM(A264:C266)-SUM(A266:C266))</f>
        <v>7.5757575757575801E-2</v>
      </c>
      <c r="K263" s="11">
        <f>IF(SUM(A264:A266)=0,0,A264/SUM(A264:A266))</f>
        <v>0.82352941176470584</v>
      </c>
      <c r="L263" s="11">
        <f>IF(SUM(B264:B266)=0,0,B265/SUM(B264:B266))</f>
        <v>0.4375</v>
      </c>
      <c r="M263" s="11">
        <f>IF(SUM(C264:C266)=0,0,C266/SUM(C264:C266))</f>
        <v>0.72222222222222221</v>
      </c>
    </row>
    <row r="264" spans="1:14" x14ac:dyDescent="0.25">
      <c r="A264">
        <v>42</v>
      </c>
      <c r="B264">
        <v>4</v>
      </c>
      <c r="C264">
        <v>1</v>
      </c>
      <c r="D264" s="12"/>
      <c r="E264" s="12"/>
      <c r="F264" s="12"/>
      <c r="G264" s="12"/>
      <c r="H264" s="12"/>
      <c r="I264" s="13"/>
      <c r="J264" s="12"/>
      <c r="K264" s="12"/>
      <c r="L264" s="12"/>
      <c r="M264" s="12"/>
    </row>
    <row r="265" spans="1:14" x14ac:dyDescent="0.25">
      <c r="A265">
        <v>8</v>
      </c>
      <c r="B265">
        <v>7</v>
      </c>
      <c r="C265">
        <v>4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1</v>
      </c>
      <c r="B266">
        <v>5</v>
      </c>
      <c r="C266">
        <v>13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 s="1" t="s">
        <v>60</v>
      </c>
      <c r="B267"/>
      <c r="C267"/>
      <c r="D267" s="11">
        <f>SUM(A268,B269,C270)/SUM(A268:C270)</f>
        <v>0.70731707317073167</v>
      </c>
      <c r="E267" s="11">
        <f>A268/SUM(A268:C268)</f>
        <v>0.85106382978723405</v>
      </c>
      <c r="F267" s="11">
        <f>B269/SUM(A269:C269)</f>
        <v>0.17647058823529413</v>
      </c>
      <c r="G267" s="11">
        <f>C270/SUM(A270:C270)</f>
        <v>0.83333333333333337</v>
      </c>
      <c r="H267" s="12">
        <f>1-SUM(B269:C270)/(SUM(A268:C270)-SUM(A268:C268))</f>
        <v>0.25714285714285712</v>
      </c>
      <c r="I267" s="12">
        <f>1-SUM(A268,C268,C270,A270)/(SUM(A268:C270)-SUM(A269:C269))</f>
        <v>0.13846153846153841</v>
      </c>
      <c r="J267" s="12">
        <f>1-SUM(A268:B269)/(SUM(A268:C270)-SUM(A270:C270))</f>
        <v>9.375E-2</v>
      </c>
      <c r="K267" s="11">
        <f>IF(SUM(A268:A270)=0,0,A268/SUM(A268:A270))</f>
        <v>0.81632653061224492</v>
      </c>
      <c r="L267" s="11">
        <f>IF(SUM(B268:B270)=0,0,B269/SUM(B268:B270))</f>
        <v>0.25</v>
      </c>
      <c r="M267" s="11">
        <f>IF(SUM(C268:C270)=0,0,C270/SUM(C268:C270))</f>
        <v>0.7142857142857143</v>
      </c>
    </row>
    <row r="268" spans="1:14" x14ac:dyDescent="0.25">
      <c r="A268">
        <v>40</v>
      </c>
      <c r="B268">
        <v>6</v>
      </c>
      <c r="C268">
        <v>1</v>
      </c>
      <c r="D268"/>
      <c r="E268"/>
      <c r="F268"/>
      <c r="G268"/>
      <c r="H268"/>
      <c r="I268" s="3"/>
      <c r="J268"/>
      <c r="K268"/>
      <c r="L268"/>
      <c r="M268"/>
      <c r="N268" s="43"/>
    </row>
    <row r="269" spans="1:14" x14ac:dyDescent="0.25">
      <c r="A269">
        <v>9</v>
      </c>
      <c r="B269">
        <v>3</v>
      </c>
      <c r="C269">
        <v>5</v>
      </c>
      <c r="D269"/>
      <c r="E269"/>
      <c r="F269"/>
      <c r="G269"/>
      <c r="H269"/>
      <c r="I269" s="3"/>
      <c r="J269"/>
      <c r="K269"/>
      <c r="L269"/>
      <c r="M269"/>
    </row>
    <row r="270" spans="1:14" x14ac:dyDescent="0.25">
      <c r="A270">
        <v>0</v>
      </c>
      <c r="B270">
        <v>3</v>
      </c>
      <c r="C270">
        <v>15</v>
      </c>
      <c r="D270"/>
      <c r="E270"/>
      <c r="F270"/>
      <c r="G270"/>
      <c r="H270"/>
      <c r="I270" s="3"/>
      <c r="J270"/>
      <c r="K270"/>
      <c r="L270"/>
      <c r="M270"/>
    </row>
    <row r="271" spans="1:14" x14ac:dyDescent="0.25">
      <c r="A271" s="1" t="s">
        <v>61</v>
      </c>
      <c r="B271"/>
      <c r="C271"/>
      <c r="D271" s="11">
        <f>SUM(A272,B273,C274)/SUM(A272:C274)</f>
        <v>0.75609756097560976</v>
      </c>
      <c r="E271" s="11">
        <f>A272/SUM(A272:C272)</f>
        <v>0.89583333333333337</v>
      </c>
      <c r="F271" s="11">
        <f>B273/SUM(A273:C273)</f>
        <v>0.26666666666666666</v>
      </c>
      <c r="G271" s="11">
        <f>C274/SUM(A274:C274)</f>
        <v>0.78947368421052633</v>
      </c>
      <c r="H271" s="12">
        <f>1-SUM(B273:C274)/(SUM(A272:C274)-SUM(A272:C272))</f>
        <v>0.23529411764705888</v>
      </c>
      <c r="I271" s="12">
        <f>1-SUM(A272,C272,C274,A274)/(SUM(A272:C274)-SUM(A273:C273))</f>
        <v>0.11940298507462688</v>
      </c>
      <c r="J271" s="12">
        <f>1-SUM(A272:B273)/(SUM(A272:C274)-SUM(A274:C274))</f>
        <v>6.3492063492063489E-2</v>
      </c>
      <c r="K271" s="11">
        <f>IF(SUM(A272:A274)=0,0,A272/SUM(A272:A274))</f>
        <v>0.84313725490196079</v>
      </c>
      <c r="L271" s="11">
        <f>IF(SUM(B272:B274)=0,0,B273/SUM(B272:B274))</f>
        <v>0.33333333333333331</v>
      </c>
      <c r="M271" s="11">
        <f>IF(SUM(C272:C274)=0,0,C274/SUM(C272:C274))</f>
        <v>0.78947368421052633</v>
      </c>
    </row>
    <row r="272" spans="1:14" x14ac:dyDescent="0.25">
      <c r="A272">
        <v>43</v>
      </c>
      <c r="B272">
        <v>5</v>
      </c>
      <c r="C272">
        <v>0</v>
      </c>
      <c r="D272"/>
      <c r="E272"/>
      <c r="F272"/>
      <c r="G272"/>
      <c r="H272"/>
      <c r="I272" s="3"/>
      <c r="J272"/>
      <c r="K272"/>
      <c r="L272"/>
      <c r="M272"/>
    </row>
    <row r="273" spans="1:15" x14ac:dyDescent="0.25">
      <c r="A273">
        <v>7</v>
      </c>
      <c r="B273">
        <v>4</v>
      </c>
      <c r="C273">
        <v>4</v>
      </c>
      <c r="D273"/>
      <c r="E273"/>
      <c r="F273"/>
      <c r="G273"/>
      <c r="H273"/>
      <c r="I273" s="3"/>
      <c r="J273"/>
      <c r="K273"/>
      <c r="L273"/>
      <c r="M273"/>
    </row>
    <row r="274" spans="1:15" x14ac:dyDescent="0.25">
      <c r="A274">
        <v>1</v>
      </c>
      <c r="B274">
        <v>3</v>
      </c>
      <c r="C274">
        <v>15</v>
      </c>
      <c r="D274"/>
      <c r="E274"/>
      <c r="F274"/>
      <c r="G274"/>
      <c r="H274"/>
      <c r="I274" s="3"/>
      <c r="J274"/>
      <c r="K274"/>
      <c r="L274"/>
      <c r="M274"/>
    </row>
    <row r="275" spans="1:15" x14ac:dyDescent="0.25">
      <c r="A275" s="27" t="s">
        <v>37</v>
      </c>
      <c r="B275" s="14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 t="s">
        <v>62</v>
      </c>
      <c r="N275" s="45"/>
      <c r="O275" s="45"/>
    </row>
    <row r="276" spans="1:15" x14ac:dyDescent="0.25">
      <c r="A276" s="1" t="s">
        <v>59</v>
      </c>
      <c r="B276"/>
      <c r="C276"/>
      <c r="D276" s="11">
        <f>SUM(A277,B278,C279)/SUM(A277:C279)</f>
        <v>0.69411764705882351</v>
      </c>
      <c r="E276" s="11">
        <f>A277/SUM(A277:C277)</f>
        <v>0.72340425531914898</v>
      </c>
      <c r="F276" s="11">
        <f>B278/SUM(A278:C278)</f>
        <v>0.42105263157894735</v>
      </c>
      <c r="G276" s="11">
        <f>C279/SUM(A279:C279)</f>
        <v>0.89473684210526316</v>
      </c>
      <c r="H276" s="12">
        <f>1-SUM(B278:C279)/(SUM(A277:C279)-SUM(A277:C277))</f>
        <v>0.13157894736842102</v>
      </c>
      <c r="I276" s="12">
        <f>1-SUM(A277,C277,C279,A279)/(SUM(A277:C279)-SUM(A278:C278))</f>
        <v>0.13636363636363635</v>
      </c>
      <c r="J276" s="12">
        <f>1-SUM(A277:B278)/(SUM(A277:C279)-SUM(A279:C279))</f>
        <v>0.18181818181818177</v>
      </c>
      <c r="K276" s="11">
        <f>IF(SUM(A277:A279)=0,0,A277/SUM(A277:A279))</f>
        <v>0.87179487179487181</v>
      </c>
      <c r="L276" s="11">
        <f>IF(SUM(B277:B279)=0,0,B278/SUM(B277:B279))</f>
        <v>0.47058823529411764</v>
      </c>
      <c r="M276" s="11">
        <f>IF(SUM(C277:C279)=0,0,C279/SUM(C277:C279))</f>
        <v>0.58620689655172409</v>
      </c>
      <c r="N276" s="45"/>
      <c r="O276" s="45"/>
    </row>
    <row r="277" spans="1:15" x14ac:dyDescent="0.25">
      <c r="A277">
        <v>34</v>
      </c>
      <c r="B277">
        <v>7</v>
      </c>
      <c r="C277">
        <v>6</v>
      </c>
      <c r="D277" s="12"/>
      <c r="E277" s="12"/>
      <c r="F277" s="12"/>
      <c r="G277" s="12"/>
      <c r="H277" s="12"/>
      <c r="I277" s="13"/>
      <c r="J277" s="12"/>
      <c r="K277" s="12"/>
      <c r="L277" s="12"/>
      <c r="M277" s="12"/>
      <c r="N277" s="45"/>
      <c r="O277" s="45"/>
    </row>
    <row r="278" spans="1:15" x14ac:dyDescent="0.25">
      <c r="A278">
        <v>5</v>
      </c>
      <c r="B278">
        <v>8</v>
      </c>
      <c r="C278">
        <v>6</v>
      </c>
      <c r="D278" s="12"/>
      <c r="E278" s="12"/>
      <c r="F278" s="12"/>
      <c r="G278" s="12"/>
      <c r="H278" s="12"/>
      <c r="I278" s="13"/>
      <c r="J278" s="12"/>
      <c r="K278" s="12"/>
      <c r="L278" s="12"/>
      <c r="M278" s="12"/>
      <c r="N278" s="45"/>
      <c r="O278" s="45"/>
    </row>
    <row r="279" spans="1:15" x14ac:dyDescent="0.25">
      <c r="A279">
        <v>0</v>
      </c>
      <c r="B279">
        <v>2</v>
      </c>
      <c r="C279">
        <v>17</v>
      </c>
      <c r="D279" s="12"/>
      <c r="E279" s="12"/>
      <c r="F279" s="12"/>
      <c r="G279" s="12"/>
      <c r="H279" s="12"/>
      <c r="I279" s="13"/>
      <c r="J279" s="12"/>
      <c r="K279" s="12"/>
      <c r="L279" s="12"/>
      <c r="M279" s="12"/>
      <c r="N279" s="45"/>
      <c r="O279" s="45"/>
    </row>
    <row r="280" spans="1:15" x14ac:dyDescent="0.25">
      <c r="A280" s="1" t="s">
        <v>60</v>
      </c>
      <c r="B280"/>
      <c r="C280"/>
      <c r="D280" s="11">
        <f>SUM(A281,B282,C283)/SUM(A281:C283)</f>
        <v>0.70731707317073167</v>
      </c>
      <c r="E280" s="11">
        <f>A281/SUM(A281:C281)</f>
        <v>0.78723404255319152</v>
      </c>
      <c r="F280" s="11">
        <f>B282/SUM(A282:C282)</f>
        <v>0.29411764705882354</v>
      </c>
      <c r="G280" s="11">
        <f>C283/SUM(A283:C283)</f>
        <v>0.88888888888888884</v>
      </c>
      <c r="H280" s="12">
        <f>1-SUM(B282:C283)/(SUM(A281:C283)-SUM(A281:C281))</f>
        <v>0.17142857142857137</v>
      </c>
      <c r="I280" s="12">
        <f>1-SUM(A281,C281,C283,A283)/(SUM(A281:C283)-SUM(A282:C282))</f>
        <v>0.15384615384615385</v>
      </c>
      <c r="J280" s="12">
        <f>1-SUM(A281:B282)/(SUM(A281:C283)-SUM(A283:C283))</f>
        <v>0.125</v>
      </c>
      <c r="K280" s="11">
        <f>IF(SUM(A281:A283)=0,0,A281/SUM(A281:A283))</f>
        <v>0.86046511627906974</v>
      </c>
      <c r="L280" s="11">
        <f>IF(SUM(B281:B283)=0,0,B282/SUM(B281:B283))</f>
        <v>0.33333333333333331</v>
      </c>
      <c r="M280" s="11">
        <f>IF(SUM(C281:C283)=0,0,C283/SUM(C281:C283))</f>
        <v>0.66666666666666663</v>
      </c>
      <c r="N280" s="45"/>
      <c r="O280" s="45"/>
    </row>
    <row r="281" spans="1:15" x14ac:dyDescent="0.25">
      <c r="A281">
        <v>37</v>
      </c>
      <c r="B281">
        <v>8</v>
      </c>
      <c r="C281">
        <v>2</v>
      </c>
      <c r="D281"/>
      <c r="E281"/>
      <c r="F281"/>
      <c r="G281"/>
      <c r="H281"/>
      <c r="I281" s="3"/>
      <c r="J281"/>
      <c r="K281"/>
      <c r="L281"/>
      <c r="M281"/>
      <c r="N281" s="45"/>
      <c r="O281" s="45"/>
    </row>
    <row r="282" spans="1:15" x14ac:dyDescent="0.25">
      <c r="A282">
        <v>6</v>
      </c>
      <c r="B282">
        <v>5</v>
      </c>
      <c r="C282">
        <v>6</v>
      </c>
      <c r="D282"/>
      <c r="E282"/>
      <c r="F282"/>
      <c r="G282"/>
      <c r="H282"/>
      <c r="I282" s="3"/>
      <c r="J282"/>
      <c r="K282"/>
      <c r="L282"/>
      <c r="M282"/>
      <c r="N282" s="45"/>
      <c r="O282" s="45"/>
    </row>
    <row r="283" spans="1:15" x14ac:dyDescent="0.25">
      <c r="A283">
        <v>0</v>
      </c>
      <c r="B283">
        <v>2</v>
      </c>
      <c r="C283">
        <v>16</v>
      </c>
      <c r="D283"/>
      <c r="E283"/>
      <c r="F283"/>
      <c r="G283"/>
      <c r="H283"/>
      <c r="I283" s="3"/>
      <c r="J283"/>
      <c r="K283"/>
      <c r="L283"/>
      <c r="M283"/>
      <c r="N283" s="45"/>
      <c r="O283" s="45"/>
    </row>
    <row r="284" spans="1:15" x14ac:dyDescent="0.25">
      <c r="A284" s="1" t="s">
        <v>61</v>
      </c>
      <c r="B284"/>
      <c r="C284"/>
      <c r="D284" s="11">
        <f>SUM(A285,B286,C287)/SUM(A285:C287)</f>
        <v>0.76829268292682928</v>
      </c>
      <c r="E284" s="11">
        <f>A285/SUM(A285:C285)</f>
        <v>0.85416666666666663</v>
      </c>
      <c r="F284" s="11">
        <f>B286/SUM(A286:C286)</f>
        <v>0.33333333333333331</v>
      </c>
      <c r="G284" s="11">
        <f>C287/SUM(A287:C287)</f>
        <v>0.89473684210526316</v>
      </c>
      <c r="H284" s="12">
        <f>1-SUM(B286:C287)/(SUM(A285:C287)-SUM(A285:C285))</f>
        <v>0.1470588235294118</v>
      </c>
      <c r="I284" s="12">
        <f>1-SUM(A285,C285,C287,A287)/(SUM(A285:C287)-SUM(A286:C286))</f>
        <v>7.4626865671641784E-2</v>
      </c>
      <c r="J284" s="12">
        <f>1-SUM(A285:B286)/(SUM(A285:C287)-SUM(A287:C287))</f>
        <v>0.1428571428571429</v>
      </c>
      <c r="K284" s="11">
        <f>IF(SUM(A285:A287)=0,0,A285/SUM(A285:A287))</f>
        <v>0.89130434782608692</v>
      </c>
      <c r="L284" s="11">
        <f>IF(SUM(B285:B287)=0,0,B286/SUM(B285:B287))</f>
        <v>0.5</v>
      </c>
      <c r="M284" s="11">
        <f>IF(SUM(C285:C287)=0,0,C287/SUM(C285:C287))</f>
        <v>0.65384615384615385</v>
      </c>
      <c r="N284" s="45"/>
      <c r="O284" s="45"/>
    </row>
    <row r="285" spans="1:15" x14ac:dyDescent="0.25">
      <c r="A285">
        <v>41</v>
      </c>
      <c r="B285">
        <v>3</v>
      </c>
      <c r="C285">
        <v>4</v>
      </c>
      <c r="D285"/>
      <c r="E285"/>
      <c r="F285"/>
      <c r="G285"/>
      <c r="H285"/>
      <c r="I285" s="3"/>
      <c r="J285"/>
      <c r="K285"/>
      <c r="L285"/>
      <c r="M285"/>
      <c r="N285" s="45"/>
      <c r="O285" s="45"/>
    </row>
    <row r="286" spans="1:15" x14ac:dyDescent="0.25">
      <c r="A286">
        <v>5</v>
      </c>
      <c r="B286">
        <v>5</v>
      </c>
      <c r="C286">
        <v>5</v>
      </c>
      <c r="D286"/>
      <c r="E286"/>
      <c r="F286"/>
      <c r="G286"/>
      <c r="H286"/>
      <c r="I286" s="3"/>
      <c r="J286"/>
      <c r="K286"/>
      <c r="L286"/>
      <c r="M286"/>
      <c r="N286" s="45"/>
      <c r="O286" s="45"/>
    </row>
    <row r="287" spans="1:15" x14ac:dyDescent="0.25">
      <c r="A287">
        <v>0</v>
      </c>
      <c r="B287">
        <v>2</v>
      </c>
      <c r="C287">
        <v>17</v>
      </c>
      <c r="D287"/>
      <c r="E287"/>
      <c r="F287"/>
      <c r="G287"/>
      <c r="H287"/>
      <c r="I287" s="3"/>
      <c r="J287"/>
      <c r="K287"/>
      <c r="L287"/>
      <c r="M287"/>
      <c r="N287" s="45"/>
      <c r="O287" s="45"/>
    </row>
    <row r="288" spans="1:15" x14ac:dyDescent="0.25">
      <c r="A288" s="27" t="s">
        <v>38</v>
      </c>
      <c r="B288" s="14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 t="s">
        <v>62</v>
      </c>
      <c r="N288" s="45"/>
      <c r="O288" s="45"/>
    </row>
    <row r="289" spans="1:15" x14ac:dyDescent="0.25">
      <c r="A289" s="1" t="s">
        <v>59</v>
      </c>
      <c r="B289"/>
      <c r="C289"/>
      <c r="D289" s="11">
        <f>SUM(A290,B291,C292)/SUM(A290:C292)</f>
        <v>0.71764705882352942</v>
      </c>
      <c r="E289" s="11">
        <f>A290/SUM(A290:C290)</f>
        <v>0.93617021276595747</v>
      </c>
      <c r="F289" s="11">
        <f>B291/SUM(A291:C291)</f>
        <v>0.31578947368421051</v>
      </c>
      <c r="G289" s="11">
        <f>C292/SUM(A292:C292)</f>
        <v>0.57894736842105265</v>
      </c>
      <c r="H289" s="12">
        <f>1-SUM(B291:C292)/(SUM(A290:C292)-SUM(A290:C290))</f>
        <v>0.34210526315789469</v>
      </c>
      <c r="I289" s="12">
        <f>1-SUM(A290,C290,C292,A292)/(SUM(A290:C292)-SUM(A291:C291))</f>
        <v>0.13636363636363635</v>
      </c>
      <c r="J289" s="12">
        <f>1-SUM(A290:B291)/(SUM(A290:C292)-SUM(A292:C292))</f>
        <v>3.0303030303030276E-2</v>
      </c>
      <c r="K289" s="11">
        <f>IF(SUM(A290:A292)=0,0,A290/SUM(A290:A292))</f>
        <v>0.77192982456140347</v>
      </c>
      <c r="L289" s="11">
        <f>IF(SUM(B290:B292)=0,0,B291/SUM(B290:B292))</f>
        <v>0.4</v>
      </c>
      <c r="M289" s="11">
        <f>IF(SUM(C290:C292)=0,0,C292/SUM(C290:C292))</f>
        <v>0.84615384615384615</v>
      </c>
      <c r="N289" s="45"/>
      <c r="O289" s="45"/>
    </row>
    <row r="290" spans="1:15" x14ac:dyDescent="0.25">
      <c r="A290">
        <v>44</v>
      </c>
      <c r="B290">
        <v>2</v>
      </c>
      <c r="C290">
        <v>1</v>
      </c>
      <c r="D290" s="12"/>
      <c r="E290" s="12"/>
      <c r="F290" s="12"/>
      <c r="G290" s="12"/>
      <c r="H290" s="12"/>
      <c r="I290" s="13"/>
      <c r="J290" s="12"/>
      <c r="K290" s="12"/>
      <c r="L290" s="12"/>
      <c r="M290" s="12"/>
      <c r="N290" s="45"/>
      <c r="O290" s="45"/>
    </row>
    <row r="291" spans="1:15" x14ac:dyDescent="0.25">
      <c r="A291">
        <v>12</v>
      </c>
      <c r="B291">
        <v>6</v>
      </c>
      <c r="C291">
        <v>1</v>
      </c>
      <c r="D291" s="12"/>
      <c r="E291" s="12"/>
      <c r="F291" s="12"/>
      <c r="G291" s="12"/>
      <c r="H291" s="12"/>
      <c r="I291" s="13"/>
      <c r="J291" s="12"/>
      <c r="K291" s="12"/>
      <c r="L291" s="12"/>
      <c r="M291" s="12"/>
      <c r="N291" s="45"/>
      <c r="O291" s="45"/>
    </row>
    <row r="292" spans="1:15" x14ac:dyDescent="0.25">
      <c r="A292">
        <v>1</v>
      </c>
      <c r="B292">
        <v>7</v>
      </c>
      <c r="C292">
        <v>11</v>
      </c>
      <c r="D292" s="12"/>
      <c r="E292" s="12"/>
      <c r="F292" s="12"/>
      <c r="G292" s="12"/>
      <c r="H292" s="12"/>
      <c r="I292" s="13"/>
      <c r="J292" s="12"/>
      <c r="K292" s="12"/>
      <c r="L292" s="12"/>
      <c r="M292" s="12"/>
      <c r="N292" s="45"/>
      <c r="O292" s="45"/>
    </row>
    <row r="293" spans="1:15" x14ac:dyDescent="0.25">
      <c r="A293" s="1" t="s">
        <v>60</v>
      </c>
      <c r="B293"/>
      <c r="C293"/>
      <c r="D293" s="11">
        <f>SUM(A294,B295,C296)/SUM(A294:C296)</f>
        <v>0.71951219512195119</v>
      </c>
      <c r="E293" s="11">
        <f>A294/SUM(A294:C294)</f>
        <v>0.97872340425531912</v>
      </c>
      <c r="F293" s="11">
        <f>B295/SUM(A295:C295)</f>
        <v>0.11764705882352941</v>
      </c>
      <c r="G293" s="11">
        <f>C296/SUM(A296:C296)</f>
        <v>0.61111111111111116</v>
      </c>
      <c r="H293" s="12">
        <f>1-SUM(B295:C296)/(SUM(A294:C296)-SUM(A294:C294))</f>
        <v>0.51428571428571423</v>
      </c>
      <c r="I293" s="12">
        <f>1-SUM(A294,C294,C296,A296)/(SUM(A294:C296)-SUM(A295:C295))</f>
        <v>6.1538461538461542E-2</v>
      </c>
      <c r="J293" s="12">
        <f>1-SUM(A294:B295)/(SUM(A294:C296)-SUM(A296:C296))</f>
        <v>1.5625E-2</v>
      </c>
      <c r="K293" s="11">
        <f>IF(SUM(A294:A296)=0,0,A294/SUM(A294:A296))</f>
        <v>0.71875</v>
      </c>
      <c r="L293" s="11">
        <f>IF(SUM(B294:B296)=0,0,B295/SUM(B294:B296))</f>
        <v>0.33333333333333331</v>
      </c>
      <c r="M293" s="11">
        <f>IF(SUM(C294:C296)=0,0,C296/SUM(C294:C296))</f>
        <v>0.91666666666666663</v>
      </c>
      <c r="N293" s="45"/>
      <c r="O293" s="45"/>
    </row>
    <row r="294" spans="1:15" x14ac:dyDescent="0.25">
      <c r="A294">
        <v>46</v>
      </c>
      <c r="B294">
        <v>1</v>
      </c>
      <c r="C294">
        <v>0</v>
      </c>
      <c r="D294"/>
      <c r="E294"/>
      <c r="F294"/>
      <c r="G294"/>
      <c r="H294"/>
      <c r="I294" s="3"/>
      <c r="J294"/>
      <c r="K294"/>
      <c r="L294"/>
      <c r="M294"/>
      <c r="N294" s="45"/>
      <c r="O294" s="45"/>
    </row>
    <row r="295" spans="1:15" x14ac:dyDescent="0.25">
      <c r="A295">
        <v>14</v>
      </c>
      <c r="B295">
        <v>2</v>
      </c>
      <c r="C295">
        <v>1</v>
      </c>
      <c r="D295"/>
      <c r="E295"/>
      <c r="F295"/>
      <c r="G295"/>
      <c r="H295"/>
      <c r="I295" s="3"/>
      <c r="J295"/>
      <c r="K295"/>
      <c r="L295"/>
      <c r="M295"/>
      <c r="N295" s="45"/>
      <c r="O295" s="45"/>
    </row>
    <row r="296" spans="1:15" x14ac:dyDescent="0.25">
      <c r="A296">
        <v>4</v>
      </c>
      <c r="B296">
        <v>3</v>
      </c>
      <c r="C296">
        <v>11</v>
      </c>
      <c r="D296"/>
      <c r="E296"/>
      <c r="F296"/>
      <c r="G296"/>
      <c r="H296"/>
      <c r="I296" s="3"/>
      <c r="J296"/>
      <c r="K296"/>
      <c r="L296"/>
      <c r="M296"/>
      <c r="N296" s="46"/>
      <c r="O296" s="46"/>
    </row>
    <row r="297" spans="1:15" x14ac:dyDescent="0.25">
      <c r="A297" s="1" t="s">
        <v>61</v>
      </c>
      <c r="B297"/>
      <c r="C297"/>
      <c r="D297" s="11">
        <f>SUM(A298,B299,C300)/SUM(A298:C300)</f>
        <v>0.74390243902439024</v>
      </c>
      <c r="E297" s="11">
        <f>A298/SUM(A298:C298)</f>
        <v>0.97916666666666663</v>
      </c>
      <c r="F297" s="11">
        <f>B299/SUM(A299:C299)</f>
        <v>0.2</v>
      </c>
      <c r="G297" s="11">
        <f>C300/SUM(A300:C300)</f>
        <v>0.57894736842105265</v>
      </c>
      <c r="H297" s="12">
        <f>1-SUM(B299:C300)/(SUM(A298:C300)-SUM(A298:C298))</f>
        <v>0.38235294117647056</v>
      </c>
      <c r="I297" s="12">
        <f>1-SUM(A298,C298,C300,A300)/(SUM(A298:C300)-SUM(A299:C299))</f>
        <v>0.10447761194029848</v>
      </c>
      <c r="J297" s="12">
        <f>1-SUM(A298:B299)/(SUM(A298:C300)-SUM(A300:C300))</f>
        <v>1.5873015873015928E-2</v>
      </c>
      <c r="K297" s="11">
        <f>IF(SUM(A298:A300)=0,0,A298/SUM(A298:A300))</f>
        <v>0.78333333333333333</v>
      </c>
      <c r="L297" s="11">
        <f>IF(SUM(B298:B300)=0,0,B299/SUM(B298:B300))</f>
        <v>0.3</v>
      </c>
      <c r="M297" s="11">
        <f>IF(SUM(C298:C300)=0,0,C300/SUM(C298:C300))</f>
        <v>0.91666666666666663</v>
      </c>
      <c r="N297" s="46"/>
      <c r="O297" s="46"/>
    </row>
    <row r="298" spans="1:15" x14ac:dyDescent="0.25">
      <c r="A298">
        <v>47</v>
      </c>
      <c r="B298">
        <v>1</v>
      </c>
      <c r="C298">
        <v>0</v>
      </c>
      <c r="D298"/>
      <c r="E298"/>
      <c r="F298"/>
      <c r="G298"/>
      <c r="H298"/>
      <c r="I298" s="3"/>
      <c r="J298"/>
      <c r="K298"/>
      <c r="L298"/>
      <c r="M298"/>
      <c r="N298" s="46"/>
      <c r="O298" s="46"/>
    </row>
    <row r="299" spans="1:15" x14ac:dyDescent="0.25">
      <c r="A299">
        <v>11</v>
      </c>
      <c r="B299">
        <v>3</v>
      </c>
      <c r="C299">
        <v>1</v>
      </c>
      <c r="D299"/>
      <c r="E299"/>
      <c r="F299"/>
      <c r="G299"/>
      <c r="H299"/>
      <c r="I299" s="3"/>
      <c r="J299"/>
      <c r="K299"/>
      <c r="L299"/>
      <c r="M299"/>
      <c r="N299" s="46"/>
      <c r="O299" s="46"/>
    </row>
    <row r="300" spans="1:15" x14ac:dyDescent="0.25">
      <c r="A300">
        <v>2</v>
      </c>
      <c r="B300">
        <v>6</v>
      </c>
      <c r="C300">
        <v>11</v>
      </c>
      <c r="D300"/>
      <c r="E300"/>
      <c r="F300"/>
      <c r="G300"/>
      <c r="H300"/>
      <c r="I300" s="3"/>
      <c r="J300"/>
      <c r="K300"/>
      <c r="L300"/>
      <c r="M300"/>
      <c r="N300" s="46"/>
      <c r="O300" s="46"/>
    </row>
    <row r="301" spans="1:15" x14ac:dyDescent="0.25">
      <c r="A301" s="27" t="s">
        <v>39</v>
      </c>
      <c r="B301" s="1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 t="s">
        <v>62</v>
      </c>
      <c r="N301" s="46"/>
      <c r="O301" s="46"/>
    </row>
    <row r="302" spans="1:15" x14ac:dyDescent="0.25">
      <c r="A302" s="1" t="s">
        <v>59</v>
      </c>
      <c r="B302"/>
      <c r="C302"/>
      <c r="D302" s="11">
        <f>SUM(A303,B304,C305)/SUM(A303:C305)</f>
        <v>0.71764705882352942</v>
      </c>
      <c r="E302" s="11">
        <f>A303/SUM(A303:C303)</f>
        <v>0.91489361702127658</v>
      </c>
      <c r="F302" s="11">
        <f>B304/SUM(A304:C304)</f>
        <v>0.52631578947368418</v>
      </c>
      <c r="G302" s="11">
        <f>C305/SUM(A305:C305)</f>
        <v>0.42105263157894735</v>
      </c>
      <c r="H302" s="12">
        <f>1-SUM(B304:C305)/(SUM(A303:C305)-SUM(A303:C303))</f>
        <v>0.18421052631578949</v>
      </c>
      <c r="I302" s="12">
        <f>1-SUM(A303,C303,C305,A305)/(SUM(A303:C305)-SUM(A304:C304))</f>
        <v>0.22727272727272729</v>
      </c>
      <c r="J302" s="12">
        <f>1-SUM(A303:B304)/(SUM(A303:C305)-SUM(A305:C305))</f>
        <v>3.0303030303030276E-2</v>
      </c>
      <c r="K302" s="11">
        <f>IF(SUM(A303:A305)=0,0,A303/SUM(A303:A305))</f>
        <v>0.86</v>
      </c>
      <c r="L302" s="11">
        <f>IF(SUM(B303:B305)=0,0,B304/SUM(B303:B305))</f>
        <v>0.4</v>
      </c>
      <c r="M302" s="11">
        <f>IF(SUM(C303:C305)=0,0,C305/SUM(C303:C305))</f>
        <v>0.8</v>
      </c>
      <c r="N302" s="46"/>
      <c r="O302" s="46"/>
    </row>
    <row r="303" spans="1:15" x14ac:dyDescent="0.25">
      <c r="A303">
        <v>43</v>
      </c>
      <c r="B303">
        <v>4</v>
      </c>
      <c r="C303">
        <v>0</v>
      </c>
      <c r="D303" s="12"/>
      <c r="E303" s="12"/>
      <c r="F303" s="12"/>
      <c r="G303" s="12"/>
      <c r="H303" s="12"/>
      <c r="I303" s="13"/>
      <c r="J303" s="12"/>
      <c r="K303" s="12"/>
      <c r="L303" s="12"/>
      <c r="M303" s="12"/>
      <c r="N303" s="46"/>
      <c r="O303" s="46"/>
    </row>
    <row r="304" spans="1:15" x14ac:dyDescent="0.25">
      <c r="A304">
        <v>7</v>
      </c>
      <c r="B304">
        <v>10</v>
      </c>
      <c r="C304">
        <v>2</v>
      </c>
      <c r="D304" s="12"/>
      <c r="E304" s="12"/>
      <c r="F304" s="12"/>
      <c r="G304" s="12"/>
      <c r="H304" s="12"/>
      <c r="I304" s="13"/>
      <c r="J304" s="12"/>
      <c r="K304" s="12"/>
      <c r="L304" s="12"/>
      <c r="M304" s="12"/>
      <c r="N304" s="46"/>
      <c r="O304" s="46"/>
    </row>
    <row r="305" spans="1:15" x14ac:dyDescent="0.25">
      <c r="A305">
        <v>0</v>
      </c>
      <c r="B305">
        <v>11</v>
      </c>
      <c r="C305">
        <v>8</v>
      </c>
      <c r="D305" s="12"/>
      <c r="E305" s="12"/>
      <c r="F305" s="12"/>
      <c r="G305" s="12"/>
      <c r="H305" s="12"/>
      <c r="I305" s="13"/>
      <c r="J305" s="12"/>
      <c r="K305" s="12"/>
      <c r="L305" s="12"/>
      <c r="M305" s="12"/>
      <c r="N305" s="46"/>
      <c r="O305" s="46"/>
    </row>
    <row r="306" spans="1:15" x14ac:dyDescent="0.25">
      <c r="A306" s="1" t="s">
        <v>60</v>
      </c>
      <c r="B306"/>
      <c r="C306"/>
      <c r="D306" s="11">
        <f>SUM(A307,B308,C309)/SUM(A307:C309)</f>
        <v>0.80487804878048785</v>
      </c>
      <c r="E306" s="11">
        <f>A307/SUM(A307:C307)</f>
        <v>0.93617021276595747</v>
      </c>
      <c r="F306" s="11">
        <f>B308/SUM(A308:C308)</f>
        <v>0.41176470588235292</v>
      </c>
      <c r="G306" s="11">
        <f>C309/SUM(A309:C309)</f>
        <v>0.83333333333333337</v>
      </c>
      <c r="H306" s="12">
        <f>1-SUM(B308:C309)/(SUM(A307:C309)-SUM(A307:C307))</f>
        <v>0.25714285714285712</v>
      </c>
      <c r="I306" s="12">
        <f>1-SUM(A307,C307,C309,A309)/(SUM(A307:C309)-SUM(A308:C308))</f>
        <v>7.6923076923076872E-2</v>
      </c>
      <c r="J306" s="12">
        <f>1-SUM(A307:B308)/(SUM(A307:C309)-SUM(A309:C309))</f>
        <v>3.125E-2</v>
      </c>
      <c r="K306" s="11">
        <f>IF(SUM(A307:A309)=0,0,A307/SUM(A307:A309))</f>
        <v>0.83018867924528306</v>
      </c>
      <c r="L306" s="11">
        <f>IF(SUM(B307:B309)=0,0,B308/SUM(B307:B309))</f>
        <v>0.58333333333333337</v>
      </c>
      <c r="M306" s="11">
        <f>IF(SUM(C307:C309)=0,0,C309/SUM(C307:C309))</f>
        <v>0.88235294117647056</v>
      </c>
      <c r="N306" s="46"/>
      <c r="O306" s="46"/>
    </row>
    <row r="307" spans="1:15" x14ac:dyDescent="0.25">
      <c r="A307">
        <v>44</v>
      </c>
      <c r="B307">
        <v>3</v>
      </c>
      <c r="C307">
        <v>0</v>
      </c>
      <c r="D307"/>
      <c r="E307"/>
      <c r="F307"/>
      <c r="G307"/>
      <c r="H307"/>
      <c r="I307" s="3"/>
      <c r="J307"/>
      <c r="K307"/>
      <c r="L307"/>
      <c r="M307"/>
      <c r="N307" s="46"/>
      <c r="O307" s="46"/>
    </row>
    <row r="308" spans="1:15" x14ac:dyDescent="0.25">
      <c r="A308">
        <v>8</v>
      </c>
      <c r="B308">
        <v>7</v>
      </c>
      <c r="C308">
        <v>2</v>
      </c>
      <c r="D308"/>
      <c r="E308"/>
      <c r="F308"/>
      <c r="G308"/>
      <c r="H308"/>
      <c r="I308" s="3"/>
      <c r="J308"/>
      <c r="K308"/>
      <c r="L308"/>
      <c r="M308"/>
      <c r="N308" s="46"/>
      <c r="O308" s="46"/>
    </row>
    <row r="309" spans="1:15" x14ac:dyDescent="0.25">
      <c r="A309">
        <v>1</v>
      </c>
      <c r="B309">
        <v>2</v>
      </c>
      <c r="C309">
        <v>15</v>
      </c>
      <c r="D309"/>
      <c r="E309"/>
      <c r="F309"/>
      <c r="G309"/>
      <c r="H309"/>
      <c r="I309" s="3"/>
      <c r="J309"/>
      <c r="K309"/>
      <c r="L309"/>
      <c r="M309"/>
    </row>
    <row r="310" spans="1:15" x14ac:dyDescent="0.25">
      <c r="A310" s="1" t="s">
        <v>61</v>
      </c>
      <c r="B310"/>
      <c r="C310"/>
      <c r="D310" s="11">
        <f>SUM(A311,B312,C313)/SUM(A311:C313)</f>
        <v>0.80487804878048785</v>
      </c>
      <c r="E310" s="11">
        <f>A311/SUM(A311:C311)</f>
        <v>0.95833333333333337</v>
      </c>
      <c r="F310" s="11">
        <f>B312/SUM(A312:C312)</f>
        <v>0.33333333333333331</v>
      </c>
      <c r="G310" s="11">
        <f>C313/SUM(A313:C313)</f>
        <v>0.78947368421052633</v>
      </c>
      <c r="H310" s="12">
        <f>1-SUM(B312:C313)/(SUM(A311:C313)-SUM(A311:C311))</f>
        <v>0.23529411764705888</v>
      </c>
      <c r="I310" s="12">
        <f>1-SUM(A311,C311,C313,A313)/(SUM(A311:C313)-SUM(A312:C312))</f>
        <v>8.9552238805970186E-2</v>
      </c>
      <c r="J310" s="12">
        <f>1-SUM(A311:B312)/(SUM(A311:C313)-SUM(A313:C313))</f>
        <v>3.1746031746031744E-2</v>
      </c>
      <c r="K310" s="11">
        <f>IF(SUM(A311:A313)=0,0,A311/SUM(A311:A313))</f>
        <v>0.85185185185185186</v>
      </c>
      <c r="L310" s="11">
        <f>IF(SUM(B311:B313)=0,0,B312/SUM(B311:B313))</f>
        <v>0.45454545454545453</v>
      </c>
      <c r="M310" s="11">
        <f>IF(SUM(C311:C313)=0,0,C313/SUM(C311:C313))</f>
        <v>0.88235294117647056</v>
      </c>
    </row>
    <row r="311" spans="1:15" x14ac:dyDescent="0.25">
      <c r="A311">
        <v>46</v>
      </c>
      <c r="B311">
        <v>2</v>
      </c>
      <c r="C311">
        <v>0</v>
      </c>
      <c r="D311"/>
      <c r="E311"/>
      <c r="F311"/>
      <c r="G311"/>
      <c r="H311"/>
      <c r="I311" s="3"/>
      <c r="J311"/>
      <c r="K311"/>
      <c r="L311"/>
      <c r="M311"/>
    </row>
    <row r="312" spans="1:15" x14ac:dyDescent="0.25">
      <c r="A312">
        <v>8</v>
      </c>
      <c r="B312">
        <v>5</v>
      </c>
      <c r="C312">
        <v>2</v>
      </c>
      <c r="D312"/>
      <c r="E312"/>
      <c r="F312"/>
      <c r="G312"/>
      <c r="H312"/>
      <c r="I312" s="3"/>
      <c r="J312"/>
      <c r="K312"/>
      <c r="L312"/>
      <c r="M312"/>
    </row>
    <row r="313" spans="1:15" x14ac:dyDescent="0.25">
      <c r="A313">
        <v>0</v>
      </c>
      <c r="B313">
        <v>4</v>
      </c>
      <c r="C313">
        <v>15</v>
      </c>
      <c r="D313"/>
      <c r="E313"/>
      <c r="F313"/>
      <c r="G313"/>
      <c r="H313"/>
      <c r="I313" s="3"/>
      <c r="J313"/>
      <c r="K313"/>
      <c r="L313"/>
      <c r="M313"/>
    </row>
    <row r="314" spans="1:15" x14ac:dyDescent="0.25">
      <c r="A314" s="27" t="s">
        <v>44</v>
      </c>
      <c r="B314" s="1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 t="s">
        <v>62</v>
      </c>
    </row>
    <row r="315" spans="1:15" x14ac:dyDescent="0.25">
      <c r="A315" s="1" t="s">
        <v>59</v>
      </c>
      <c r="B315"/>
      <c r="C315"/>
      <c r="D315" s="11">
        <f>SUM(A316,B317,C318)/SUM(A316:C318)</f>
        <v>0.74117647058823533</v>
      </c>
      <c r="E315" s="11">
        <f>A316/SUM(A316:C316)</f>
        <v>0.87234042553191493</v>
      </c>
      <c r="F315" s="11">
        <f>B317/SUM(A317:C317)</f>
        <v>0.57894736842105265</v>
      </c>
      <c r="G315" s="11">
        <f>C318/SUM(A318:C318)</f>
        <v>0.57894736842105265</v>
      </c>
      <c r="H315" s="12">
        <f>1-SUM(B317:C318)/(SUM(A316:C318)-SUM(A316:C316))</f>
        <v>0.21052631578947367</v>
      </c>
      <c r="I315" s="12">
        <f>1-SUM(A316,C316,C318,A318)/(SUM(A316:C318)-SUM(A317:C317))</f>
        <v>0.21212121212121215</v>
      </c>
      <c r="J315" s="12">
        <f>1-SUM(A316:B317)/(SUM(A316:C318)-SUM(A318:C318))</f>
        <v>0</v>
      </c>
      <c r="K315" s="11">
        <f>IF(SUM(A316:A318)=0,0,A316/SUM(A316:A318))</f>
        <v>0.83673469387755106</v>
      </c>
      <c r="L315" s="11">
        <f>IF(SUM(B316:B318)=0,0,B317/SUM(B316:B318))</f>
        <v>0.44</v>
      </c>
      <c r="M315" s="11">
        <f>IF(SUM(C316:C318)=0,0,C318/SUM(C316:C318))</f>
        <v>1</v>
      </c>
    </row>
    <row r="316" spans="1:15" x14ac:dyDescent="0.25">
      <c r="A316">
        <v>41</v>
      </c>
      <c r="B316">
        <v>6</v>
      </c>
      <c r="C316">
        <v>0</v>
      </c>
      <c r="D316" s="12"/>
      <c r="E316" s="12"/>
      <c r="F316" s="12"/>
      <c r="G316" s="12"/>
      <c r="H316" s="12"/>
      <c r="I316" s="13"/>
      <c r="J316" s="12"/>
      <c r="K316" s="12"/>
      <c r="L316" s="12"/>
      <c r="M316" s="12"/>
    </row>
    <row r="317" spans="1:15" x14ac:dyDescent="0.25">
      <c r="A317">
        <v>8</v>
      </c>
      <c r="B317">
        <v>11</v>
      </c>
      <c r="C317">
        <v>0</v>
      </c>
      <c r="D317" s="12"/>
      <c r="E317" s="12"/>
      <c r="F317" s="12"/>
      <c r="G317" s="12"/>
      <c r="H317" s="12"/>
      <c r="I317" s="13"/>
      <c r="J317" s="12"/>
      <c r="K317" s="12"/>
      <c r="L317" s="12"/>
      <c r="M317" s="12"/>
    </row>
    <row r="318" spans="1:15" x14ac:dyDescent="0.25">
      <c r="A318">
        <v>0</v>
      </c>
      <c r="B318">
        <v>8</v>
      </c>
      <c r="C318">
        <v>11</v>
      </c>
      <c r="D318" s="12"/>
      <c r="E318" s="12"/>
      <c r="F318" s="12"/>
      <c r="G318" s="12"/>
      <c r="H318" s="12"/>
      <c r="I318" s="13"/>
      <c r="J318" s="12"/>
      <c r="K318" s="12"/>
      <c r="L318" s="12"/>
      <c r="M318" s="12"/>
    </row>
    <row r="319" spans="1:15" x14ac:dyDescent="0.25">
      <c r="A319" s="1" t="s">
        <v>60</v>
      </c>
      <c r="B319"/>
      <c r="C319"/>
      <c r="D319" s="11">
        <f>SUM(A320,B321,C322)/SUM(A320:C322)</f>
        <v>0.69512195121951215</v>
      </c>
      <c r="E319" s="11">
        <f>A320/SUM(A320:C320)</f>
        <v>0.8936170212765957</v>
      </c>
      <c r="F319" s="11">
        <f>B321/SUM(A321:C321)</f>
        <v>0.41176470588235292</v>
      </c>
      <c r="G319" s="11">
        <f>C322/SUM(A322:C322)</f>
        <v>0.44444444444444442</v>
      </c>
      <c r="H319" s="12">
        <f>1-SUM(B321:C322)/(SUM(A320:C322)-SUM(A320:C320))</f>
        <v>0.31428571428571428</v>
      </c>
      <c r="I319" s="12">
        <f>1-SUM(A320,C320,C322,A322)/(SUM(A320:C322)-SUM(A321:C321))</f>
        <v>0.2153846153846154</v>
      </c>
      <c r="J319" s="12">
        <f>1-SUM(A320:B321)/(SUM(A320:C322)-SUM(A322:C322))</f>
        <v>0</v>
      </c>
      <c r="K319" s="11">
        <f>IF(SUM(A320:A322)=0,0,A320/SUM(A320:A322))</f>
        <v>0.79245283018867929</v>
      </c>
      <c r="L319" s="11">
        <f>IF(SUM(B320:B322)=0,0,B321/SUM(B320:B322))</f>
        <v>0.33333333333333331</v>
      </c>
      <c r="M319" s="11">
        <f>IF(SUM(C320:C322)=0,0,C322/SUM(C320:C322))</f>
        <v>1</v>
      </c>
    </row>
    <row r="320" spans="1:15" x14ac:dyDescent="0.25">
      <c r="A320">
        <v>42</v>
      </c>
      <c r="B320">
        <v>5</v>
      </c>
      <c r="C320">
        <v>0</v>
      </c>
      <c r="D320"/>
      <c r="E320"/>
      <c r="F320"/>
      <c r="G320"/>
      <c r="H320"/>
      <c r="I320" s="3"/>
      <c r="J320"/>
      <c r="K320"/>
      <c r="L320"/>
      <c r="M320"/>
    </row>
    <row r="321" spans="1:13" x14ac:dyDescent="0.25">
      <c r="A321">
        <v>10</v>
      </c>
      <c r="B321">
        <v>7</v>
      </c>
      <c r="C321">
        <v>0</v>
      </c>
      <c r="D321"/>
      <c r="E321"/>
      <c r="F321"/>
      <c r="G321"/>
      <c r="H321"/>
      <c r="I321" s="3"/>
      <c r="J321"/>
      <c r="K321"/>
      <c r="L321"/>
      <c r="M321"/>
    </row>
    <row r="322" spans="1:13" x14ac:dyDescent="0.25">
      <c r="A322">
        <v>1</v>
      </c>
      <c r="B322">
        <v>9</v>
      </c>
      <c r="C322">
        <v>8</v>
      </c>
      <c r="D322"/>
      <c r="E322"/>
      <c r="F322"/>
      <c r="G322"/>
      <c r="H322"/>
      <c r="I322" s="3"/>
      <c r="J322"/>
      <c r="K322"/>
      <c r="L322"/>
      <c r="M322"/>
    </row>
    <row r="323" spans="1:13" x14ac:dyDescent="0.25">
      <c r="A323" s="1" t="s">
        <v>61</v>
      </c>
      <c r="B323"/>
      <c r="C323"/>
      <c r="D323" s="11">
        <f>SUM(A324,B325,C326)/SUM(A324:C326)</f>
        <v>0.73170731707317072</v>
      </c>
      <c r="E323" s="11">
        <f>A324/SUM(A324:C324)</f>
        <v>0.91666666666666663</v>
      </c>
      <c r="F323" s="11">
        <f>B325/SUM(A325:C325)</f>
        <v>0.53333333333333333</v>
      </c>
      <c r="G323" s="11">
        <f>C326/SUM(A326:C326)</f>
        <v>0.42105263157894735</v>
      </c>
      <c r="H323" s="12">
        <f>1-SUM(B325:C326)/(SUM(A324:C326)-SUM(A324:C324))</f>
        <v>0.26470588235294112</v>
      </c>
      <c r="I323" s="12">
        <f>1-SUM(A324,C324,C326,A326)/(SUM(A324:C326)-SUM(A325:C325))</f>
        <v>0.19402985074626866</v>
      </c>
      <c r="J323" s="12">
        <f>1-SUM(A324:B325)/(SUM(A324:C326)-SUM(A326:C326))</f>
        <v>0</v>
      </c>
      <c r="K323" s="11">
        <f>IF(SUM(A324:A326)=0,0,A324/SUM(A324:A326))</f>
        <v>0.83018867924528306</v>
      </c>
      <c r="L323" s="11">
        <f>IF(SUM(B324:B326)=0,0,B325/SUM(B324:B326))</f>
        <v>0.38095238095238093</v>
      </c>
      <c r="M323" s="11">
        <f>IF(SUM(C324:C326)=0,0,C326/SUM(C324:C326))</f>
        <v>1</v>
      </c>
    </row>
    <row r="324" spans="1:13" x14ac:dyDescent="0.25">
      <c r="A324">
        <v>44</v>
      </c>
      <c r="B324">
        <v>4</v>
      </c>
      <c r="C324">
        <v>0</v>
      </c>
      <c r="D324"/>
      <c r="E324"/>
      <c r="F324"/>
      <c r="G324"/>
      <c r="H324"/>
      <c r="I324" s="3"/>
      <c r="J324"/>
      <c r="K324"/>
      <c r="L324"/>
      <c r="M324"/>
    </row>
    <row r="325" spans="1:13" x14ac:dyDescent="0.25">
      <c r="A325">
        <v>7</v>
      </c>
      <c r="B325">
        <v>8</v>
      </c>
      <c r="C325">
        <v>0</v>
      </c>
      <c r="D325"/>
      <c r="E325"/>
      <c r="F325"/>
      <c r="G325"/>
      <c r="H325"/>
      <c r="I325" s="3"/>
      <c r="J325"/>
      <c r="K325"/>
      <c r="L325"/>
      <c r="M325"/>
    </row>
    <row r="326" spans="1:13" x14ac:dyDescent="0.25">
      <c r="A326">
        <v>2</v>
      </c>
      <c r="B326">
        <v>9</v>
      </c>
      <c r="C326">
        <v>8</v>
      </c>
      <c r="D326"/>
      <c r="E326"/>
      <c r="F326"/>
      <c r="G326"/>
      <c r="H326"/>
      <c r="I326" s="3"/>
      <c r="J326"/>
      <c r="K326"/>
      <c r="L326"/>
      <c r="M326"/>
    </row>
    <row r="327" spans="1:13" x14ac:dyDescent="0.25">
      <c r="A327" s="27" t="s">
        <v>45</v>
      </c>
      <c r="B327" s="14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 t="s">
        <v>62</v>
      </c>
    </row>
    <row r="328" spans="1:13" x14ac:dyDescent="0.25">
      <c r="A328" s="1" t="s">
        <v>59</v>
      </c>
      <c r="B328"/>
      <c r="C328"/>
      <c r="D328" s="11">
        <f>SUM(A329,B330,C331)/SUM(A329:C331)</f>
        <v>0.71764705882352942</v>
      </c>
      <c r="E328" s="11">
        <f>A329/SUM(A329:C329)</f>
        <v>0.85106382978723405</v>
      </c>
      <c r="F328" s="11">
        <f>B330/SUM(A330:C330)</f>
        <v>0.47368421052631576</v>
      </c>
      <c r="G328" s="11">
        <f>C331/SUM(A331:C331)</f>
        <v>0.63157894736842102</v>
      </c>
      <c r="H328" s="12">
        <f>1-SUM(B330:C331)/(SUM(A329:C331)-SUM(A329:C329))</f>
        <v>0.26315789473684215</v>
      </c>
      <c r="I328" s="12">
        <f>1-SUM(A329,C329,C331,A331)/(SUM(A329:C331)-SUM(A330:C330))</f>
        <v>0.18181818181818177</v>
      </c>
      <c r="J328" s="12">
        <f>1-SUM(A329:B330)/(SUM(A329:C331)-SUM(A331:C331))</f>
        <v>3.0303030303030276E-2</v>
      </c>
      <c r="K328" s="11">
        <f>IF(SUM(A329:A331)=0,0,A329/SUM(A329:A331))</f>
        <v>0.8</v>
      </c>
      <c r="L328" s="11">
        <f>IF(SUM(B329:B331)=0,0,B330/SUM(B329:B331))</f>
        <v>0.42857142857142855</v>
      </c>
      <c r="M328" s="11">
        <f>IF(SUM(C329:C331)=0,0,C331/SUM(C329:C331))</f>
        <v>0.8571428571428571</v>
      </c>
    </row>
    <row r="329" spans="1:13" x14ac:dyDescent="0.25">
      <c r="A329">
        <v>40</v>
      </c>
      <c r="B329">
        <v>7</v>
      </c>
      <c r="C329">
        <v>0</v>
      </c>
      <c r="D329" s="12"/>
      <c r="E329" s="12"/>
      <c r="F329" s="12"/>
      <c r="G329" s="12"/>
      <c r="H329" s="12"/>
      <c r="I329" s="13"/>
      <c r="J329" s="12"/>
      <c r="K329" s="12"/>
      <c r="L329" s="12"/>
      <c r="M329" s="12"/>
    </row>
    <row r="330" spans="1:13" x14ac:dyDescent="0.25">
      <c r="A330">
        <v>8</v>
      </c>
      <c r="B330">
        <v>9</v>
      </c>
      <c r="C330">
        <v>2</v>
      </c>
      <c r="D330" s="12"/>
      <c r="E330" s="12"/>
      <c r="F330" s="12"/>
      <c r="G330" s="12"/>
      <c r="H330" s="12"/>
      <c r="I330" s="13"/>
      <c r="J330" s="12"/>
      <c r="K330" s="12"/>
      <c r="L330" s="12"/>
      <c r="M330" s="12"/>
    </row>
    <row r="331" spans="1:13" x14ac:dyDescent="0.25">
      <c r="A331">
        <v>2</v>
      </c>
      <c r="B331">
        <v>5</v>
      </c>
      <c r="C331">
        <v>12</v>
      </c>
      <c r="D331" s="12"/>
      <c r="E331" s="12"/>
      <c r="F331" s="12"/>
      <c r="G331" s="12"/>
      <c r="H331" s="12"/>
      <c r="I331" s="13"/>
      <c r="J331" s="12"/>
      <c r="K331" s="12"/>
      <c r="L331" s="12"/>
      <c r="M331" s="12"/>
    </row>
    <row r="332" spans="1:13" x14ac:dyDescent="0.25">
      <c r="A332" s="1" t="s">
        <v>60</v>
      </c>
      <c r="B332"/>
      <c r="C332"/>
      <c r="D332" s="11">
        <f>SUM(A333,B334,C335)/SUM(A333:C335)</f>
        <v>0.70731707317073167</v>
      </c>
      <c r="E332" s="11">
        <f>A333/SUM(A333:C333)</f>
        <v>0.85106382978723405</v>
      </c>
      <c r="F332" s="11">
        <f>B334/SUM(A334:C334)</f>
        <v>0.35294117647058826</v>
      </c>
      <c r="G332" s="11">
        <f>C335/SUM(A335:C335)</f>
        <v>0.66666666666666663</v>
      </c>
      <c r="H332" s="12">
        <f>1-SUM(B334:C335)/(SUM(A333:C335)-SUM(A333:C333))</f>
        <v>0.34285714285714286</v>
      </c>
      <c r="I332" s="12">
        <f>1-SUM(A333,C333,C335,A335)/(SUM(A333:C335)-SUM(A334:C334))</f>
        <v>0.13846153846153841</v>
      </c>
      <c r="J332" s="12">
        <f>1-SUM(A333:B334)/(SUM(A333:C335)-SUM(A335:C335))</f>
        <v>4.6875E-2</v>
      </c>
      <c r="K332" s="11">
        <f>IF(SUM(A333:A335)=0,0,A333/SUM(A333:A335))</f>
        <v>0.76923076923076927</v>
      </c>
      <c r="L332" s="11">
        <f>IF(SUM(B333:B335)=0,0,B334/SUM(B333:B335))</f>
        <v>0.4</v>
      </c>
      <c r="M332" s="11">
        <f>IF(SUM(C333:C335)=0,0,C335/SUM(C333:C335))</f>
        <v>0.8</v>
      </c>
    </row>
    <row r="333" spans="1:13" x14ac:dyDescent="0.25">
      <c r="A333">
        <v>40</v>
      </c>
      <c r="B333">
        <v>6</v>
      </c>
      <c r="C333">
        <v>1</v>
      </c>
      <c r="D333"/>
      <c r="E333"/>
      <c r="F333"/>
      <c r="G333"/>
      <c r="H333"/>
      <c r="I333" s="3"/>
      <c r="J333"/>
      <c r="K333"/>
      <c r="L333"/>
      <c r="M333"/>
    </row>
    <row r="334" spans="1:13" x14ac:dyDescent="0.25">
      <c r="A334">
        <v>9</v>
      </c>
      <c r="B334">
        <v>6</v>
      </c>
      <c r="C334">
        <v>2</v>
      </c>
      <c r="D334"/>
      <c r="E334"/>
      <c r="F334"/>
      <c r="G334"/>
      <c r="H334"/>
      <c r="I334" s="3"/>
      <c r="J334"/>
      <c r="K334"/>
      <c r="L334"/>
      <c r="M334"/>
    </row>
    <row r="335" spans="1:13" x14ac:dyDescent="0.25">
      <c r="A335">
        <v>3</v>
      </c>
      <c r="B335">
        <v>3</v>
      </c>
      <c r="C335">
        <v>12</v>
      </c>
      <c r="D335"/>
      <c r="E335"/>
      <c r="F335"/>
      <c r="G335"/>
      <c r="H335"/>
      <c r="I335" s="3"/>
      <c r="J335"/>
      <c r="K335"/>
      <c r="L335"/>
      <c r="M335"/>
    </row>
    <row r="336" spans="1:13" x14ac:dyDescent="0.25">
      <c r="A336" s="1" t="s">
        <v>61</v>
      </c>
      <c r="B336"/>
      <c r="C336"/>
      <c r="D336" s="11">
        <f>SUM(A337,B338,C339)/SUM(A337:C339)</f>
        <v>0.75609756097560976</v>
      </c>
      <c r="E336" s="11">
        <f>A337/SUM(A337:C337)</f>
        <v>0.97916666666666663</v>
      </c>
      <c r="F336" s="11">
        <f>B338/SUM(A338:C338)</f>
        <v>0.26666666666666666</v>
      </c>
      <c r="G336" s="11">
        <f>C339/SUM(A339:C339)</f>
        <v>0.57894736842105265</v>
      </c>
      <c r="H336" s="12">
        <f>1-SUM(B338:C339)/(SUM(A337:C339)-SUM(A337:C337))</f>
        <v>0.41176470588235292</v>
      </c>
      <c r="I336" s="12">
        <f>1-SUM(A337,C337,C339,A339)/(SUM(A337:C339)-SUM(A338:C338))</f>
        <v>5.9701492537313383E-2</v>
      </c>
      <c r="J336" s="12">
        <f>1-SUM(A337:B338)/(SUM(A337:C339)-SUM(A339:C339))</f>
        <v>3.1746031746031744E-2</v>
      </c>
      <c r="K336" s="11">
        <f>IF(SUM(A337:A339)=0,0,A337/SUM(A337:A339))</f>
        <v>0.77049180327868849</v>
      </c>
      <c r="L336" s="11">
        <f>IF(SUM(B337:B339)=0,0,B338/SUM(B337:B339))</f>
        <v>0.5</v>
      </c>
      <c r="M336" s="11">
        <f>IF(SUM(C337:C339)=0,0,C339/SUM(C337:C339))</f>
        <v>0.84615384615384615</v>
      </c>
    </row>
    <row r="337" spans="1:13" x14ac:dyDescent="0.25">
      <c r="A337">
        <v>47</v>
      </c>
      <c r="B337">
        <v>0</v>
      </c>
      <c r="C337">
        <v>1</v>
      </c>
      <c r="D337"/>
      <c r="E337"/>
      <c r="F337"/>
      <c r="G337"/>
      <c r="H337"/>
      <c r="I337" s="3"/>
      <c r="J337"/>
      <c r="K337"/>
      <c r="L337"/>
      <c r="M337"/>
    </row>
    <row r="338" spans="1:13" x14ac:dyDescent="0.25">
      <c r="A338">
        <v>10</v>
      </c>
      <c r="B338">
        <v>4</v>
      </c>
      <c r="C338">
        <v>1</v>
      </c>
      <c r="D338"/>
      <c r="E338"/>
      <c r="F338"/>
      <c r="G338"/>
      <c r="H338"/>
      <c r="I338" s="3"/>
      <c r="J338"/>
      <c r="K338"/>
      <c r="L338"/>
      <c r="M338"/>
    </row>
    <row r="339" spans="1:13" x14ac:dyDescent="0.25">
      <c r="A339">
        <v>4</v>
      </c>
      <c r="B339">
        <v>4</v>
      </c>
      <c r="C339">
        <v>11</v>
      </c>
      <c r="D339"/>
      <c r="E339"/>
      <c r="F339"/>
      <c r="G339"/>
      <c r="H339"/>
      <c r="I339" s="3"/>
      <c r="J339"/>
      <c r="K339"/>
      <c r="L339"/>
      <c r="M339"/>
    </row>
    <row r="340" spans="1:13" x14ac:dyDescent="0.25">
      <c r="A340" s="27" t="s">
        <v>46</v>
      </c>
      <c r="B340" s="14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 t="s">
        <v>62</v>
      </c>
    </row>
    <row r="341" spans="1:13" x14ac:dyDescent="0.25">
      <c r="A341" s="1" t="s">
        <v>59</v>
      </c>
      <c r="B341"/>
      <c r="C341"/>
      <c r="D341" s="11">
        <f>SUM(A342,B343,C344)/SUM(A342:C344)</f>
        <v>0.49411764705882355</v>
      </c>
      <c r="E341" s="11">
        <f>A342/SUM(A342:C342)</f>
        <v>0.55319148936170215</v>
      </c>
      <c r="F341" s="11">
        <f>B343/SUM(A343:C343)</f>
        <v>0.63157894736842102</v>
      </c>
      <c r="G341" s="11">
        <f>C344/SUM(A344:C344)</f>
        <v>0.21052631578947367</v>
      </c>
      <c r="H341" s="12">
        <f>1-SUM(B343:C344)/(SUM(A342:C344)-SUM(A342:C342))</f>
        <v>0</v>
      </c>
      <c r="I341" s="12">
        <f>1-SUM(A342,C342,C344,A344)/(SUM(A342:C344)-SUM(A343:C343))</f>
        <v>0.54545454545454541</v>
      </c>
      <c r="J341" s="12">
        <f>1-SUM(A342:B343)/(SUM(A342:C344)-SUM(A344:C344))</f>
        <v>0.10606060606060608</v>
      </c>
      <c r="K341" s="11">
        <f>IF(SUM(A342:A344)=0,0,A342/SUM(A342:A344))</f>
        <v>1</v>
      </c>
      <c r="L341" s="11">
        <f>IF(SUM(B342:B344)=0,0,B343/SUM(B342:B344))</f>
        <v>0.25</v>
      </c>
      <c r="M341" s="11">
        <f>IF(SUM(C342:C344)=0,0,C344/SUM(C342:C344))</f>
        <v>0.36363636363636365</v>
      </c>
    </row>
    <row r="342" spans="1:13" x14ac:dyDescent="0.25">
      <c r="A342">
        <v>26</v>
      </c>
      <c r="B342">
        <v>21</v>
      </c>
      <c r="C342">
        <v>0</v>
      </c>
      <c r="D342" s="12"/>
      <c r="E342" s="12"/>
      <c r="F342" s="12"/>
      <c r="G342" s="12"/>
      <c r="H342" s="12"/>
      <c r="I342" s="13"/>
      <c r="J342" s="12"/>
      <c r="K342" s="12"/>
      <c r="L342" s="12"/>
      <c r="M342" s="12"/>
    </row>
    <row r="343" spans="1:13" x14ac:dyDescent="0.25">
      <c r="A343">
        <v>0</v>
      </c>
      <c r="B343">
        <v>12</v>
      </c>
      <c r="C343">
        <v>7</v>
      </c>
      <c r="D343" s="12"/>
      <c r="E343" s="12"/>
      <c r="F343" s="12"/>
      <c r="G343" s="12"/>
      <c r="H343" s="12"/>
      <c r="I343" s="13"/>
      <c r="J343" s="12"/>
      <c r="K343" s="12"/>
      <c r="L343" s="12"/>
      <c r="M343" s="12"/>
    </row>
    <row r="344" spans="1:13" x14ac:dyDescent="0.25">
      <c r="A344">
        <v>0</v>
      </c>
      <c r="B344">
        <v>15</v>
      </c>
      <c r="C344">
        <v>4</v>
      </c>
      <c r="D344" s="12"/>
      <c r="E344" s="12"/>
      <c r="F344" s="12"/>
      <c r="G344" s="12"/>
      <c r="H344" s="12"/>
      <c r="I344" s="13"/>
      <c r="J344" s="12"/>
      <c r="K344" s="12"/>
      <c r="L344" s="12"/>
      <c r="M344" s="12"/>
    </row>
    <row r="345" spans="1:13" x14ac:dyDescent="0.25">
      <c r="A345" s="1" t="s">
        <v>60</v>
      </c>
      <c r="B345"/>
      <c r="C345"/>
      <c r="D345" s="11">
        <f>SUM(A346,B347,C348)/SUM(A346:C348)</f>
        <v>0.58536585365853655</v>
      </c>
      <c r="E345" s="11">
        <f>A346/SUM(A346:C346)</f>
        <v>0.53191489361702127</v>
      </c>
      <c r="F345" s="11">
        <f>B347/SUM(A347:C347)</f>
        <v>0.52941176470588236</v>
      </c>
      <c r="G345" s="11">
        <f>C348/SUM(A348:C348)</f>
        <v>0.77777777777777779</v>
      </c>
      <c r="H345" s="12">
        <f>1-SUM(B347:C348)/(SUM(A346:C348)-SUM(A346:C346))</f>
        <v>0.1428571428571429</v>
      </c>
      <c r="I345" s="12">
        <f>1-SUM(A346,C346,C348,A348)/(SUM(A346:C348)-SUM(A347:C347))</f>
        <v>0.36923076923076925</v>
      </c>
      <c r="J345" s="12">
        <f>1-SUM(A346:B347)/(SUM(A346:C348)-SUM(A348:C348))</f>
        <v>7.8125E-2</v>
      </c>
      <c r="K345" s="11">
        <f>IF(SUM(A346:A348)=0,0,A346/SUM(A346:A348))</f>
        <v>0.83333333333333337</v>
      </c>
      <c r="L345" s="11">
        <f>IF(SUM(B346:B348)=0,0,B347/SUM(B346:B348))</f>
        <v>0.27272727272727271</v>
      </c>
      <c r="M345" s="11">
        <f>IF(SUM(C346:C348)=0,0,C348/SUM(C346:C348))</f>
        <v>0.73684210526315785</v>
      </c>
    </row>
    <row r="346" spans="1:13" x14ac:dyDescent="0.25">
      <c r="A346">
        <v>25</v>
      </c>
      <c r="B346">
        <v>20</v>
      </c>
      <c r="C346">
        <v>2</v>
      </c>
      <c r="D346"/>
      <c r="E346"/>
      <c r="F346"/>
      <c r="G346"/>
      <c r="H346"/>
      <c r="I346" s="3"/>
      <c r="J346"/>
      <c r="K346"/>
      <c r="L346"/>
      <c r="M346"/>
    </row>
    <row r="347" spans="1:13" x14ac:dyDescent="0.25">
      <c r="A347">
        <v>5</v>
      </c>
      <c r="B347">
        <v>9</v>
      </c>
      <c r="C347">
        <v>3</v>
      </c>
      <c r="D347"/>
      <c r="E347"/>
      <c r="F347"/>
      <c r="G347"/>
      <c r="H347"/>
      <c r="I347" s="3"/>
      <c r="J347"/>
      <c r="K347"/>
      <c r="L347"/>
      <c r="M347"/>
    </row>
    <row r="348" spans="1:13" x14ac:dyDescent="0.25">
      <c r="A348">
        <v>0</v>
      </c>
      <c r="B348">
        <v>4</v>
      </c>
      <c r="C348">
        <v>14</v>
      </c>
      <c r="D348"/>
      <c r="E348"/>
      <c r="F348"/>
      <c r="G348"/>
      <c r="H348"/>
      <c r="I348" s="3"/>
      <c r="J348"/>
      <c r="K348"/>
      <c r="L348"/>
      <c r="M348"/>
    </row>
    <row r="349" spans="1:13" x14ac:dyDescent="0.25">
      <c r="A349" s="1" t="s">
        <v>61</v>
      </c>
      <c r="B349"/>
      <c r="C349"/>
      <c r="D349" s="11">
        <f>SUM(A350,B351,C352)/SUM(A350:C352)</f>
        <v>0.65853658536585369</v>
      </c>
      <c r="E349" s="11">
        <f>A350/SUM(A350:C350)</f>
        <v>0.58333333333333337</v>
      </c>
      <c r="F349" s="11">
        <f>B351/SUM(A351:C351)</f>
        <v>0.73333333333333328</v>
      </c>
      <c r="G349" s="11">
        <f>C352/SUM(A352:C352)</f>
        <v>0.78947368421052633</v>
      </c>
      <c r="H349" s="12">
        <f>1-SUM(B351:C352)/(SUM(A350:C352)-SUM(A350:C350))</f>
        <v>5.8823529411764719E-2</v>
      </c>
      <c r="I349" s="12">
        <f>1-SUM(A350,C350,C352,A352)/(SUM(A350:C352)-SUM(A351:C351))</f>
        <v>0.34328358208955223</v>
      </c>
      <c r="J349" s="12">
        <f>1-SUM(A350:B351)/(SUM(A350:C352)-SUM(A352:C352))</f>
        <v>4.7619047619047672E-2</v>
      </c>
      <c r="K349" s="11">
        <f>IF(SUM(A350:A352)=0,0,A350/SUM(A350:A352))</f>
        <v>0.93333333333333335</v>
      </c>
      <c r="L349" s="11">
        <f>IF(SUM(B350:B352)=0,0,B351/SUM(B350:B352))</f>
        <v>0.3235294117647059</v>
      </c>
      <c r="M349" s="11">
        <f>IF(SUM(C350:C352)=0,0,C352/SUM(C350:C352))</f>
        <v>0.83333333333333337</v>
      </c>
    </row>
    <row r="350" spans="1:13" x14ac:dyDescent="0.25">
      <c r="A350">
        <v>28</v>
      </c>
      <c r="B350">
        <v>19</v>
      </c>
      <c r="C350">
        <v>1</v>
      </c>
      <c r="D350"/>
      <c r="E350"/>
      <c r="F350"/>
      <c r="G350"/>
      <c r="H350"/>
      <c r="I350" s="3"/>
      <c r="J350"/>
      <c r="K350"/>
      <c r="L350"/>
      <c r="M350"/>
    </row>
    <row r="351" spans="1:13" x14ac:dyDescent="0.25">
      <c r="A351">
        <v>2</v>
      </c>
      <c r="B351">
        <v>11</v>
      </c>
      <c r="C351">
        <v>2</v>
      </c>
      <c r="D351"/>
      <c r="E351"/>
      <c r="F351"/>
      <c r="G351"/>
      <c r="H351"/>
      <c r="I351" s="3"/>
      <c r="J351"/>
      <c r="K351"/>
      <c r="L351"/>
      <c r="M351"/>
    </row>
    <row r="352" spans="1:13" x14ac:dyDescent="0.25">
      <c r="A352">
        <v>0</v>
      </c>
      <c r="B352">
        <v>4</v>
      </c>
      <c r="C352">
        <v>15</v>
      </c>
      <c r="D352"/>
      <c r="E352"/>
      <c r="F352"/>
      <c r="G352"/>
      <c r="H352"/>
      <c r="I352" s="3"/>
      <c r="J352"/>
      <c r="K352"/>
      <c r="L352"/>
      <c r="M352"/>
    </row>
    <row r="353" spans="1:13" x14ac:dyDescent="0.25">
      <c r="A353" s="27" t="s">
        <v>47</v>
      </c>
      <c r="B353" s="14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 t="s">
        <v>62</v>
      </c>
    </row>
    <row r="354" spans="1:13" x14ac:dyDescent="0.25">
      <c r="A354" s="1" t="s">
        <v>59</v>
      </c>
      <c r="B354"/>
      <c r="C354"/>
      <c r="D354" s="11">
        <f>SUM(A355,B356,C357)/SUM(A355:C357)</f>
        <v>0.70588235294117652</v>
      </c>
      <c r="E354" s="11">
        <f>A355/SUM(A355:C355)</f>
        <v>0.91489361702127658</v>
      </c>
      <c r="F354" s="11">
        <f>B356/SUM(A356:C356)</f>
        <v>0.21052631578947367</v>
      </c>
      <c r="G354" s="11">
        <f>C357/SUM(A357:C357)</f>
        <v>0.68421052631578949</v>
      </c>
      <c r="H354" s="12">
        <f>1-SUM(B356:C357)/(SUM(A355:C357)-SUM(A355:C355))</f>
        <v>0.26315789473684215</v>
      </c>
      <c r="I354" s="12">
        <f>1-SUM(A355,C355,C357,A357)/(SUM(A355:C357)-SUM(A356:C356))</f>
        <v>0.10606060606060608</v>
      </c>
      <c r="J354" s="12">
        <f>1-SUM(A355:B356)/(SUM(A355:C357)-SUM(A357:C357))</f>
        <v>0.12121212121212122</v>
      </c>
      <c r="K354" s="11">
        <f>IF(SUM(A355:A357)=0,0,A355/SUM(A355:A357))</f>
        <v>0.81132075471698117</v>
      </c>
      <c r="L354" s="11">
        <f>IF(SUM(B355:B357)=0,0,B356/SUM(B355:B357))</f>
        <v>0.36363636363636365</v>
      </c>
      <c r="M354" s="11">
        <f>IF(SUM(C355:C357)=0,0,C357/SUM(C355:C357))</f>
        <v>0.61904761904761907</v>
      </c>
    </row>
    <row r="355" spans="1:13" x14ac:dyDescent="0.25">
      <c r="A355">
        <v>43</v>
      </c>
      <c r="B355">
        <v>2</v>
      </c>
      <c r="C355">
        <v>2</v>
      </c>
      <c r="D355" s="12"/>
      <c r="E355" s="12"/>
      <c r="F355" s="12"/>
      <c r="G355" s="12"/>
      <c r="H355" s="12"/>
      <c r="I355" s="13"/>
      <c r="J355" s="12"/>
      <c r="K355" s="12"/>
      <c r="L355" s="12"/>
      <c r="M355" s="12"/>
    </row>
    <row r="356" spans="1:13" x14ac:dyDescent="0.25">
      <c r="A356">
        <v>9</v>
      </c>
      <c r="B356">
        <v>4</v>
      </c>
      <c r="C356">
        <v>6</v>
      </c>
      <c r="D356" s="12"/>
      <c r="E356" s="12"/>
      <c r="F356" s="12"/>
      <c r="G356" s="12"/>
      <c r="H356" s="12"/>
      <c r="I356" s="13"/>
      <c r="J356" s="12"/>
      <c r="K356" s="12"/>
      <c r="L356" s="12"/>
      <c r="M356" s="12"/>
    </row>
    <row r="357" spans="1:13" x14ac:dyDescent="0.25">
      <c r="A357">
        <v>1</v>
      </c>
      <c r="B357">
        <v>5</v>
      </c>
      <c r="C357">
        <v>13</v>
      </c>
      <c r="D357" s="12"/>
      <c r="E357" s="12"/>
      <c r="F357" s="12"/>
      <c r="G357" s="12"/>
      <c r="H357" s="12"/>
      <c r="I357" s="13"/>
      <c r="J357" s="12"/>
      <c r="K357" s="12"/>
      <c r="L357" s="12"/>
      <c r="M357" s="12"/>
    </row>
    <row r="358" spans="1:13" x14ac:dyDescent="0.25">
      <c r="A358" s="1" t="s">
        <v>60</v>
      </c>
      <c r="B358"/>
      <c r="C358"/>
      <c r="D358" s="11">
        <f>SUM(A359,B360,C361)/SUM(A359:C361)</f>
        <v>0.75609756097560976</v>
      </c>
      <c r="E358" s="11">
        <f>A359/SUM(A359:C359)</f>
        <v>0.95744680851063835</v>
      </c>
      <c r="F358" s="11">
        <f>B360/SUM(A360:C360)</f>
        <v>0.23529411764705882</v>
      </c>
      <c r="G358" s="11">
        <f>C361/SUM(A361:C361)</f>
        <v>0.72222222222222221</v>
      </c>
      <c r="H358" s="12">
        <f>1-SUM(B360:C361)/(SUM(A359:C361)-SUM(A359:C359))</f>
        <v>0.31428571428571428</v>
      </c>
      <c r="I358" s="12">
        <f>1-SUM(A359,C359,C361,A361)/(SUM(A359:C361)-SUM(A360:C360))</f>
        <v>6.1538461538461542E-2</v>
      </c>
      <c r="J358" s="12">
        <f>1-SUM(A359:B360)/(SUM(A359:C361)-SUM(A361:C361))</f>
        <v>7.8125E-2</v>
      </c>
      <c r="K358" s="11">
        <f>IF(SUM(A359:A361)=0,0,A359/SUM(A359:A361))</f>
        <v>0.8035714285714286</v>
      </c>
      <c r="L358" s="11">
        <f>IF(SUM(B359:B361)=0,0,B360/SUM(B359:B361))</f>
        <v>0.5</v>
      </c>
      <c r="M358" s="11">
        <f>IF(SUM(C359:C361)=0,0,C361/SUM(C359:C361))</f>
        <v>0.72222222222222221</v>
      </c>
    </row>
    <row r="359" spans="1:13" x14ac:dyDescent="0.25">
      <c r="A359">
        <v>45</v>
      </c>
      <c r="B359">
        <v>1</v>
      </c>
      <c r="C359">
        <v>1</v>
      </c>
      <c r="D359"/>
      <c r="E359"/>
      <c r="F359"/>
      <c r="G359"/>
      <c r="H359"/>
      <c r="I359" s="3"/>
      <c r="J359"/>
      <c r="K359"/>
      <c r="L359"/>
      <c r="M359"/>
    </row>
    <row r="360" spans="1:13" x14ac:dyDescent="0.25">
      <c r="A360">
        <v>9</v>
      </c>
      <c r="B360">
        <v>4</v>
      </c>
      <c r="C360">
        <v>4</v>
      </c>
      <c r="D360"/>
      <c r="E360"/>
      <c r="F360"/>
      <c r="G360"/>
      <c r="H360"/>
      <c r="I360" s="3"/>
      <c r="J360"/>
      <c r="K360"/>
      <c r="L360"/>
      <c r="M360"/>
    </row>
    <row r="361" spans="1:13" x14ac:dyDescent="0.25">
      <c r="A361">
        <v>2</v>
      </c>
      <c r="B361">
        <v>3</v>
      </c>
      <c r="C361">
        <v>13</v>
      </c>
      <c r="D361"/>
      <c r="E361"/>
      <c r="F361"/>
      <c r="G361"/>
      <c r="H361"/>
      <c r="I361" s="3"/>
      <c r="J361"/>
      <c r="K361"/>
      <c r="L361"/>
      <c r="M361"/>
    </row>
    <row r="362" spans="1:13" x14ac:dyDescent="0.25">
      <c r="A362" s="1" t="s">
        <v>61</v>
      </c>
      <c r="B362"/>
      <c r="C362"/>
      <c r="D362" s="11">
        <f>SUM(A363,B364,C365)/SUM(A363:C365)</f>
        <v>0.76829268292682928</v>
      </c>
      <c r="E362" s="11">
        <f>A363/SUM(A363:C363)</f>
        <v>0.95833333333333337</v>
      </c>
      <c r="F362" s="11">
        <f>B364/SUM(A364:C364)</f>
        <v>0.26666666666666666</v>
      </c>
      <c r="G362" s="11">
        <f>C365/SUM(A365:C365)</f>
        <v>0.68421052631578949</v>
      </c>
      <c r="H362" s="12">
        <f>1-SUM(B364:C365)/(SUM(A363:C365)-SUM(A363:C363))</f>
        <v>0.29411764705882348</v>
      </c>
      <c r="I362" s="12">
        <f>1-SUM(A363,C363,C365,A365)/(SUM(A363:C365)-SUM(A364:C364))</f>
        <v>4.4776119402985093E-2</v>
      </c>
      <c r="J362" s="12">
        <f>1-SUM(A363:B364)/(SUM(A363:C365)-SUM(A365:C365))</f>
        <v>9.5238095238095233E-2</v>
      </c>
      <c r="K362" s="11">
        <f>IF(SUM(A363:A365)=0,0,A363/SUM(A363:A365))</f>
        <v>0.8214285714285714</v>
      </c>
      <c r="L362" s="11">
        <f>IF(SUM(B363:B365)=0,0,B364/SUM(B363:B365))</f>
        <v>0.5714285714285714</v>
      </c>
      <c r="M362" s="11">
        <f>IF(SUM(C363:C365)=0,0,C365/SUM(C363:C365))</f>
        <v>0.68421052631578949</v>
      </c>
    </row>
    <row r="363" spans="1:13" x14ac:dyDescent="0.25">
      <c r="A363">
        <v>46</v>
      </c>
      <c r="B363">
        <v>0</v>
      </c>
      <c r="C363">
        <v>2</v>
      </c>
      <c r="D363"/>
      <c r="E363"/>
      <c r="F363"/>
      <c r="G363"/>
      <c r="H363"/>
      <c r="I363" s="3"/>
      <c r="J363"/>
      <c r="K363"/>
      <c r="L363"/>
      <c r="M363"/>
    </row>
    <row r="364" spans="1:13" x14ac:dyDescent="0.25">
      <c r="A364">
        <v>7</v>
      </c>
      <c r="B364">
        <v>4</v>
      </c>
      <c r="C364">
        <v>4</v>
      </c>
      <c r="D364"/>
      <c r="E364"/>
      <c r="F364"/>
      <c r="G364"/>
      <c r="H364"/>
      <c r="I364" s="3"/>
      <c r="J364"/>
      <c r="K364"/>
      <c r="L364"/>
      <c r="M364"/>
    </row>
    <row r="365" spans="1:13" x14ac:dyDescent="0.25">
      <c r="A365">
        <v>3</v>
      </c>
      <c r="B365">
        <v>3</v>
      </c>
      <c r="C365">
        <v>13</v>
      </c>
      <c r="D365"/>
      <c r="E365"/>
      <c r="F365"/>
      <c r="G365"/>
      <c r="H365"/>
      <c r="I365" s="3"/>
      <c r="J365"/>
      <c r="K365"/>
      <c r="L365"/>
      <c r="M365"/>
    </row>
    <row r="366" spans="1:13" x14ac:dyDescent="0.25">
      <c r="A366" s="27" t="s">
        <v>48</v>
      </c>
      <c r="B366" s="14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 t="s">
        <v>62</v>
      </c>
    </row>
    <row r="367" spans="1:13" x14ac:dyDescent="0.25">
      <c r="A367" s="1" t="s">
        <v>59</v>
      </c>
      <c r="B367"/>
      <c r="C367"/>
      <c r="D367" s="11">
        <f>SUM(A368,B369,C370)/SUM(A368:C370)</f>
        <v>0.72941176470588232</v>
      </c>
      <c r="E367" s="11">
        <f>A368/SUM(A368:C368)</f>
        <v>0.85106382978723405</v>
      </c>
      <c r="F367" s="11">
        <f>B369/SUM(A369:C369)</f>
        <v>0.26315789473684209</v>
      </c>
      <c r="G367" s="11">
        <f>C370/SUM(A370:C370)</f>
        <v>0.89473684210526316</v>
      </c>
      <c r="H367" s="12">
        <f>1-SUM(B369:C370)/(SUM(A368:C370)-SUM(A368:C368))</f>
        <v>0.10526315789473684</v>
      </c>
      <c r="I367" s="12">
        <f>1-SUM(A368,C368,C370,A370)/(SUM(A368:C370)-SUM(A369:C369))</f>
        <v>3.0303030303030276E-2</v>
      </c>
      <c r="J367" s="12">
        <f>1-SUM(A368:B369)/(SUM(A368:C370)-SUM(A370:C370))</f>
        <v>0.25757575757575757</v>
      </c>
      <c r="K367" s="11">
        <f>IF(SUM(A368:A370)=0,0,A368/SUM(A368:A370))</f>
        <v>0.90909090909090906</v>
      </c>
      <c r="L367" s="11">
        <f>IF(SUM(B368:B370)=0,0,B369/SUM(B368:B370))</f>
        <v>0.7142857142857143</v>
      </c>
      <c r="M367" s="11">
        <f>IF(SUM(C368:C370)=0,0,C370/SUM(C368:C370))</f>
        <v>0.5</v>
      </c>
    </row>
    <row r="368" spans="1:13" x14ac:dyDescent="0.25">
      <c r="A368">
        <v>40</v>
      </c>
      <c r="B368">
        <v>0</v>
      </c>
      <c r="C368">
        <v>7</v>
      </c>
      <c r="D368" s="12"/>
      <c r="E368" s="12"/>
      <c r="F368" s="12"/>
      <c r="G368" s="12"/>
      <c r="H368" s="12"/>
      <c r="I368" s="13"/>
      <c r="J368" s="12"/>
      <c r="K368" s="12"/>
      <c r="L368" s="12"/>
      <c r="M368" s="12"/>
    </row>
    <row r="369" spans="1:13" x14ac:dyDescent="0.25">
      <c r="A369">
        <v>4</v>
      </c>
      <c r="B369">
        <v>5</v>
      </c>
      <c r="C369">
        <v>10</v>
      </c>
      <c r="D369" s="12"/>
      <c r="E369" s="12"/>
      <c r="F369" s="12"/>
      <c r="G369" s="12"/>
      <c r="H369" s="12"/>
      <c r="I369" s="13"/>
      <c r="J369" s="12"/>
      <c r="K369" s="12"/>
      <c r="L369" s="12"/>
      <c r="M369" s="12"/>
    </row>
    <row r="370" spans="1:13" x14ac:dyDescent="0.25">
      <c r="A370">
        <v>0</v>
      </c>
      <c r="B370">
        <v>2</v>
      </c>
      <c r="C370">
        <v>17</v>
      </c>
      <c r="D370" s="12"/>
      <c r="E370" s="12"/>
      <c r="F370" s="12"/>
      <c r="G370" s="12"/>
      <c r="H370" s="12"/>
      <c r="I370" s="13"/>
      <c r="J370" s="12"/>
      <c r="K370" s="12"/>
      <c r="L370" s="12"/>
      <c r="M370" s="12"/>
    </row>
    <row r="371" spans="1:13" x14ac:dyDescent="0.25">
      <c r="A371" s="1" t="s">
        <v>60</v>
      </c>
      <c r="B371"/>
      <c r="C371"/>
      <c r="D371" s="11">
        <f>SUM(A372,B373,C374)/SUM(A372:C374)</f>
        <v>0.69512195121951215</v>
      </c>
      <c r="E371" s="11">
        <f>A372/SUM(A372:C372)</f>
        <v>0.8936170212765957</v>
      </c>
      <c r="F371" s="11">
        <f>B373/SUM(A373:C373)</f>
        <v>0.11764705882352941</v>
      </c>
      <c r="G371" s="11">
        <f>C374/SUM(A374:C374)</f>
        <v>0.72222222222222221</v>
      </c>
      <c r="H371" s="12">
        <f>1-SUM(B373:C374)/(SUM(A372:C374)-SUM(A372:C372))</f>
        <v>0.31428571428571428</v>
      </c>
      <c r="I371" s="12">
        <f>1-SUM(A372,C372,C374,A374)/(SUM(A372:C374)-SUM(A373:C373))</f>
        <v>6.1538461538461542E-2</v>
      </c>
      <c r="J371" s="12">
        <f>1-SUM(A372:B373)/(SUM(A372:C374)-SUM(A374:C374))</f>
        <v>0.15625</v>
      </c>
      <c r="K371" s="11">
        <f>IF(SUM(A372:A374)=0,0,A372/SUM(A372:A374))</f>
        <v>0.79245283018867929</v>
      </c>
      <c r="L371" s="11">
        <f>IF(SUM(B372:B374)=0,0,B373/SUM(B372:B374))</f>
        <v>0.33333333333333331</v>
      </c>
      <c r="M371" s="11">
        <f>IF(SUM(C372:C374)=0,0,C374/SUM(C372:C374))</f>
        <v>0.56521739130434778</v>
      </c>
    </row>
    <row r="372" spans="1:13" x14ac:dyDescent="0.25">
      <c r="A372">
        <v>42</v>
      </c>
      <c r="B372">
        <v>1</v>
      </c>
      <c r="C372">
        <v>4</v>
      </c>
      <c r="D372"/>
      <c r="E372"/>
      <c r="F372"/>
      <c r="G372"/>
      <c r="H372"/>
      <c r="I372" s="3"/>
      <c r="J372"/>
      <c r="K372"/>
      <c r="L372"/>
      <c r="M372"/>
    </row>
    <row r="373" spans="1:13" x14ac:dyDescent="0.25">
      <c r="A373">
        <v>9</v>
      </c>
      <c r="B373">
        <v>2</v>
      </c>
      <c r="C373">
        <v>6</v>
      </c>
      <c r="D373"/>
      <c r="E373"/>
      <c r="F373"/>
      <c r="G373"/>
      <c r="H373"/>
      <c r="I373" s="3"/>
      <c r="J373"/>
      <c r="K373"/>
      <c r="L373"/>
      <c r="M373"/>
    </row>
    <row r="374" spans="1:13" x14ac:dyDescent="0.25">
      <c r="A374">
        <v>2</v>
      </c>
      <c r="B374">
        <v>3</v>
      </c>
      <c r="C374">
        <v>13</v>
      </c>
      <c r="D374"/>
      <c r="E374"/>
      <c r="F374"/>
      <c r="G374"/>
      <c r="H374"/>
      <c r="I374" s="3"/>
      <c r="J374"/>
      <c r="K374"/>
      <c r="L374"/>
      <c r="M374"/>
    </row>
    <row r="375" spans="1:13" x14ac:dyDescent="0.25">
      <c r="A375" s="1" t="s">
        <v>61</v>
      </c>
      <c r="B375"/>
      <c r="C375"/>
      <c r="D375" s="11">
        <f>SUM(A376,B377,C378)/SUM(A376:C378)</f>
        <v>0.71951219512195119</v>
      </c>
      <c r="E375" s="11">
        <f>A376/SUM(A376:C376)</f>
        <v>0.85416666666666663</v>
      </c>
      <c r="F375" s="11">
        <f>B377/SUM(A377:C377)</f>
        <v>0.13333333333333333</v>
      </c>
      <c r="G375" s="11">
        <f>C378/SUM(A378:C378)</f>
        <v>0.84210526315789469</v>
      </c>
      <c r="H375" s="12">
        <f>1-SUM(B377:C378)/(SUM(A376:C378)-SUM(A376:C376))</f>
        <v>0.29411764705882348</v>
      </c>
      <c r="I375" s="12">
        <f>1-SUM(A376,C376,C378,A378)/(SUM(A376:C378)-SUM(A377:C377))</f>
        <v>4.4776119402985093E-2</v>
      </c>
      <c r="J375" s="12">
        <f>1-SUM(A376:B377)/(SUM(A376:C378)-SUM(A378:C378))</f>
        <v>0.15873015873015872</v>
      </c>
      <c r="K375" s="11">
        <f>IF(SUM(A376:A378)=0,0,A376/SUM(A376:A378))</f>
        <v>0.80392156862745101</v>
      </c>
      <c r="L375" s="11">
        <f>IF(SUM(B376:B378)=0,0,B377/SUM(B376:B378))</f>
        <v>0.4</v>
      </c>
      <c r="M375" s="11">
        <f>IF(SUM(C376:C378)=0,0,C378/SUM(C376:C378))</f>
        <v>0.61538461538461542</v>
      </c>
    </row>
    <row r="376" spans="1:13" x14ac:dyDescent="0.25">
      <c r="A376">
        <v>41</v>
      </c>
      <c r="B376">
        <v>2</v>
      </c>
      <c r="C376">
        <v>5</v>
      </c>
      <c r="D376"/>
      <c r="E376"/>
      <c r="F376"/>
      <c r="G376"/>
      <c r="H376"/>
      <c r="I376" s="3"/>
      <c r="J376"/>
      <c r="K376"/>
      <c r="L376"/>
      <c r="M376"/>
    </row>
    <row r="377" spans="1:13" x14ac:dyDescent="0.25">
      <c r="A377">
        <v>8</v>
      </c>
      <c r="B377">
        <v>2</v>
      </c>
      <c r="C377">
        <v>5</v>
      </c>
      <c r="D377"/>
      <c r="E377"/>
      <c r="F377"/>
      <c r="G377"/>
      <c r="H377"/>
      <c r="I377" s="3"/>
      <c r="J377"/>
      <c r="K377"/>
      <c r="L377"/>
      <c r="M377"/>
    </row>
    <row r="378" spans="1:13" x14ac:dyDescent="0.25">
      <c r="A378">
        <v>2</v>
      </c>
      <c r="B378">
        <v>1</v>
      </c>
      <c r="C378">
        <v>16</v>
      </c>
      <c r="D378"/>
      <c r="E378"/>
      <c r="F378"/>
      <c r="G378"/>
      <c r="H378"/>
      <c r="I378" s="3"/>
      <c r="J378"/>
      <c r="K378"/>
      <c r="L378"/>
      <c r="M378"/>
    </row>
    <row r="379" spans="1:13" x14ac:dyDescent="0.25">
      <c r="A379" s="27" t="s">
        <v>49</v>
      </c>
      <c r="B379" s="14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 t="s">
        <v>62</v>
      </c>
    </row>
    <row r="380" spans="1:13" x14ac:dyDescent="0.25">
      <c r="A380" s="1" t="s">
        <v>59</v>
      </c>
      <c r="B380"/>
      <c r="C380"/>
      <c r="D380" s="11">
        <f>SUM(A381,B382,C383)/SUM(A381:C383)</f>
        <v>0.82352941176470584</v>
      </c>
      <c r="E380" s="11">
        <f>A381/SUM(A381:C381)</f>
        <v>1</v>
      </c>
      <c r="F380" s="11">
        <f>B382/SUM(A382:C382)</f>
        <v>0.63157894736842102</v>
      </c>
      <c r="G380" s="11">
        <f>C383/SUM(A383:C383)</f>
        <v>0.57894736842105265</v>
      </c>
      <c r="H380" s="12">
        <f>1-SUM(B382:C383)/(SUM(A381:C383)-SUM(A381:C381))</f>
        <v>0.21052631578947367</v>
      </c>
      <c r="I380" s="12">
        <f>1-SUM(A381,C381,C383,A383)/(SUM(A381:C383)-SUM(A382:C382))</f>
        <v>0.10606060606060608</v>
      </c>
      <c r="J380" s="12">
        <f>1-SUM(A381:B382)/(SUM(A381:C383)-SUM(A383:C383))</f>
        <v>0</v>
      </c>
      <c r="K380" s="11">
        <f>IF(SUM(A381:A383)=0,0,A381/SUM(A381:A383))</f>
        <v>0.8545454545454545</v>
      </c>
      <c r="L380" s="11">
        <f>IF(SUM(B381:B383)=0,0,B382/SUM(B381:B383))</f>
        <v>0.63157894736842102</v>
      </c>
      <c r="M380" s="11">
        <f>IF(SUM(C381:C383)=0,0,C383/SUM(C381:C383))</f>
        <v>1</v>
      </c>
    </row>
    <row r="381" spans="1:13" x14ac:dyDescent="0.25">
      <c r="A381">
        <v>47</v>
      </c>
      <c r="B381">
        <v>0</v>
      </c>
      <c r="C381">
        <v>0</v>
      </c>
      <c r="D381" s="12"/>
      <c r="E381" s="12"/>
      <c r="F381" s="12"/>
      <c r="G381" s="12"/>
      <c r="H381" s="12"/>
      <c r="I381" s="13"/>
      <c r="J381" s="12"/>
      <c r="K381" s="12"/>
      <c r="L381" s="12"/>
      <c r="M381" s="12"/>
    </row>
    <row r="382" spans="1:13" x14ac:dyDescent="0.25">
      <c r="A382">
        <v>7</v>
      </c>
      <c r="B382">
        <v>12</v>
      </c>
      <c r="C382">
        <v>0</v>
      </c>
      <c r="D382" s="12"/>
      <c r="E382" s="12"/>
      <c r="F382" s="12"/>
      <c r="G382" s="12"/>
      <c r="H382" s="12"/>
      <c r="I382" s="13"/>
      <c r="J382" s="12"/>
      <c r="K382" s="12"/>
      <c r="L382" s="12"/>
      <c r="M382" s="12"/>
    </row>
    <row r="383" spans="1:13" x14ac:dyDescent="0.25">
      <c r="A383">
        <v>1</v>
      </c>
      <c r="B383">
        <v>7</v>
      </c>
      <c r="C383">
        <v>11</v>
      </c>
      <c r="D383" s="12"/>
      <c r="E383" s="12"/>
      <c r="F383" s="12"/>
      <c r="G383" s="12"/>
      <c r="H383" s="12"/>
      <c r="I383" s="13"/>
      <c r="J383" s="12"/>
      <c r="K383" s="12"/>
      <c r="L383" s="12"/>
      <c r="M383" s="12"/>
    </row>
    <row r="384" spans="1:13" x14ac:dyDescent="0.25">
      <c r="A384" s="1" t="s">
        <v>60</v>
      </c>
      <c r="B384"/>
      <c r="C384"/>
      <c r="D384" s="11">
        <f>SUM(A385,B386,C387)/SUM(A385:C387)</f>
        <v>0.76829268292682928</v>
      </c>
      <c r="E384" s="11">
        <f>A385/SUM(A385:C385)</f>
        <v>0.91489361702127658</v>
      </c>
      <c r="F384" s="11">
        <f>B386/SUM(A386:C386)</f>
        <v>0.47058823529411764</v>
      </c>
      <c r="G384" s="11">
        <f>C387/SUM(A387:C387)</f>
        <v>0.66666666666666663</v>
      </c>
      <c r="H384" s="12">
        <f>1-SUM(B386:C387)/(SUM(A385:C387)-SUM(A385:C385))</f>
        <v>0.2857142857142857</v>
      </c>
      <c r="I384" s="12">
        <f>1-SUM(A385,C385,C387,A387)/(SUM(A385:C387)-SUM(A386:C386))</f>
        <v>0.12307692307692308</v>
      </c>
      <c r="J384" s="12">
        <f>1-SUM(A385:B386)/(SUM(A385:C387)-SUM(A387:C387))</f>
        <v>1.5625E-2</v>
      </c>
      <c r="K384" s="11">
        <f>IF(SUM(A385:A387)=0,0,A385/SUM(A385:A387))</f>
        <v>0.81132075471698117</v>
      </c>
      <c r="L384" s="11">
        <f>IF(SUM(B385:B387)=0,0,B386/SUM(B385:B387))</f>
        <v>0.5</v>
      </c>
      <c r="M384" s="11">
        <f>IF(SUM(C385:C387)=0,0,C387/SUM(C385:C387))</f>
        <v>0.92307692307692313</v>
      </c>
    </row>
    <row r="385" spans="1:15" x14ac:dyDescent="0.25">
      <c r="A385">
        <v>43</v>
      </c>
      <c r="B385">
        <v>4</v>
      </c>
      <c r="C385">
        <v>0</v>
      </c>
      <c r="D385"/>
      <c r="E385"/>
      <c r="F385"/>
      <c r="G385"/>
      <c r="H385"/>
      <c r="I385" s="3"/>
      <c r="J385"/>
      <c r="K385"/>
      <c r="L385"/>
      <c r="M385"/>
    </row>
    <row r="386" spans="1:15" x14ac:dyDescent="0.25">
      <c r="A386">
        <v>8</v>
      </c>
      <c r="B386">
        <v>8</v>
      </c>
      <c r="C386">
        <v>1</v>
      </c>
      <c r="D386"/>
      <c r="E386"/>
      <c r="F386"/>
      <c r="G386"/>
      <c r="H386"/>
      <c r="I386" s="3"/>
      <c r="J386"/>
      <c r="K386"/>
      <c r="L386"/>
      <c r="M386"/>
    </row>
    <row r="387" spans="1:15" x14ac:dyDescent="0.25">
      <c r="A387">
        <v>2</v>
      </c>
      <c r="B387">
        <v>4</v>
      </c>
      <c r="C387">
        <v>12</v>
      </c>
      <c r="D387"/>
      <c r="E387"/>
      <c r="F387"/>
      <c r="G387"/>
      <c r="H387"/>
      <c r="I387" s="3"/>
      <c r="J387"/>
      <c r="K387"/>
      <c r="L387"/>
      <c r="M387"/>
    </row>
    <row r="388" spans="1:15" x14ac:dyDescent="0.25">
      <c r="A388" s="1" t="s">
        <v>61</v>
      </c>
      <c r="B388"/>
      <c r="C388"/>
      <c r="D388" s="11">
        <f>SUM(A389,B390,C391)/SUM(A389:C391)</f>
        <v>0.69512195121951215</v>
      </c>
      <c r="E388" s="11">
        <f>A389/SUM(A389:C389)</f>
        <v>0.9375</v>
      </c>
      <c r="F388" s="11">
        <f>B390/SUM(A390:C390)</f>
        <v>0.26666666666666666</v>
      </c>
      <c r="G388" s="11">
        <f>C391/SUM(A391:C391)</f>
        <v>0.42105263157894735</v>
      </c>
      <c r="H388" s="12">
        <f>1-SUM(B390:C391)/(SUM(A389:C391)-SUM(A389:C389))</f>
        <v>0.3529411764705882</v>
      </c>
      <c r="I388" s="12">
        <f>1-SUM(A389,C389,C391,A391)/(SUM(A389:C391)-SUM(A390:C390))</f>
        <v>0.17910447761194026</v>
      </c>
      <c r="J388" s="12">
        <f>1-SUM(A389:B390)/(SUM(A389:C391)-SUM(A391:C391))</f>
        <v>1.5873015873015928E-2</v>
      </c>
      <c r="K388" s="11">
        <f>IF(SUM(A389:A391)=0,0,A389/SUM(A389:A391))</f>
        <v>0.78947368421052633</v>
      </c>
      <c r="L388" s="11">
        <f>IF(SUM(B389:B391)=0,0,B390/SUM(B389:B391))</f>
        <v>0.25</v>
      </c>
      <c r="M388" s="11">
        <f>IF(SUM(C389:C391)=0,0,C391/SUM(C389:C391))</f>
        <v>0.88888888888888884</v>
      </c>
    </row>
    <row r="389" spans="1:15" x14ac:dyDescent="0.25">
      <c r="A389">
        <v>45</v>
      </c>
      <c r="B389">
        <v>3</v>
      </c>
      <c r="C389">
        <v>0</v>
      </c>
      <c r="D389"/>
      <c r="E389"/>
      <c r="F389"/>
      <c r="G389"/>
      <c r="H389"/>
      <c r="I389" s="3"/>
      <c r="J389"/>
      <c r="K389"/>
      <c r="L389"/>
      <c r="M389"/>
    </row>
    <row r="390" spans="1:15" x14ac:dyDescent="0.25">
      <c r="A390">
        <v>10</v>
      </c>
      <c r="B390">
        <v>4</v>
      </c>
      <c r="C390">
        <v>1</v>
      </c>
      <c r="D390"/>
      <c r="E390"/>
      <c r="F390"/>
      <c r="G390"/>
      <c r="H390"/>
      <c r="I390" s="3"/>
      <c r="J390"/>
      <c r="K390"/>
      <c r="L390"/>
      <c r="M390"/>
    </row>
    <row r="391" spans="1:15" x14ac:dyDescent="0.25">
      <c r="A391">
        <v>2</v>
      </c>
      <c r="B391">
        <v>9</v>
      </c>
      <c r="C391">
        <v>8</v>
      </c>
      <c r="D391"/>
      <c r="E391"/>
      <c r="F391"/>
      <c r="G391"/>
      <c r="H391"/>
      <c r="I391" s="3"/>
      <c r="J391"/>
      <c r="K391"/>
      <c r="L391"/>
      <c r="M391"/>
    </row>
    <row r="394" spans="1:15" x14ac:dyDescent="0.25">
      <c r="C394" s="15" t="s">
        <v>63</v>
      </c>
      <c r="D394" s="50" t="s">
        <v>64</v>
      </c>
      <c r="E394" s="16"/>
      <c r="F394" s="16"/>
      <c r="G394" s="16"/>
      <c r="H394" s="16"/>
      <c r="I394" s="16"/>
      <c r="J394" s="16"/>
      <c r="K394" s="16"/>
      <c r="L394" s="16"/>
      <c r="M394" s="16"/>
    </row>
    <row r="395" spans="1:15" x14ac:dyDescent="0.25">
      <c r="C395" s="42">
        <v>1</v>
      </c>
      <c r="D395" s="51">
        <f>D3</f>
        <v>0.74117647058823533</v>
      </c>
      <c r="E395" s="41">
        <f t="shared" ref="E395:M395" si="0">E3</f>
        <v>0.76595744680851063</v>
      </c>
      <c r="F395" s="41">
        <f t="shared" si="0"/>
        <v>0.63157894736842102</v>
      </c>
      <c r="G395" s="41">
        <f t="shared" si="0"/>
        <v>0.78947368421052633</v>
      </c>
      <c r="H395" s="41">
        <f t="shared" si="0"/>
        <v>0.15789473684210531</v>
      </c>
      <c r="I395" s="41">
        <f t="shared" si="0"/>
        <v>0.21212121212121215</v>
      </c>
      <c r="J395" s="41">
        <f t="shared" si="0"/>
        <v>3.0303030303030276E-2</v>
      </c>
      <c r="K395" s="41">
        <f t="shared" si="0"/>
        <v>0.8571428571428571</v>
      </c>
      <c r="L395" s="41">
        <f t="shared" si="0"/>
        <v>0.46153846153846156</v>
      </c>
      <c r="M395" s="41">
        <f t="shared" si="0"/>
        <v>0.88235294117647056</v>
      </c>
      <c r="N395" s="41"/>
      <c r="O395" s="41"/>
    </row>
    <row r="396" spans="1:15" x14ac:dyDescent="0.25">
      <c r="C396" s="42">
        <v>2</v>
      </c>
      <c r="D396" s="51">
        <f>D16</f>
        <v>0.63529411764705879</v>
      </c>
      <c r="E396" s="41">
        <f t="shared" ref="E396:M396" si="1">E16</f>
        <v>0.8936170212765957</v>
      </c>
      <c r="F396" s="41">
        <f t="shared" si="1"/>
        <v>0.31578947368421051</v>
      </c>
      <c r="G396" s="41">
        <f t="shared" si="1"/>
        <v>0.31578947368421051</v>
      </c>
      <c r="H396" s="41">
        <f t="shared" si="1"/>
        <v>0.28947368421052633</v>
      </c>
      <c r="I396" s="41">
        <f t="shared" si="1"/>
        <v>0.24242424242424243</v>
      </c>
      <c r="J396" s="41">
        <f t="shared" si="1"/>
        <v>6.0606060606060552E-2</v>
      </c>
      <c r="K396" s="41">
        <f t="shared" si="1"/>
        <v>0.79245283018867929</v>
      </c>
      <c r="L396" s="41">
        <f t="shared" si="1"/>
        <v>0.27272727272727271</v>
      </c>
      <c r="M396" s="41">
        <f t="shared" si="1"/>
        <v>0.6</v>
      </c>
      <c r="N396" s="41"/>
      <c r="O396" s="41"/>
    </row>
    <row r="397" spans="1:15" x14ac:dyDescent="0.25">
      <c r="C397" s="42">
        <v>3</v>
      </c>
      <c r="D397" s="51">
        <f>D29</f>
        <v>0.70588235294117652</v>
      </c>
      <c r="E397" s="41">
        <f t="shared" ref="E397:M397" si="2">E29</f>
        <v>0.93617021276595747</v>
      </c>
      <c r="F397" s="41">
        <f t="shared" si="2"/>
        <v>0.36842105263157893</v>
      </c>
      <c r="G397" s="41">
        <f t="shared" si="2"/>
        <v>0.47368421052631576</v>
      </c>
      <c r="H397" s="41">
        <f t="shared" si="2"/>
        <v>0.39473684210526316</v>
      </c>
      <c r="I397" s="41">
        <f t="shared" si="2"/>
        <v>0.13636363636363635</v>
      </c>
      <c r="J397" s="41">
        <f t="shared" si="2"/>
        <v>1.5151515151515138E-2</v>
      </c>
      <c r="K397" s="41">
        <f t="shared" si="2"/>
        <v>0.74576271186440679</v>
      </c>
      <c r="L397" s="41">
        <f t="shared" si="2"/>
        <v>0.4375</v>
      </c>
      <c r="M397" s="41">
        <f t="shared" si="2"/>
        <v>0.9</v>
      </c>
      <c r="N397" s="41"/>
      <c r="O397" s="41"/>
    </row>
    <row r="398" spans="1:15" x14ac:dyDescent="0.25">
      <c r="C398" s="42">
        <v>4</v>
      </c>
      <c r="D398" s="51">
        <f>D42</f>
        <v>0.63529411764705879</v>
      </c>
      <c r="E398" s="41">
        <f t="shared" ref="E398:M398" si="3">E42</f>
        <v>0.8936170212765957</v>
      </c>
      <c r="F398" s="41">
        <f t="shared" si="3"/>
        <v>0.47368421052631576</v>
      </c>
      <c r="G398" s="41">
        <f t="shared" si="3"/>
        <v>0.15789473684210525</v>
      </c>
      <c r="H398" s="41">
        <f t="shared" si="3"/>
        <v>0.26315789473684215</v>
      </c>
      <c r="I398" s="41">
        <f t="shared" si="3"/>
        <v>0.30303030303030298</v>
      </c>
      <c r="J398" s="41">
        <f t="shared" si="3"/>
        <v>1.5151515151515138E-2</v>
      </c>
      <c r="K398" s="41">
        <f t="shared" si="3"/>
        <v>0.80769230769230771</v>
      </c>
      <c r="L398" s="41">
        <f t="shared" si="3"/>
        <v>0.31034482758620691</v>
      </c>
      <c r="M398" s="41">
        <f t="shared" si="3"/>
        <v>0.75</v>
      </c>
      <c r="N398" s="41"/>
      <c r="O398" s="41"/>
    </row>
    <row r="399" spans="1:15" x14ac:dyDescent="0.25">
      <c r="C399" s="42">
        <v>5</v>
      </c>
      <c r="D399" s="51">
        <f>D55</f>
        <v>0.70588235294117652</v>
      </c>
      <c r="E399" s="41">
        <f t="shared" ref="E399:M399" si="4">E55</f>
        <v>0.91489361702127658</v>
      </c>
      <c r="F399" s="41">
        <f t="shared" si="4"/>
        <v>0.47368421052631576</v>
      </c>
      <c r="G399" s="41">
        <f t="shared" si="4"/>
        <v>0.42105263157894735</v>
      </c>
      <c r="H399" s="41">
        <f t="shared" si="4"/>
        <v>0.26315789473684215</v>
      </c>
      <c r="I399" s="41">
        <f t="shared" si="4"/>
        <v>0.21212121212121215</v>
      </c>
      <c r="J399" s="41">
        <f t="shared" si="4"/>
        <v>1.5151515151515138E-2</v>
      </c>
      <c r="K399" s="41">
        <f t="shared" si="4"/>
        <v>0.81132075471698117</v>
      </c>
      <c r="L399" s="41">
        <f t="shared" si="4"/>
        <v>0.39130434782608697</v>
      </c>
      <c r="M399" s="41">
        <f t="shared" si="4"/>
        <v>0.88888888888888884</v>
      </c>
      <c r="N399" s="41"/>
      <c r="O399" s="41"/>
    </row>
    <row r="400" spans="1:15" x14ac:dyDescent="0.25">
      <c r="C400" s="42">
        <v>6</v>
      </c>
      <c r="D400" s="51">
        <f>D68</f>
        <v>0.6470588235294118</v>
      </c>
      <c r="E400" s="41">
        <f t="shared" ref="E400:M400" si="5">E68</f>
        <v>0.72340425531914898</v>
      </c>
      <c r="F400" s="41">
        <f t="shared" si="5"/>
        <v>0.73684210526315785</v>
      </c>
      <c r="G400" s="41">
        <f t="shared" si="5"/>
        <v>0.36842105263157893</v>
      </c>
      <c r="H400" s="41">
        <f t="shared" si="5"/>
        <v>7.8947368421052655E-2</v>
      </c>
      <c r="I400" s="41">
        <f t="shared" si="5"/>
        <v>0.36363636363636365</v>
      </c>
      <c r="J400" s="41">
        <f t="shared" si="5"/>
        <v>4.5454545454545414E-2</v>
      </c>
      <c r="K400" s="41">
        <f t="shared" si="5"/>
        <v>0.91891891891891897</v>
      </c>
      <c r="L400" s="41">
        <f t="shared" si="5"/>
        <v>0.36842105263157893</v>
      </c>
      <c r="M400" s="41">
        <f t="shared" si="5"/>
        <v>0.7</v>
      </c>
    </row>
    <row r="401" spans="3:13" x14ac:dyDescent="0.25">
      <c r="C401" s="42">
        <v>7</v>
      </c>
      <c r="D401" s="51">
        <f>D81</f>
        <v>0.75294117647058822</v>
      </c>
      <c r="E401" s="41">
        <f t="shared" ref="E401:M401" si="6">E81</f>
        <v>0.8936170212765957</v>
      </c>
      <c r="F401" s="41">
        <f t="shared" si="6"/>
        <v>0.52631578947368418</v>
      </c>
      <c r="G401" s="41">
        <f t="shared" si="6"/>
        <v>0.63157894736842102</v>
      </c>
      <c r="H401" s="41">
        <f t="shared" si="6"/>
        <v>0.21052631578947367</v>
      </c>
      <c r="I401" s="41">
        <f t="shared" si="6"/>
        <v>0.16666666666666663</v>
      </c>
      <c r="J401" s="41">
        <f t="shared" si="6"/>
        <v>3.0303030303030276E-2</v>
      </c>
      <c r="K401" s="41">
        <f t="shared" si="6"/>
        <v>0.84</v>
      </c>
      <c r="L401" s="41">
        <f t="shared" si="6"/>
        <v>0.47619047619047616</v>
      </c>
      <c r="M401" s="41">
        <f t="shared" si="6"/>
        <v>0.8571428571428571</v>
      </c>
    </row>
    <row r="402" spans="3:13" x14ac:dyDescent="0.25">
      <c r="C402" s="42">
        <v>8</v>
      </c>
      <c r="D402" s="51">
        <f>D94</f>
        <v>0.70588235294117652</v>
      </c>
      <c r="E402" s="41">
        <f t="shared" ref="E402:M402" si="7">E94</f>
        <v>0.8936170212765957</v>
      </c>
      <c r="F402" s="41">
        <f t="shared" si="7"/>
        <v>0.31578947368421051</v>
      </c>
      <c r="G402" s="41">
        <f t="shared" si="7"/>
        <v>0.63157894736842102</v>
      </c>
      <c r="H402" s="41">
        <f t="shared" si="7"/>
        <v>0.28947368421052633</v>
      </c>
      <c r="I402" s="41">
        <f t="shared" si="7"/>
        <v>0.13636363636363635</v>
      </c>
      <c r="J402" s="41">
        <f t="shared" si="7"/>
        <v>7.5757575757575801E-2</v>
      </c>
      <c r="K402" s="41">
        <f t="shared" si="7"/>
        <v>0.79245283018867929</v>
      </c>
      <c r="L402" s="41">
        <f t="shared" si="7"/>
        <v>0.4</v>
      </c>
      <c r="M402" s="41">
        <f t="shared" si="7"/>
        <v>0.70588235294117652</v>
      </c>
    </row>
    <row r="403" spans="3:13" x14ac:dyDescent="0.25">
      <c r="C403" s="42">
        <v>9</v>
      </c>
      <c r="D403" s="51">
        <f>D107</f>
        <v>0.69411764705882351</v>
      </c>
      <c r="E403" s="41">
        <f t="shared" ref="E403:M403" si="8">E107</f>
        <v>0.80851063829787229</v>
      </c>
      <c r="F403" s="41">
        <f t="shared" si="8"/>
        <v>0.63157894736842102</v>
      </c>
      <c r="G403" s="41">
        <f t="shared" si="8"/>
        <v>0.47368421052631576</v>
      </c>
      <c r="H403" s="41">
        <f t="shared" si="8"/>
        <v>0.18421052631578949</v>
      </c>
      <c r="I403" s="41">
        <f t="shared" si="8"/>
        <v>0.25757575757575757</v>
      </c>
      <c r="J403" s="41">
        <f t="shared" si="8"/>
        <v>3.0303030303030276E-2</v>
      </c>
      <c r="K403" s="41">
        <f t="shared" si="8"/>
        <v>0.84444444444444444</v>
      </c>
      <c r="L403" s="41">
        <f t="shared" si="8"/>
        <v>0.41379310344827586</v>
      </c>
      <c r="M403" s="41">
        <f t="shared" si="8"/>
        <v>0.81818181818181823</v>
      </c>
    </row>
    <row r="404" spans="3:13" x14ac:dyDescent="0.25">
      <c r="C404" s="42">
        <v>10</v>
      </c>
      <c r="D404" s="51">
        <f>D120</f>
        <v>0.69411764705882351</v>
      </c>
      <c r="E404" s="41">
        <f t="shared" ref="E404:M404" si="9">E120</f>
        <v>0.74468085106382975</v>
      </c>
      <c r="F404" s="41">
        <f t="shared" si="9"/>
        <v>0.57894736842105265</v>
      </c>
      <c r="G404" s="41">
        <f t="shared" si="9"/>
        <v>0.68421052631578949</v>
      </c>
      <c r="H404" s="41">
        <f t="shared" si="9"/>
        <v>0.15789473684210531</v>
      </c>
      <c r="I404" s="41">
        <f t="shared" si="9"/>
        <v>0.18181818181818177</v>
      </c>
      <c r="J404" s="41">
        <f t="shared" si="9"/>
        <v>0.12121212121212122</v>
      </c>
      <c r="K404" s="41">
        <f t="shared" si="9"/>
        <v>0.85365853658536583</v>
      </c>
      <c r="L404" s="41">
        <f t="shared" si="9"/>
        <v>0.47826086956521741</v>
      </c>
      <c r="M404" s="41">
        <f t="shared" si="9"/>
        <v>0.61904761904761907</v>
      </c>
    </row>
    <row r="405" spans="3:13" x14ac:dyDescent="0.25">
      <c r="C405" s="42">
        <v>11</v>
      </c>
      <c r="D405" s="51">
        <f>D133</f>
        <v>0.63529411764705879</v>
      </c>
      <c r="E405" s="41">
        <f t="shared" ref="E405:M405" si="10">E133</f>
        <v>0.76595744680851063</v>
      </c>
      <c r="F405" s="41">
        <f t="shared" si="10"/>
        <v>0.89473684210526316</v>
      </c>
      <c r="G405" s="41">
        <f t="shared" si="10"/>
        <v>5.2631578947368418E-2</v>
      </c>
      <c r="H405" s="41">
        <f t="shared" si="10"/>
        <v>5.2631578947368474E-2</v>
      </c>
      <c r="I405" s="41">
        <f t="shared" si="10"/>
        <v>0.40909090909090906</v>
      </c>
      <c r="J405" s="41">
        <f t="shared" si="10"/>
        <v>3.0303030303030276E-2</v>
      </c>
      <c r="K405" s="41">
        <f t="shared" si="10"/>
        <v>0.94736842105263153</v>
      </c>
      <c r="L405" s="41">
        <f t="shared" si="10"/>
        <v>0.38636363636363635</v>
      </c>
      <c r="M405" s="41">
        <f t="shared" si="10"/>
        <v>0.33333333333333331</v>
      </c>
    </row>
    <row r="406" spans="3:13" x14ac:dyDescent="0.25">
      <c r="C406" s="42">
        <v>12</v>
      </c>
      <c r="D406" s="51">
        <f>D146</f>
        <v>0.6588235294117647</v>
      </c>
      <c r="E406" s="41">
        <f t="shared" ref="E406:M406" si="11">E146</f>
        <v>0.91489361702127658</v>
      </c>
      <c r="F406" s="41">
        <f t="shared" si="11"/>
        <v>0.10526315789473684</v>
      </c>
      <c r="G406" s="41">
        <f t="shared" si="11"/>
        <v>0.57894736842105265</v>
      </c>
      <c r="H406" s="41">
        <f t="shared" si="11"/>
        <v>0.55263157894736836</v>
      </c>
      <c r="I406" s="41">
        <f t="shared" si="11"/>
        <v>0.10606060606060608</v>
      </c>
      <c r="J406" s="41">
        <f t="shared" si="11"/>
        <v>1.5151515151515138E-2</v>
      </c>
      <c r="K406" s="41">
        <f t="shared" si="11"/>
        <v>0.671875</v>
      </c>
      <c r="L406" s="41">
        <f t="shared" si="11"/>
        <v>0.22222222222222221</v>
      </c>
      <c r="M406" s="41">
        <f t="shared" si="11"/>
        <v>0.91666666666666663</v>
      </c>
    </row>
    <row r="407" spans="3:13" x14ac:dyDescent="0.25">
      <c r="C407" s="42">
        <v>13</v>
      </c>
      <c r="D407" s="51">
        <f>D159</f>
        <v>0.6470588235294118</v>
      </c>
      <c r="E407" s="41">
        <f t="shared" ref="E407:M407" si="12">E159</f>
        <v>0.78723404255319152</v>
      </c>
      <c r="F407" s="41">
        <f t="shared" si="12"/>
        <v>0.57894736842105265</v>
      </c>
      <c r="G407" s="41">
        <f t="shared" si="12"/>
        <v>0.36842105263157893</v>
      </c>
      <c r="H407" s="41">
        <f t="shared" si="12"/>
        <v>0.15789473684210531</v>
      </c>
      <c r="I407" s="41">
        <f t="shared" si="12"/>
        <v>0.30303030303030298</v>
      </c>
      <c r="J407" s="41">
        <f t="shared" si="12"/>
        <v>6.0606060606060552E-2</v>
      </c>
      <c r="K407" s="41">
        <f t="shared" si="12"/>
        <v>0.86046511627906974</v>
      </c>
      <c r="L407" s="41">
        <f t="shared" si="12"/>
        <v>0.35483870967741937</v>
      </c>
      <c r="M407" s="41">
        <f t="shared" si="12"/>
        <v>0.63636363636363635</v>
      </c>
    </row>
    <row r="408" spans="3:13" x14ac:dyDescent="0.25">
      <c r="C408" s="42">
        <v>14</v>
      </c>
      <c r="D408" s="51">
        <f>D172</f>
        <v>0.74117647058823533</v>
      </c>
      <c r="E408" s="41">
        <f t="shared" ref="E408:M408" si="13">E172</f>
        <v>0.93617021276595747</v>
      </c>
      <c r="F408" s="41">
        <f t="shared" si="13"/>
        <v>0.36842105263157893</v>
      </c>
      <c r="G408" s="41">
        <f t="shared" si="13"/>
        <v>0.63157894736842102</v>
      </c>
      <c r="H408" s="41">
        <f t="shared" si="13"/>
        <v>0.31578947368421051</v>
      </c>
      <c r="I408" s="41">
        <f t="shared" si="13"/>
        <v>0.13636363636363635</v>
      </c>
      <c r="J408" s="41">
        <f t="shared" si="13"/>
        <v>1.5151515151515138E-2</v>
      </c>
      <c r="K408" s="41">
        <f t="shared" si="13"/>
        <v>0.7857142857142857</v>
      </c>
      <c r="L408" s="41">
        <f t="shared" si="13"/>
        <v>0.4375</v>
      </c>
      <c r="M408" s="41">
        <f t="shared" si="13"/>
        <v>0.92307692307692313</v>
      </c>
    </row>
    <row r="409" spans="3:13" x14ac:dyDescent="0.25">
      <c r="C409" s="42">
        <v>15</v>
      </c>
      <c r="D409" s="51">
        <f>D185</f>
        <v>0.57647058823529407</v>
      </c>
      <c r="E409" s="41">
        <f t="shared" ref="E409:M409" si="14">E185</f>
        <v>0.68085106382978722</v>
      </c>
      <c r="F409" s="41">
        <f t="shared" si="14"/>
        <v>0.89473684210526316</v>
      </c>
      <c r="G409" s="41">
        <f t="shared" si="14"/>
        <v>0</v>
      </c>
      <c r="H409" s="41">
        <f t="shared" si="14"/>
        <v>0</v>
      </c>
      <c r="I409" s="41">
        <f t="shared" si="14"/>
        <v>0.5</v>
      </c>
      <c r="J409" s="41">
        <f t="shared" si="14"/>
        <v>4.5454545454545414E-2</v>
      </c>
      <c r="K409" s="41">
        <f t="shared" si="14"/>
        <v>1</v>
      </c>
      <c r="L409" s="41">
        <f t="shared" si="14"/>
        <v>0.34</v>
      </c>
      <c r="M409" s="41">
        <f t="shared" si="14"/>
        <v>0</v>
      </c>
    </row>
    <row r="410" spans="3:13" x14ac:dyDescent="0.25">
      <c r="C410" s="42">
        <v>16</v>
      </c>
      <c r="D410" s="51">
        <f>D198</f>
        <v>0.62352941176470589</v>
      </c>
      <c r="E410" s="41">
        <f t="shared" ref="E410:M410" si="15">E198</f>
        <v>0.72340425531914898</v>
      </c>
      <c r="F410" s="41">
        <f t="shared" si="15"/>
        <v>0.68421052631578949</v>
      </c>
      <c r="G410" s="41">
        <f t="shared" si="15"/>
        <v>0.31578947368421051</v>
      </c>
      <c r="H410" s="41">
        <f t="shared" si="15"/>
        <v>0.13157894736842102</v>
      </c>
      <c r="I410" s="41">
        <f t="shared" si="15"/>
        <v>0.39393939393939392</v>
      </c>
      <c r="J410" s="41">
        <f t="shared" si="15"/>
        <v>1.5151515151515138E-2</v>
      </c>
      <c r="K410" s="41">
        <f t="shared" si="15"/>
        <v>0.87179487179487181</v>
      </c>
      <c r="L410" s="41">
        <f t="shared" si="15"/>
        <v>0.33333333333333331</v>
      </c>
      <c r="M410" s="41">
        <f t="shared" si="15"/>
        <v>0.8571428571428571</v>
      </c>
    </row>
    <row r="411" spans="3:13" x14ac:dyDescent="0.25">
      <c r="C411" s="42">
        <v>17</v>
      </c>
      <c r="D411" s="51">
        <f>D211</f>
        <v>0.72941176470588232</v>
      </c>
      <c r="E411" s="41">
        <f t="shared" ref="E411:M411" si="16">E211</f>
        <v>0.8936170212765957</v>
      </c>
      <c r="F411" s="41">
        <f t="shared" si="16"/>
        <v>0.26315789473684209</v>
      </c>
      <c r="G411" s="41">
        <f t="shared" si="16"/>
        <v>0.78947368421052633</v>
      </c>
      <c r="H411" s="41">
        <f t="shared" si="16"/>
        <v>0.23684210526315785</v>
      </c>
      <c r="I411" s="41">
        <f t="shared" si="16"/>
        <v>0.13636363636363635</v>
      </c>
      <c r="J411" s="41">
        <f t="shared" si="16"/>
        <v>7.5757575757575801E-2</v>
      </c>
      <c r="K411" s="41">
        <f t="shared" si="16"/>
        <v>0.82352941176470584</v>
      </c>
      <c r="L411" s="41">
        <f t="shared" si="16"/>
        <v>0.35714285714285715</v>
      </c>
      <c r="M411" s="41">
        <f t="shared" si="16"/>
        <v>0.75</v>
      </c>
    </row>
    <row r="412" spans="3:13" x14ac:dyDescent="0.25">
      <c r="C412" s="42">
        <v>18</v>
      </c>
      <c r="D412" s="51">
        <f>D224</f>
        <v>0.6470588235294118</v>
      </c>
      <c r="E412" s="41">
        <f t="shared" ref="E412:M412" si="17">E224</f>
        <v>0.8936170212765957</v>
      </c>
      <c r="F412" s="41">
        <f t="shared" si="17"/>
        <v>0.47368421052631576</v>
      </c>
      <c r="G412" s="41">
        <f t="shared" si="17"/>
        <v>0.21052631578947367</v>
      </c>
      <c r="H412" s="41">
        <f t="shared" si="17"/>
        <v>0.23684210526315785</v>
      </c>
      <c r="I412" s="41">
        <f t="shared" si="17"/>
        <v>0.25757575757575757</v>
      </c>
      <c r="J412" s="41">
        <f t="shared" si="17"/>
        <v>6.0606060606060552E-2</v>
      </c>
      <c r="K412" s="41">
        <f t="shared" si="17"/>
        <v>0.82352941176470584</v>
      </c>
      <c r="L412" s="41">
        <f t="shared" si="17"/>
        <v>0.34615384615384615</v>
      </c>
      <c r="M412" s="41">
        <f t="shared" si="17"/>
        <v>0.5</v>
      </c>
    </row>
    <row r="413" spans="3:13" x14ac:dyDescent="0.25">
      <c r="C413" s="42">
        <v>19</v>
      </c>
      <c r="D413" s="51">
        <f>D237</f>
        <v>0.75294117647058822</v>
      </c>
      <c r="E413" s="41">
        <f t="shared" ref="E413:M413" si="18">E237</f>
        <v>0.97872340425531912</v>
      </c>
      <c r="F413" s="41">
        <f t="shared" si="18"/>
        <v>0.26315789473684209</v>
      </c>
      <c r="G413" s="41">
        <f t="shared" si="18"/>
        <v>0.68421052631578949</v>
      </c>
      <c r="H413" s="41">
        <f t="shared" si="18"/>
        <v>0.39473684210526316</v>
      </c>
      <c r="I413" s="41">
        <f t="shared" si="18"/>
        <v>6.0606060606060552E-2</v>
      </c>
      <c r="J413" s="41">
        <f t="shared" si="18"/>
        <v>3.0303030303030276E-2</v>
      </c>
      <c r="K413" s="41">
        <f t="shared" si="18"/>
        <v>0.75409836065573765</v>
      </c>
      <c r="L413" s="41">
        <f t="shared" si="18"/>
        <v>0.55555555555555558</v>
      </c>
      <c r="M413" s="41">
        <f t="shared" si="18"/>
        <v>0.8666666666666667</v>
      </c>
    </row>
    <row r="414" spans="3:13" x14ac:dyDescent="0.25">
      <c r="C414" s="42">
        <v>20</v>
      </c>
      <c r="D414" s="51">
        <f>D250</f>
        <v>0.68235294117647061</v>
      </c>
      <c r="E414" s="41">
        <f t="shared" ref="E414:M414" si="19">E250</f>
        <v>0.85106382978723405</v>
      </c>
      <c r="F414" s="41">
        <f t="shared" si="19"/>
        <v>0.47368421052631576</v>
      </c>
      <c r="G414" s="41">
        <f t="shared" si="19"/>
        <v>0.47368421052631576</v>
      </c>
      <c r="H414" s="41">
        <f t="shared" si="19"/>
        <v>0.28947368421052633</v>
      </c>
      <c r="I414" s="41">
        <f t="shared" si="19"/>
        <v>0.24242424242424243</v>
      </c>
      <c r="J414" s="41">
        <f t="shared" si="19"/>
        <v>0</v>
      </c>
      <c r="K414" s="41">
        <f t="shared" si="19"/>
        <v>0.78431372549019607</v>
      </c>
      <c r="L414" s="41">
        <f t="shared" si="19"/>
        <v>0.36</v>
      </c>
      <c r="M414" s="41">
        <f t="shared" si="19"/>
        <v>1</v>
      </c>
    </row>
    <row r="415" spans="3:13" x14ac:dyDescent="0.25">
      <c r="C415" s="42">
        <v>21</v>
      </c>
      <c r="D415" s="51">
        <f>D263</f>
        <v>0.72941176470588232</v>
      </c>
      <c r="E415" s="41">
        <f t="shared" ref="E415:M415" si="20">E263</f>
        <v>0.8936170212765957</v>
      </c>
      <c r="F415" s="41">
        <f t="shared" si="20"/>
        <v>0.36842105263157893</v>
      </c>
      <c r="G415" s="41">
        <f t="shared" si="20"/>
        <v>0.68421052631578949</v>
      </c>
      <c r="H415" s="41">
        <f t="shared" si="20"/>
        <v>0.23684210526315785</v>
      </c>
      <c r="I415" s="41">
        <f t="shared" si="20"/>
        <v>0.13636363636363635</v>
      </c>
      <c r="J415" s="41">
        <f t="shared" si="20"/>
        <v>7.5757575757575801E-2</v>
      </c>
      <c r="K415" s="41">
        <f t="shared" si="20"/>
        <v>0.82352941176470584</v>
      </c>
      <c r="L415" s="41">
        <f t="shared" si="20"/>
        <v>0.4375</v>
      </c>
      <c r="M415" s="41">
        <f t="shared" si="20"/>
        <v>0.72222222222222221</v>
      </c>
    </row>
    <row r="416" spans="3:13" x14ac:dyDescent="0.25">
      <c r="C416" s="42">
        <v>22</v>
      </c>
      <c r="D416" s="51">
        <f>D276</f>
        <v>0.69411764705882351</v>
      </c>
      <c r="E416" s="41">
        <f t="shared" ref="E416:M416" si="21">E276</f>
        <v>0.72340425531914898</v>
      </c>
      <c r="F416" s="41">
        <f t="shared" si="21"/>
        <v>0.42105263157894735</v>
      </c>
      <c r="G416" s="41">
        <f t="shared" si="21"/>
        <v>0.89473684210526316</v>
      </c>
      <c r="H416" s="41">
        <f t="shared" si="21"/>
        <v>0.13157894736842102</v>
      </c>
      <c r="I416" s="41">
        <f t="shared" si="21"/>
        <v>0.13636363636363635</v>
      </c>
      <c r="J416" s="41">
        <f t="shared" si="21"/>
        <v>0.18181818181818177</v>
      </c>
      <c r="K416" s="41">
        <f t="shared" si="21"/>
        <v>0.87179487179487181</v>
      </c>
      <c r="L416" s="41">
        <f t="shared" si="21"/>
        <v>0.47058823529411764</v>
      </c>
      <c r="M416" s="41">
        <f t="shared" si="21"/>
        <v>0.58620689655172409</v>
      </c>
    </row>
    <row r="417" spans="3:15" x14ac:dyDescent="0.25">
      <c r="C417" s="42">
        <v>23</v>
      </c>
      <c r="D417" s="51">
        <f>D289</f>
        <v>0.71764705882352942</v>
      </c>
      <c r="E417" s="41">
        <f t="shared" ref="E417:L417" si="22">E289</f>
        <v>0.93617021276595747</v>
      </c>
      <c r="F417" s="41">
        <f t="shared" si="22"/>
        <v>0.31578947368421051</v>
      </c>
      <c r="G417" s="41">
        <f t="shared" si="22"/>
        <v>0.57894736842105265</v>
      </c>
      <c r="H417" s="41">
        <f t="shared" si="22"/>
        <v>0.34210526315789469</v>
      </c>
      <c r="I417" s="41">
        <f t="shared" si="22"/>
        <v>0.13636363636363635</v>
      </c>
      <c r="J417" s="41">
        <f t="shared" si="22"/>
        <v>3.0303030303030276E-2</v>
      </c>
      <c r="K417" s="41">
        <f t="shared" si="22"/>
        <v>0.77192982456140347</v>
      </c>
      <c r="L417" s="41">
        <f t="shared" si="22"/>
        <v>0.4</v>
      </c>
      <c r="M417" s="41">
        <f>M289</f>
        <v>0.84615384615384615</v>
      </c>
    </row>
    <row r="418" spans="3:15" x14ac:dyDescent="0.25">
      <c r="C418" s="42">
        <v>24</v>
      </c>
      <c r="D418" s="51">
        <f>D302</f>
        <v>0.71764705882352942</v>
      </c>
      <c r="E418" s="41">
        <f t="shared" ref="E418:M418" si="23">E302</f>
        <v>0.91489361702127658</v>
      </c>
      <c r="F418" s="41">
        <f t="shared" si="23"/>
        <v>0.52631578947368418</v>
      </c>
      <c r="G418" s="41">
        <f t="shared" si="23"/>
        <v>0.42105263157894735</v>
      </c>
      <c r="H418" s="41">
        <f t="shared" si="23"/>
        <v>0.18421052631578949</v>
      </c>
      <c r="I418" s="41">
        <f t="shared" si="23"/>
        <v>0.22727272727272729</v>
      </c>
      <c r="J418" s="41">
        <f t="shared" si="23"/>
        <v>3.0303030303030276E-2</v>
      </c>
      <c r="K418" s="41">
        <f t="shared" si="23"/>
        <v>0.86</v>
      </c>
      <c r="L418" s="41">
        <f t="shared" si="23"/>
        <v>0.4</v>
      </c>
      <c r="M418" s="41">
        <f t="shared" si="23"/>
        <v>0.8</v>
      </c>
    </row>
    <row r="419" spans="3:15" x14ac:dyDescent="0.25">
      <c r="C419" s="42">
        <v>25</v>
      </c>
      <c r="D419" s="51">
        <f>D315</f>
        <v>0.74117647058823533</v>
      </c>
      <c r="E419" s="41">
        <f t="shared" ref="E419:M419" si="24">E315</f>
        <v>0.87234042553191493</v>
      </c>
      <c r="F419" s="41">
        <f t="shared" si="24"/>
        <v>0.57894736842105265</v>
      </c>
      <c r="G419" s="41">
        <f t="shared" si="24"/>
        <v>0.57894736842105265</v>
      </c>
      <c r="H419" s="41">
        <f t="shared" si="24"/>
        <v>0.21052631578947367</v>
      </c>
      <c r="I419" s="41">
        <f t="shared" si="24"/>
        <v>0.21212121212121215</v>
      </c>
      <c r="J419" s="41">
        <f t="shared" si="24"/>
        <v>0</v>
      </c>
      <c r="K419" s="41">
        <f t="shared" si="24"/>
        <v>0.83673469387755106</v>
      </c>
      <c r="L419" s="41">
        <f t="shared" si="24"/>
        <v>0.44</v>
      </c>
      <c r="M419" s="41">
        <f t="shared" si="24"/>
        <v>1</v>
      </c>
    </row>
    <row r="420" spans="3:15" x14ac:dyDescent="0.25">
      <c r="C420" s="42">
        <v>26</v>
      </c>
      <c r="D420" s="51">
        <f>D328</f>
        <v>0.71764705882352942</v>
      </c>
      <c r="E420" s="41">
        <f t="shared" ref="E420:L420" si="25">E328</f>
        <v>0.85106382978723405</v>
      </c>
      <c r="F420" s="41">
        <f t="shared" si="25"/>
        <v>0.47368421052631576</v>
      </c>
      <c r="G420" s="41">
        <f t="shared" si="25"/>
        <v>0.63157894736842102</v>
      </c>
      <c r="H420" s="41">
        <f t="shared" si="25"/>
        <v>0.26315789473684215</v>
      </c>
      <c r="I420" s="41">
        <f t="shared" si="25"/>
        <v>0.18181818181818177</v>
      </c>
      <c r="J420" s="41">
        <f t="shared" si="25"/>
        <v>3.0303030303030276E-2</v>
      </c>
      <c r="K420" s="41">
        <f t="shared" si="25"/>
        <v>0.8</v>
      </c>
      <c r="L420" s="41">
        <f t="shared" si="25"/>
        <v>0.42857142857142855</v>
      </c>
      <c r="M420" s="41">
        <f>M328</f>
        <v>0.8571428571428571</v>
      </c>
    </row>
    <row r="421" spans="3:15" x14ac:dyDescent="0.25">
      <c r="C421" s="42">
        <v>27</v>
      </c>
      <c r="D421" s="51">
        <f>D341</f>
        <v>0.49411764705882355</v>
      </c>
      <c r="E421" s="41">
        <f t="shared" ref="E421:M421" si="26">E341</f>
        <v>0.55319148936170215</v>
      </c>
      <c r="F421" s="41">
        <f t="shared" si="26"/>
        <v>0.63157894736842102</v>
      </c>
      <c r="G421" s="41">
        <f t="shared" si="26"/>
        <v>0.21052631578947367</v>
      </c>
      <c r="H421" s="41">
        <f t="shared" si="26"/>
        <v>0</v>
      </c>
      <c r="I421" s="41">
        <f t="shared" si="26"/>
        <v>0.54545454545454541</v>
      </c>
      <c r="J421" s="41">
        <f t="shared" si="26"/>
        <v>0.10606060606060608</v>
      </c>
      <c r="K421" s="41">
        <f t="shared" si="26"/>
        <v>1</v>
      </c>
      <c r="L421" s="41">
        <f t="shared" si="26"/>
        <v>0.25</v>
      </c>
      <c r="M421" s="41">
        <f t="shared" si="26"/>
        <v>0.36363636363636365</v>
      </c>
    </row>
    <row r="422" spans="3:15" x14ac:dyDescent="0.25">
      <c r="C422" s="42">
        <v>28</v>
      </c>
      <c r="D422" s="51">
        <f>D354</f>
        <v>0.70588235294117652</v>
      </c>
      <c r="E422" s="41">
        <f t="shared" ref="E422:M422" si="27">E354</f>
        <v>0.91489361702127658</v>
      </c>
      <c r="F422" s="41">
        <f t="shared" si="27"/>
        <v>0.21052631578947367</v>
      </c>
      <c r="G422" s="41">
        <f t="shared" si="27"/>
        <v>0.68421052631578949</v>
      </c>
      <c r="H422" s="41">
        <f t="shared" si="27"/>
        <v>0.26315789473684215</v>
      </c>
      <c r="I422" s="41">
        <f t="shared" si="27"/>
        <v>0.10606060606060608</v>
      </c>
      <c r="J422" s="41">
        <f t="shared" si="27"/>
        <v>0.12121212121212122</v>
      </c>
      <c r="K422" s="41">
        <f t="shared" si="27"/>
        <v>0.81132075471698117</v>
      </c>
      <c r="L422" s="41">
        <f t="shared" si="27"/>
        <v>0.36363636363636365</v>
      </c>
      <c r="M422" s="41">
        <f t="shared" si="27"/>
        <v>0.61904761904761907</v>
      </c>
    </row>
    <row r="423" spans="3:15" x14ac:dyDescent="0.25">
      <c r="C423" s="42">
        <v>29</v>
      </c>
      <c r="D423" s="51">
        <f>D367</f>
        <v>0.72941176470588232</v>
      </c>
      <c r="E423" s="41">
        <f t="shared" ref="E423:M423" si="28">E367</f>
        <v>0.85106382978723405</v>
      </c>
      <c r="F423" s="41">
        <f t="shared" si="28"/>
        <v>0.26315789473684209</v>
      </c>
      <c r="G423" s="41">
        <f t="shared" si="28"/>
        <v>0.89473684210526316</v>
      </c>
      <c r="H423" s="41">
        <f t="shared" si="28"/>
        <v>0.10526315789473684</v>
      </c>
      <c r="I423" s="41">
        <f t="shared" si="28"/>
        <v>3.0303030303030276E-2</v>
      </c>
      <c r="J423" s="41">
        <f t="shared" si="28"/>
        <v>0.25757575757575757</v>
      </c>
      <c r="K423" s="41">
        <f t="shared" si="28"/>
        <v>0.90909090909090906</v>
      </c>
      <c r="L423" s="41">
        <f t="shared" si="28"/>
        <v>0.7142857142857143</v>
      </c>
      <c r="M423" s="41">
        <f t="shared" si="28"/>
        <v>0.5</v>
      </c>
    </row>
    <row r="424" spans="3:15" x14ac:dyDescent="0.25">
      <c r="C424" s="42">
        <v>30</v>
      </c>
      <c r="D424" s="51">
        <f>D380</f>
        <v>0.82352941176470584</v>
      </c>
      <c r="E424" s="41">
        <f t="shared" ref="E424:M424" si="29">E380</f>
        <v>1</v>
      </c>
      <c r="F424" s="41">
        <f t="shared" si="29"/>
        <v>0.63157894736842102</v>
      </c>
      <c r="G424" s="41">
        <f t="shared" si="29"/>
        <v>0.57894736842105265</v>
      </c>
      <c r="H424" s="41">
        <f t="shared" si="29"/>
        <v>0.21052631578947367</v>
      </c>
      <c r="I424" s="41">
        <f t="shared" si="29"/>
        <v>0.10606060606060608</v>
      </c>
      <c r="J424" s="41">
        <f t="shared" si="29"/>
        <v>0</v>
      </c>
      <c r="K424" s="41">
        <f t="shared" si="29"/>
        <v>0.8545454545454545</v>
      </c>
      <c r="L424" s="41">
        <f t="shared" si="29"/>
        <v>0.63157894736842102</v>
      </c>
      <c r="M424" s="41">
        <f t="shared" si="29"/>
        <v>1</v>
      </c>
    </row>
    <row r="425" spans="3:15" x14ac:dyDescent="0.25">
      <c r="C425" s="17" t="s">
        <v>40</v>
      </c>
      <c r="D425" s="48">
        <f>AVERAGE(D395:D424)</f>
        <v>0.68941176470588239</v>
      </c>
      <c r="E425" s="23">
        <f t="shared" ref="E425:M425" si="30">AVERAGE(E395:E424)</f>
        <v>0.84680851063829765</v>
      </c>
      <c r="F425" s="21">
        <f t="shared" si="30"/>
        <v>0.48245614035087725</v>
      </c>
      <c r="G425" s="21">
        <f t="shared" si="30"/>
        <v>0.50701754385964926</v>
      </c>
      <c r="H425" s="25">
        <f t="shared" si="30"/>
        <v>0.22017543859649127</v>
      </c>
      <c r="I425" s="47">
        <f t="shared" si="30"/>
        <v>0.21919191919191924</v>
      </c>
      <c r="J425" s="18">
        <f t="shared" si="30"/>
        <v>5.4040404040404014E-2</v>
      </c>
      <c r="K425" s="23">
        <f t="shared" si="30"/>
        <v>0.83751602388702429</v>
      </c>
      <c r="L425" s="21">
        <f t="shared" si="30"/>
        <v>0.40797837537061632</v>
      </c>
      <c r="M425" s="21">
        <f t="shared" si="30"/>
        <v>0.72663854551278495</v>
      </c>
      <c r="N425" s="46"/>
      <c r="O425" s="46"/>
    </row>
    <row r="426" spans="3:15" x14ac:dyDescent="0.25">
      <c r="C426" s="19" t="s">
        <v>41</v>
      </c>
      <c r="D426" s="49">
        <f>MAX(D396:D425)</f>
        <v>0.82352941176470584</v>
      </c>
      <c r="E426" s="24">
        <f t="shared" ref="E426:M426" si="31">MAX(E396:E425)</f>
        <v>1</v>
      </c>
      <c r="F426" s="22">
        <f t="shared" si="31"/>
        <v>0.89473684210526316</v>
      </c>
      <c r="G426" s="22">
        <f t="shared" si="31"/>
        <v>0.89473684210526316</v>
      </c>
      <c r="H426" s="26">
        <f t="shared" si="31"/>
        <v>0.55263157894736836</v>
      </c>
      <c r="I426" s="28">
        <f t="shared" si="31"/>
        <v>0.54545454545454541</v>
      </c>
      <c r="J426" s="20">
        <f t="shared" si="31"/>
        <v>0.25757575757575757</v>
      </c>
      <c r="K426" s="40">
        <f t="shared" si="31"/>
        <v>1</v>
      </c>
      <c r="L426" s="22">
        <f t="shared" si="31"/>
        <v>0.7142857142857143</v>
      </c>
      <c r="M426" s="24">
        <f t="shared" si="31"/>
        <v>1</v>
      </c>
      <c r="N426" s="46"/>
      <c r="O426" s="46"/>
    </row>
    <row r="427" spans="3:15" x14ac:dyDescent="0.25">
      <c r="C427" s="19" t="s">
        <v>42</v>
      </c>
      <c r="D427" s="49">
        <f>MIN(D397:D426)</f>
        <v>0.49411764705882355</v>
      </c>
      <c r="E427" s="24">
        <f t="shared" ref="E427:M427" si="32">MIN(E397:E426)</f>
        <v>0.55319148936170215</v>
      </c>
      <c r="F427" s="22">
        <f t="shared" si="32"/>
        <v>0.10526315789473684</v>
      </c>
      <c r="G427" s="22">
        <f t="shared" si="32"/>
        <v>0</v>
      </c>
      <c r="H427" s="20">
        <f t="shared" si="32"/>
        <v>0</v>
      </c>
      <c r="I427" s="26">
        <f t="shared" si="32"/>
        <v>3.0303030303030276E-2</v>
      </c>
      <c r="J427" s="20">
        <f t="shared" si="32"/>
        <v>0</v>
      </c>
      <c r="K427" s="24">
        <f t="shared" si="32"/>
        <v>0.671875</v>
      </c>
      <c r="L427" s="22">
        <f t="shared" si="32"/>
        <v>0.22222222222222221</v>
      </c>
      <c r="M427" s="22">
        <f t="shared" si="32"/>
        <v>0</v>
      </c>
      <c r="N427" s="46"/>
      <c r="O427" s="46"/>
    </row>
    <row r="428" spans="3:15" x14ac:dyDescent="0.25">
      <c r="C428" s="19" t="s">
        <v>43</v>
      </c>
      <c r="D428" s="49">
        <f>_xlfn.STDEV.S(D398:D427)</f>
        <v>7.4945779762093684E-2</v>
      </c>
      <c r="E428" s="22">
        <f t="shared" ref="E428:M428" si="33">_xlfn.STDEV.S(E398:E427)</f>
        <v>0.11432829225276266</v>
      </c>
      <c r="F428" s="22">
        <f t="shared" si="33"/>
        <v>0.21183906269407751</v>
      </c>
      <c r="G428" s="24">
        <f t="shared" si="33"/>
        <v>0.25246031842670474</v>
      </c>
      <c r="H428" s="26">
        <f t="shared" si="33"/>
        <v>0.13469992565048891</v>
      </c>
      <c r="I428" s="20">
        <f t="shared" si="33"/>
        <v>0.14107361431856144</v>
      </c>
      <c r="J428" s="20">
        <f t="shared" si="33"/>
        <v>6.8061374755598855E-2</v>
      </c>
      <c r="K428" s="22">
        <f t="shared" si="33"/>
        <v>7.9764518710255181E-2</v>
      </c>
      <c r="L428" s="22">
        <f t="shared" si="33"/>
        <v>0.11815559587971089</v>
      </c>
      <c r="M428" s="24">
        <f t="shared" si="33"/>
        <v>0.26148226228655513</v>
      </c>
      <c r="N428" s="46"/>
      <c r="O428" s="46"/>
    </row>
    <row r="429" spans="3:15" x14ac:dyDescent="0.25">
      <c r="D429" s="52"/>
    </row>
    <row r="430" spans="3:15" x14ac:dyDescent="0.25">
      <c r="C430" s="15" t="s">
        <v>63</v>
      </c>
      <c r="D430" s="50" t="s">
        <v>65</v>
      </c>
      <c r="E430" s="16"/>
      <c r="F430" s="16"/>
      <c r="G430" s="16"/>
      <c r="H430" s="16"/>
      <c r="I430" s="16"/>
      <c r="J430" s="16"/>
      <c r="K430" s="16"/>
      <c r="L430" s="16"/>
      <c r="M430" s="16"/>
    </row>
    <row r="431" spans="3:15" x14ac:dyDescent="0.25">
      <c r="C431" s="42">
        <v>1</v>
      </c>
      <c r="D431" s="51">
        <f>D7</f>
        <v>0.74390243902439024</v>
      </c>
      <c r="E431" s="41">
        <f t="shared" ref="E431:M431" si="34">E7</f>
        <v>0.91489361702127658</v>
      </c>
      <c r="F431" s="41">
        <f t="shared" si="34"/>
        <v>0.17647058823529413</v>
      </c>
      <c r="G431" s="41">
        <f t="shared" si="34"/>
        <v>0.83333333333333337</v>
      </c>
      <c r="H431" s="41">
        <f t="shared" si="34"/>
        <v>0.34285714285714286</v>
      </c>
      <c r="I431" s="41">
        <f t="shared" si="34"/>
        <v>9.2307692307692313E-2</v>
      </c>
      <c r="J431" s="41">
        <f t="shared" si="34"/>
        <v>4.6875E-2</v>
      </c>
      <c r="K431" s="41">
        <f t="shared" si="34"/>
        <v>0.78181818181818186</v>
      </c>
      <c r="L431" s="41">
        <f t="shared" si="34"/>
        <v>0.33333333333333331</v>
      </c>
      <c r="M431" s="41">
        <f t="shared" si="34"/>
        <v>0.83333333333333337</v>
      </c>
    </row>
    <row r="432" spans="3:15" x14ac:dyDescent="0.25">
      <c r="C432" s="42">
        <v>2</v>
      </c>
      <c r="D432" s="51">
        <f>D20</f>
        <v>0.73170731707317072</v>
      </c>
      <c r="E432" s="41">
        <f t="shared" ref="E432:M432" si="35">E20</f>
        <v>0.93617021276595747</v>
      </c>
      <c r="F432" s="41">
        <f t="shared" si="35"/>
        <v>5.8823529411764705E-2</v>
      </c>
      <c r="G432" s="41">
        <f t="shared" si="35"/>
        <v>0.83333333333333337</v>
      </c>
      <c r="H432" s="41">
        <f t="shared" si="35"/>
        <v>0.37142857142857144</v>
      </c>
      <c r="I432" s="41">
        <f t="shared" si="35"/>
        <v>1.538461538461533E-2</v>
      </c>
      <c r="J432" s="41">
        <f t="shared" si="35"/>
        <v>0.125</v>
      </c>
      <c r="K432" s="41">
        <f t="shared" si="35"/>
        <v>0.77192982456140347</v>
      </c>
      <c r="L432" s="41">
        <f t="shared" si="35"/>
        <v>0.5</v>
      </c>
      <c r="M432" s="41">
        <f t="shared" si="35"/>
        <v>0.65217391304347827</v>
      </c>
    </row>
    <row r="433" spans="3:14" x14ac:dyDescent="0.25">
      <c r="C433" s="42">
        <v>3</v>
      </c>
      <c r="D433" s="51">
        <f>D33</f>
        <v>0.65853658536585369</v>
      </c>
      <c r="E433" s="41">
        <f t="shared" ref="E433:M433" si="36">E33</f>
        <v>0.91489361702127658</v>
      </c>
      <c r="F433" s="41">
        <f t="shared" si="36"/>
        <v>0.23529411764705882</v>
      </c>
      <c r="G433" s="41">
        <f t="shared" si="36"/>
        <v>0.3888888888888889</v>
      </c>
      <c r="H433" s="41">
        <f t="shared" si="36"/>
        <v>0.48571428571428577</v>
      </c>
      <c r="I433" s="41">
        <f t="shared" si="36"/>
        <v>0.16923076923076918</v>
      </c>
      <c r="J433" s="41">
        <f t="shared" si="36"/>
        <v>0</v>
      </c>
      <c r="K433" s="41">
        <f t="shared" si="36"/>
        <v>0.71666666666666667</v>
      </c>
      <c r="L433" s="41">
        <f t="shared" si="36"/>
        <v>0.26666666666666666</v>
      </c>
      <c r="M433" s="41">
        <f t="shared" si="36"/>
        <v>1</v>
      </c>
    </row>
    <row r="434" spans="3:14" x14ac:dyDescent="0.25">
      <c r="C434" s="42">
        <v>4</v>
      </c>
      <c r="D434" s="51">
        <f>D46</f>
        <v>0.74390243902439024</v>
      </c>
      <c r="E434" s="41">
        <f t="shared" ref="E434:M434" si="37">E46</f>
        <v>0.95744680851063835</v>
      </c>
      <c r="F434" s="41">
        <f t="shared" si="37"/>
        <v>0.47058823529411764</v>
      </c>
      <c r="G434" s="41">
        <f t="shared" si="37"/>
        <v>0.44444444444444442</v>
      </c>
      <c r="H434" s="41">
        <f t="shared" si="37"/>
        <v>0.31428571428571428</v>
      </c>
      <c r="I434" s="41">
        <f t="shared" si="37"/>
        <v>0.13846153846153841</v>
      </c>
      <c r="J434" s="41">
        <f t="shared" si="37"/>
        <v>1.5625E-2</v>
      </c>
      <c r="K434" s="41">
        <f t="shared" si="37"/>
        <v>0.8035714285714286</v>
      </c>
      <c r="L434" s="41">
        <f t="shared" si="37"/>
        <v>0.47058823529411764</v>
      </c>
      <c r="M434" s="41">
        <f t="shared" si="37"/>
        <v>0.88888888888888884</v>
      </c>
    </row>
    <row r="435" spans="3:14" x14ac:dyDescent="0.25">
      <c r="C435" s="42">
        <v>5</v>
      </c>
      <c r="D435" s="51">
        <f>D59</f>
        <v>0.70731707317073167</v>
      </c>
      <c r="E435" s="41">
        <f t="shared" ref="E435:M435" si="38">E59</f>
        <v>0.93617021276595747</v>
      </c>
      <c r="F435" s="41">
        <f t="shared" si="38"/>
        <v>0.41176470588235292</v>
      </c>
      <c r="G435" s="41">
        <f t="shared" si="38"/>
        <v>0.3888888888888889</v>
      </c>
      <c r="H435" s="41">
        <f t="shared" si="38"/>
        <v>0.34285714285714286</v>
      </c>
      <c r="I435" s="41">
        <f t="shared" si="38"/>
        <v>0.16923076923076918</v>
      </c>
      <c r="J435" s="41">
        <f t="shared" si="38"/>
        <v>1.5625E-2</v>
      </c>
      <c r="K435" s="41">
        <f t="shared" si="38"/>
        <v>0.7857142857142857</v>
      </c>
      <c r="L435" s="41">
        <f t="shared" si="38"/>
        <v>0.3888888888888889</v>
      </c>
      <c r="M435" s="41">
        <f t="shared" si="38"/>
        <v>0.875</v>
      </c>
    </row>
    <row r="436" spans="3:14" x14ac:dyDescent="0.25">
      <c r="C436" s="42">
        <v>6</v>
      </c>
      <c r="D436" s="51">
        <f>D72</f>
        <v>0.71951219512195119</v>
      </c>
      <c r="E436" s="41">
        <f t="shared" ref="E436:L436" si="39">E72</f>
        <v>0.85106382978723405</v>
      </c>
      <c r="F436" s="41">
        <f t="shared" si="39"/>
        <v>0.35294117647058826</v>
      </c>
      <c r="G436" s="41">
        <f t="shared" si="39"/>
        <v>0.72222222222222221</v>
      </c>
      <c r="H436" s="41">
        <f t="shared" si="39"/>
        <v>0.37142857142857144</v>
      </c>
      <c r="I436" s="41">
        <f t="shared" si="39"/>
        <v>0.13846153846153841</v>
      </c>
      <c r="J436" s="41">
        <f t="shared" si="39"/>
        <v>1.5625E-2</v>
      </c>
      <c r="K436" s="41">
        <f t="shared" si="39"/>
        <v>0.75471698113207553</v>
      </c>
      <c r="L436" s="41">
        <f t="shared" si="39"/>
        <v>0.4</v>
      </c>
      <c r="M436" s="41">
        <f>M72</f>
        <v>0.9285714285714286</v>
      </c>
    </row>
    <row r="437" spans="3:14" x14ac:dyDescent="0.25">
      <c r="C437" s="42">
        <v>7</v>
      </c>
      <c r="D437" s="51">
        <f>D85</f>
        <v>0.70731707317073167</v>
      </c>
      <c r="E437" s="41">
        <f t="shared" ref="E437:M437" si="40">E85</f>
        <v>0.82978723404255317</v>
      </c>
      <c r="F437" s="41">
        <f t="shared" si="40"/>
        <v>0.35294117647058826</v>
      </c>
      <c r="G437" s="41">
        <f t="shared" si="40"/>
        <v>0.72222222222222221</v>
      </c>
      <c r="H437" s="41">
        <f t="shared" si="40"/>
        <v>0.25714285714285712</v>
      </c>
      <c r="I437" s="41">
        <f t="shared" si="40"/>
        <v>0.18461538461538463</v>
      </c>
      <c r="J437" s="41">
        <f t="shared" si="40"/>
        <v>4.6875E-2</v>
      </c>
      <c r="K437" s="41">
        <f t="shared" si="40"/>
        <v>0.8125</v>
      </c>
      <c r="L437" s="41">
        <f t="shared" si="40"/>
        <v>0.33333333333333331</v>
      </c>
      <c r="M437" s="41">
        <f t="shared" si="40"/>
        <v>0.8125</v>
      </c>
    </row>
    <row r="438" spans="3:14" x14ac:dyDescent="0.25">
      <c r="C438" s="42">
        <v>8</v>
      </c>
      <c r="D438" s="51">
        <f>D98</f>
        <v>0.70731707317073167</v>
      </c>
      <c r="E438" s="41">
        <f t="shared" ref="E438:M438" si="41">E98</f>
        <v>0.91489361702127658</v>
      </c>
      <c r="F438" s="41">
        <f t="shared" si="41"/>
        <v>0.29411764705882354</v>
      </c>
      <c r="G438" s="41">
        <f t="shared" si="41"/>
        <v>0.55555555555555558</v>
      </c>
      <c r="H438" s="41">
        <f t="shared" si="41"/>
        <v>0.4285714285714286</v>
      </c>
      <c r="I438" s="41">
        <f t="shared" si="41"/>
        <v>0.12307692307692308</v>
      </c>
      <c r="J438" s="41">
        <f t="shared" si="41"/>
        <v>1.5625E-2</v>
      </c>
      <c r="K438" s="41">
        <f t="shared" si="41"/>
        <v>0.74137931034482762</v>
      </c>
      <c r="L438" s="41">
        <f t="shared" si="41"/>
        <v>0.38461538461538464</v>
      </c>
      <c r="M438" s="41">
        <f t="shared" si="41"/>
        <v>0.90909090909090906</v>
      </c>
    </row>
    <row r="439" spans="3:14" x14ac:dyDescent="0.25">
      <c r="C439" s="42">
        <v>9</v>
      </c>
      <c r="D439" s="51">
        <f>D111</f>
        <v>0.71951219512195119</v>
      </c>
      <c r="E439" s="41">
        <f t="shared" ref="E439:M439" si="42">E111</f>
        <v>0.87234042553191493</v>
      </c>
      <c r="F439" s="41">
        <f t="shared" si="42"/>
        <v>0.41176470588235292</v>
      </c>
      <c r="G439" s="41">
        <f t="shared" si="42"/>
        <v>0.61111111111111116</v>
      </c>
      <c r="H439" s="41">
        <f t="shared" si="42"/>
        <v>0.17142857142857137</v>
      </c>
      <c r="I439" s="41">
        <f t="shared" si="42"/>
        <v>0.19999999999999996</v>
      </c>
      <c r="J439" s="41">
        <f t="shared" si="42"/>
        <v>6.25E-2</v>
      </c>
      <c r="K439" s="41">
        <f t="shared" si="42"/>
        <v>0.87234042553191493</v>
      </c>
      <c r="L439" s="41">
        <f t="shared" si="42"/>
        <v>0.35</v>
      </c>
      <c r="M439" s="41">
        <f t="shared" si="42"/>
        <v>0.73333333333333328</v>
      </c>
    </row>
    <row r="440" spans="3:14" x14ac:dyDescent="0.25">
      <c r="C440" s="42">
        <v>10</v>
      </c>
      <c r="D440" s="51">
        <f>D124</f>
        <v>0.70731707317073167</v>
      </c>
      <c r="E440" s="41">
        <f t="shared" ref="E440:M440" si="43">E124</f>
        <v>0.80851063829787229</v>
      </c>
      <c r="F440" s="41">
        <f t="shared" si="43"/>
        <v>0.47058823529411764</v>
      </c>
      <c r="G440" s="41">
        <f t="shared" si="43"/>
        <v>0.66666666666666663</v>
      </c>
      <c r="H440" s="41">
        <f t="shared" si="43"/>
        <v>0.25714285714285712</v>
      </c>
      <c r="I440" s="41">
        <f t="shared" si="43"/>
        <v>0.16923076923076918</v>
      </c>
      <c r="J440" s="41">
        <f t="shared" si="43"/>
        <v>6.25E-2</v>
      </c>
      <c r="K440" s="41">
        <f t="shared" si="43"/>
        <v>0.80851063829787229</v>
      </c>
      <c r="L440" s="41">
        <f t="shared" si="43"/>
        <v>0.42105263157894735</v>
      </c>
      <c r="M440" s="41">
        <f t="shared" si="43"/>
        <v>0.75</v>
      </c>
    </row>
    <row r="441" spans="3:14" x14ac:dyDescent="0.25">
      <c r="C441" s="42">
        <v>11</v>
      </c>
      <c r="D441" s="51">
        <f>D137</f>
        <v>0.75609756097560976</v>
      </c>
      <c r="E441" s="41">
        <f t="shared" ref="E441:M441" si="44">E137</f>
        <v>0.91489361702127658</v>
      </c>
      <c r="F441" s="41">
        <f t="shared" si="44"/>
        <v>0.47058823529411764</v>
      </c>
      <c r="G441" s="41">
        <f t="shared" si="44"/>
        <v>0.61111111111111116</v>
      </c>
      <c r="H441" s="41">
        <f t="shared" si="44"/>
        <v>0.31428571428571428</v>
      </c>
      <c r="I441" s="41">
        <f t="shared" si="44"/>
        <v>0.10769230769230764</v>
      </c>
      <c r="J441" s="41">
        <f t="shared" si="44"/>
        <v>3.125E-2</v>
      </c>
      <c r="K441" s="41">
        <f t="shared" si="44"/>
        <v>0.79629629629629628</v>
      </c>
      <c r="L441" s="41">
        <f t="shared" si="44"/>
        <v>0.53333333333333333</v>
      </c>
      <c r="M441" s="41">
        <f t="shared" si="44"/>
        <v>0.84615384615384615</v>
      </c>
    </row>
    <row r="442" spans="3:14" x14ac:dyDescent="0.25">
      <c r="C442" s="42">
        <v>12</v>
      </c>
      <c r="D442" s="51">
        <f>D150</f>
        <v>0.68292682926829273</v>
      </c>
      <c r="E442" s="41">
        <f t="shared" ref="E442:M442" si="45">E150</f>
        <v>0.97872340425531912</v>
      </c>
      <c r="F442" s="41">
        <f t="shared" si="45"/>
        <v>5.8823529411764705E-2</v>
      </c>
      <c r="G442" s="41">
        <f t="shared" si="45"/>
        <v>0.5</v>
      </c>
      <c r="H442" s="41">
        <f t="shared" si="45"/>
        <v>0.68571428571428572</v>
      </c>
      <c r="I442" s="41">
        <f t="shared" si="45"/>
        <v>3.0769230769230771E-2</v>
      </c>
      <c r="J442" s="41">
        <f t="shared" si="45"/>
        <v>0</v>
      </c>
      <c r="K442" s="41">
        <f t="shared" si="45"/>
        <v>0.65714285714285714</v>
      </c>
      <c r="L442" s="41">
        <f t="shared" si="45"/>
        <v>0.33333333333333331</v>
      </c>
      <c r="M442" s="41">
        <f t="shared" si="45"/>
        <v>1</v>
      </c>
    </row>
    <row r="443" spans="3:14" x14ac:dyDescent="0.25">
      <c r="C443" s="42">
        <v>13</v>
      </c>
      <c r="D443" s="51">
        <f>D163</f>
        <v>0.73170731707317072</v>
      </c>
      <c r="E443" s="41">
        <f t="shared" ref="E443:M443" si="46">E163</f>
        <v>0.87234042553191493</v>
      </c>
      <c r="F443" s="41">
        <f t="shared" si="46"/>
        <v>0.47058823529411764</v>
      </c>
      <c r="G443" s="41">
        <f t="shared" si="46"/>
        <v>0.61111111111111116</v>
      </c>
      <c r="H443" s="41">
        <f t="shared" si="46"/>
        <v>0.25714285714285712</v>
      </c>
      <c r="I443" s="41">
        <f t="shared" si="46"/>
        <v>0.16923076923076918</v>
      </c>
      <c r="J443" s="41">
        <f t="shared" si="46"/>
        <v>3.125E-2</v>
      </c>
      <c r="K443" s="41">
        <f t="shared" si="46"/>
        <v>0.82</v>
      </c>
      <c r="L443" s="41">
        <f t="shared" si="46"/>
        <v>0.42105263157894735</v>
      </c>
      <c r="M443" s="41">
        <f t="shared" si="46"/>
        <v>0.84615384615384615</v>
      </c>
    </row>
    <row r="444" spans="3:14" x14ac:dyDescent="0.25">
      <c r="C444" s="42">
        <v>14</v>
      </c>
      <c r="D444" s="51">
        <f>D176</f>
        <v>0.75609756097560976</v>
      </c>
      <c r="E444" s="41">
        <f t="shared" ref="E444:M444" si="47">E176</f>
        <v>0.91489361702127658</v>
      </c>
      <c r="F444" s="41">
        <f t="shared" si="47"/>
        <v>0.41176470588235292</v>
      </c>
      <c r="G444" s="41">
        <f t="shared" si="47"/>
        <v>0.66666666666666663</v>
      </c>
      <c r="H444" s="41">
        <f t="shared" si="47"/>
        <v>0.2857142857142857</v>
      </c>
      <c r="I444" s="41">
        <f t="shared" si="47"/>
        <v>0.13846153846153841</v>
      </c>
      <c r="J444" s="41">
        <f t="shared" si="47"/>
        <v>1.5625E-2</v>
      </c>
      <c r="K444" s="41">
        <f t="shared" si="47"/>
        <v>0.81132075471698117</v>
      </c>
      <c r="L444" s="41">
        <f t="shared" si="47"/>
        <v>0.4375</v>
      </c>
      <c r="M444" s="41">
        <f t="shared" si="47"/>
        <v>0.92307692307692313</v>
      </c>
    </row>
    <row r="445" spans="3:14" x14ac:dyDescent="0.25">
      <c r="C445" s="42">
        <v>15</v>
      </c>
      <c r="D445" s="51">
        <f>D189</f>
        <v>0.76829268292682928</v>
      </c>
      <c r="E445" s="41">
        <f t="shared" ref="E445:M445" si="48">E189</f>
        <v>0.74468085106382975</v>
      </c>
      <c r="F445" s="41">
        <f t="shared" si="48"/>
        <v>0.6470588235294118</v>
      </c>
      <c r="G445" s="41">
        <f t="shared" si="48"/>
        <v>0.94444444444444442</v>
      </c>
      <c r="H445" s="41">
        <f t="shared" si="48"/>
        <v>0</v>
      </c>
      <c r="I445" s="41">
        <f t="shared" si="48"/>
        <v>0.15384615384615385</v>
      </c>
      <c r="J445" s="41">
        <f t="shared" si="48"/>
        <v>0.140625</v>
      </c>
      <c r="K445" s="41">
        <f t="shared" si="48"/>
        <v>1</v>
      </c>
      <c r="L445" s="41">
        <f t="shared" si="48"/>
        <v>0.52380952380952384</v>
      </c>
      <c r="M445" s="41">
        <f t="shared" si="48"/>
        <v>0.65384615384615385</v>
      </c>
    </row>
    <row r="446" spans="3:14" x14ac:dyDescent="0.25">
      <c r="C446" s="42">
        <v>16</v>
      </c>
      <c r="D446" s="51">
        <f>D202</f>
        <v>0.70731707317073167</v>
      </c>
      <c r="E446" s="41">
        <f t="shared" ref="E446:M446" si="49">E202</f>
        <v>0.85106382978723405</v>
      </c>
      <c r="F446" s="41">
        <f t="shared" si="49"/>
        <v>0.47058823529411764</v>
      </c>
      <c r="G446" s="41">
        <f t="shared" si="49"/>
        <v>0.55555555555555558</v>
      </c>
      <c r="H446" s="41">
        <f t="shared" si="49"/>
        <v>0.25714285714285712</v>
      </c>
      <c r="I446" s="41">
        <f t="shared" si="49"/>
        <v>0.2153846153846154</v>
      </c>
      <c r="J446" s="41">
        <f t="shared" si="49"/>
        <v>1.5625E-2</v>
      </c>
      <c r="K446" s="41">
        <f t="shared" si="49"/>
        <v>0.81632653061224492</v>
      </c>
      <c r="L446" s="41">
        <f t="shared" si="49"/>
        <v>0.36363636363636365</v>
      </c>
      <c r="M446" s="41">
        <f t="shared" si="49"/>
        <v>0.90909090909090906</v>
      </c>
    </row>
    <row r="447" spans="3:14" x14ac:dyDescent="0.25">
      <c r="C447" s="42">
        <v>17</v>
      </c>
      <c r="D447" s="51">
        <f>D215</f>
        <v>0.75609756097560976</v>
      </c>
      <c r="E447" s="41">
        <f t="shared" ref="E447:M447" si="50">E215</f>
        <v>0.91489361702127658</v>
      </c>
      <c r="F447" s="41">
        <f t="shared" si="50"/>
        <v>0.41176470588235292</v>
      </c>
      <c r="G447" s="41">
        <f t="shared" si="50"/>
        <v>0.66666666666666663</v>
      </c>
      <c r="H447" s="41">
        <f t="shared" si="50"/>
        <v>0.25714285714285712</v>
      </c>
      <c r="I447" s="41">
        <f t="shared" si="50"/>
        <v>0.15384615384615385</v>
      </c>
      <c r="J447" s="41">
        <f t="shared" si="50"/>
        <v>1.5625E-2</v>
      </c>
      <c r="K447" s="41">
        <f t="shared" si="50"/>
        <v>0.82692307692307687</v>
      </c>
      <c r="L447" s="41">
        <f t="shared" si="50"/>
        <v>0.41176470588235292</v>
      </c>
      <c r="M447" s="41">
        <f t="shared" si="50"/>
        <v>0.92307692307692313</v>
      </c>
      <c r="N447" s="41"/>
    </row>
    <row r="448" spans="3:14" x14ac:dyDescent="0.25">
      <c r="C448" s="42">
        <v>18</v>
      </c>
      <c r="D448" s="51">
        <f>D228</f>
        <v>0.71951219512195119</v>
      </c>
      <c r="E448" s="41">
        <f t="shared" ref="E448:M448" si="51">E228</f>
        <v>0.8936170212765957</v>
      </c>
      <c r="F448" s="41">
        <f t="shared" si="51"/>
        <v>0.23529411764705882</v>
      </c>
      <c r="G448" s="41">
        <f t="shared" si="51"/>
        <v>0.72222222222222221</v>
      </c>
      <c r="H448" s="41">
        <f t="shared" si="51"/>
        <v>0.2857142857142857</v>
      </c>
      <c r="I448" s="41">
        <f t="shared" si="51"/>
        <v>0.10769230769230764</v>
      </c>
      <c r="J448" s="41">
        <f t="shared" si="51"/>
        <v>9.375E-2</v>
      </c>
      <c r="K448" s="41">
        <f t="shared" si="51"/>
        <v>0.80769230769230771</v>
      </c>
      <c r="L448" s="41">
        <f t="shared" si="51"/>
        <v>0.36363636363636365</v>
      </c>
      <c r="M448" s="41">
        <f t="shared" si="51"/>
        <v>0.68421052631578949</v>
      </c>
    </row>
    <row r="449" spans="3:14" x14ac:dyDescent="0.25">
      <c r="C449" s="42">
        <v>19</v>
      </c>
      <c r="D449" s="51">
        <f>D241</f>
        <v>0.69512195121951215</v>
      </c>
      <c r="E449" s="41">
        <f t="shared" ref="E449:M449" si="52">E241</f>
        <v>0.93617021276595747</v>
      </c>
      <c r="F449" s="41">
        <f t="shared" si="52"/>
        <v>5.8823529411764705E-2</v>
      </c>
      <c r="G449" s="41">
        <f t="shared" si="52"/>
        <v>0.66666666666666663</v>
      </c>
      <c r="H449" s="41">
        <f t="shared" si="52"/>
        <v>0.51428571428571423</v>
      </c>
      <c r="I449" s="41">
        <f t="shared" si="52"/>
        <v>4.6153846153846101E-2</v>
      </c>
      <c r="J449" s="41">
        <f t="shared" si="52"/>
        <v>6.25E-2</v>
      </c>
      <c r="K449" s="41">
        <f t="shared" si="52"/>
        <v>0.70967741935483875</v>
      </c>
      <c r="L449" s="41">
        <f t="shared" si="52"/>
        <v>0.25</v>
      </c>
      <c r="M449" s="41">
        <f t="shared" si="52"/>
        <v>0.75</v>
      </c>
    </row>
    <row r="450" spans="3:14" x14ac:dyDescent="0.25">
      <c r="C450" s="42">
        <v>20</v>
      </c>
      <c r="D450" s="51">
        <f>D254</f>
        <v>0.70731707317073167</v>
      </c>
      <c r="E450" s="41">
        <f t="shared" ref="E450:M450" si="53">E254</f>
        <v>0.91489361702127658</v>
      </c>
      <c r="F450" s="41">
        <f t="shared" si="53"/>
        <v>0.41176470588235292</v>
      </c>
      <c r="G450" s="41">
        <f t="shared" si="53"/>
        <v>0.44444444444444442</v>
      </c>
      <c r="H450" s="41">
        <f t="shared" si="53"/>
        <v>0.37142857142857144</v>
      </c>
      <c r="I450" s="41">
        <f t="shared" si="53"/>
        <v>0.16923076923076918</v>
      </c>
      <c r="J450" s="41">
        <f t="shared" si="53"/>
        <v>0</v>
      </c>
      <c r="K450" s="41">
        <f t="shared" si="53"/>
        <v>0.7678571428571429</v>
      </c>
      <c r="L450" s="41">
        <f t="shared" si="53"/>
        <v>0.3888888888888889</v>
      </c>
      <c r="M450" s="41">
        <f t="shared" si="53"/>
        <v>1</v>
      </c>
    </row>
    <row r="451" spans="3:14" x14ac:dyDescent="0.25">
      <c r="C451" s="42">
        <v>21</v>
      </c>
      <c r="D451" s="51">
        <f>D267</f>
        <v>0.70731707317073167</v>
      </c>
      <c r="E451" s="41">
        <f t="shared" ref="E451:M451" si="54">E267</f>
        <v>0.85106382978723405</v>
      </c>
      <c r="F451" s="41">
        <f t="shared" si="54"/>
        <v>0.17647058823529413</v>
      </c>
      <c r="G451" s="41">
        <f t="shared" si="54"/>
        <v>0.83333333333333337</v>
      </c>
      <c r="H451" s="41">
        <f t="shared" si="54"/>
        <v>0.25714285714285712</v>
      </c>
      <c r="I451" s="41">
        <f t="shared" si="54"/>
        <v>0.13846153846153841</v>
      </c>
      <c r="J451" s="41">
        <f t="shared" si="54"/>
        <v>9.375E-2</v>
      </c>
      <c r="K451" s="41">
        <f t="shared" si="54"/>
        <v>0.81632653061224492</v>
      </c>
      <c r="L451" s="41">
        <f t="shared" si="54"/>
        <v>0.25</v>
      </c>
      <c r="M451" s="41">
        <f t="shared" si="54"/>
        <v>0.7142857142857143</v>
      </c>
    </row>
    <row r="452" spans="3:14" x14ac:dyDescent="0.25">
      <c r="C452" s="42">
        <v>22</v>
      </c>
      <c r="D452" s="51">
        <f>D280</f>
        <v>0.70731707317073167</v>
      </c>
      <c r="E452" s="41">
        <f t="shared" ref="E452:M452" si="55">E280</f>
        <v>0.78723404255319152</v>
      </c>
      <c r="F452" s="41">
        <f t="shared" si="55"/>
        <v>0.29411764705882354</v>
      </c>
      <c r="G452" s="41">
        <f t="shared" si="55"/>
        <v>0.88888888888888884</v>
      </c>
      <c r="H452" s="41">
        <f t="shared" si="55"/>
        <v>0.17142857142857137</v>
      </c>
      <c r="I452" s="41">
        <f t="shared" si="55"/>
        <v>0.15384615384615385</v>
      </c>
      <c r="J452" s="41">
        <f t="shared" si="55"/>
        <v>0.125</v>
      </c>
      <c r="K452" s="41">
        <f t="shared" si="55"/>
        <v>0.86046511627906974</v>
      </c>
      <c r="L452" s="41">
        <f t="shared" si="55"/>
        <v>0.33333333333333331</v>
      </c>
      <c r="M452" s="41">
        <f t="shared" si="55"/>
        <v>0.66666666666666663</v>
      </c>
    </row>
    <row r="453" spans="3:14" x14ac:dyDescent="0.25">
      <c r="C453" s="42">
        <v>23</v>
      </c>
      <c r="D453" s="51">
        <f>D293</f>
        <v>0.71951219512195119</v>
      </c>
      <c r="E453" s="41">
        <f t="shared" ref="E453:M453" si="56">E293</f>
        <v>0.97872340425531912</v>
      </c>
      <c r="F453" s="41">
        <f t="shared" si="56"/>
        <v>0.11764705882352941</v>
      </c>
      <c r="G453" s="41">
        <f t="shared" si="56"/>
        <v>0.61111111111111116</v>
      </c>
      <c r="H453" s="41">
        <f t="shared" si="56"/>
        <v>0.51428571428571423</v>
      </c>
      <c r="I453" s="41">
        <f t="shared" si="56"/>
        <v>6.1538461538461542E-2</v>
      </c>
      <c r="J453" s="41">
        <f t="shared" si="56"/>
        <v>1.5625E-2</v>
      </c>
      <c r="K453" s="41">
        <f t="shared" si="56"/>
        <v>0.71875</v>
      </c>
      <c r="L453" s="41">
        <f t="shared" si="56"/>
        <v>0.33333333333333331</v>
      </c>
      <c r="M453" s="41">
        <f t="shared" si="56"/>
        <v>0.91666666666666663</v>
      </c>
    </row>
    <row r="454" spans="3:14" x14ac:dyDescent="0.25">
      <c r="C454" s="42">
        <v>24</v>
      </c>
      <c r="D454" s="51">
        <f>D306</f>
        <v>0.80487804878048785</v>
      </c>
      <c r="E454" s="41">
        <f t="shared" ref="E454:M454" si="57">E306</f>
        <v>0.93617021276595747</v>
      </c>
      <c r="F454" s="41">
        <f t="shared" si="57"/>
        <v>0.41176470588235292</v>
      </c>
      <c r="G454" s="41">
        <f t="shared" si="57"/>
        <v>0.83333333333333337</v>
      </c>
      <c r="H454" s="41">
        <f t="shared" si="57"/>
        <v>0.25714285714285712</v>
      </c>
      <c r="I454" s="41">
        <f t="shared" si="57"/>
        <v>7.6923076923076872E-2</v>
      </c>
      <c r="J454" s="41">
        <f t="shared" si="57"/>
        <v>3.125E-2</v>
      </c>
      <c r="K454" s="41">
        <f t="shared" si="57"/>
        <v>0.83018867924528306</v>
      </c>
      <c r="L454" s="41">
        <f t="shared" si="57"/>
        <v>0.58333333333333337</v>
      </c>
      <c r="M454" s="41">
        <f t="shared" si="57"/>
        <v>0.88235294117647056</v>
      </c>
    </row>
    <row r="455" spans="3:14" x14ac:dyDescent="0.25">
      <c r="C455" s="42">
        <v>25</v>
      </c>
      <c r="D455" s="51">
        <f>D319</f>
        <v>0.69512195121951215</v>
      </c>
      <c r="E455" s="41">
        <f t="shared" ref="E455:M455" si="58">E319</f>
        <v>0.8936170212765957</v>
      </c>
      <c r="F455" s="41">
        <f t="shared" si="58"/>
        <v>0.41176470588235292</v>
      </c>
      <c r="G455" s="41">
        <f t="shared" si="58"/>
        <v>0.44444444444444442</v>
      </c>
      <c r="H455" s="41">
        <f t="shared" si="58"/>
        <v>0.31428571428571428</v>
      </c>
      <c r="I455" s="41">
        <f t="shared" si="58"/>
        <v>0.2153846153846154</v>
      </c>
      <c r="J455" s="41">
        <f t="shared" si="58"/>
        <v>0</v>
      </c>
      <c r="K455" s="41">
        <f t="shared" si="58"/>
        <v>0.79245283018867929</v>
      </c>
      <c r="L455" s="41">
        <f t="shared" si="58"/>
        <v>0.33333333333333331</v>
      </c>
      <c r="M455" s="41">
        <f t="shared" si="58"/>
        <v>1</v>
      </c>
      <c r="N455" s="41"/>
    </row>
    <row r="456" spans="3:14" x14ac:dyDescent="0.25">
      <c r="C456" s="42">
        <v>26</v>
      </c>
      <c r="D456" s="51">
        <f>D332</f>
        <v>0.70731707317073167</v>
      </c>
      <c r="E456" s="41">
        <f t="shared" ref="E456:M456" si="59">E332</f>
        <v>0.85106382978723405</v>
      </c>
      <c r="F456" s="41">
        <f t="shared" si="59"/>
        <v>0.35294117647058826</v>
      </c>
      <c r="G456" s="41">
        <f t="shared" si="59"/>
        <v>0.66666666666666663</v>
      </c>
      <c r="H456" s="41">
        <f t="shared" si="59"/>
        <v>0.34285714285714286</v>
      </c>
      <c r="I456" s="41">
        <f t="shared" si="59"/>
        <v>0.13846153846153841</v>
      </c>
      <c r="J456" s="41">
        <f t="shared" si="59"/>
        <v>4.6875E-2</v>
      </c>
      <c r="K456" s="41">
        <f t="shared" si="59"/>
        <v>0.76923076923076927</v>
      </c>
      <c r="L456" s="41">
        <f t="shared" si="59"/>
        <v>0.4</v>
      </c>
      <c r="M456" s="41">
        <f t="shared" si="59"/>
        <v>0.8</v>
      </c>
      <c r="N456" s="41"/>
    </row>
    <row r="457" spans="3:14" x14ac:dyDescent="0.25">
      <c r="C457" s="42">
        <v>27</v>
      </c>
      <c r="D457" s="51">
        <f>D345</f>
        <v>0.58536585365853655</v>
      </c>
      <c r="E457" s="41">
        <f t="shared" ref="E457:M457" si="60">E345</f>
        <v>0.53191489361702127</v>
      </c>
      <c r="F457" s="41">
        <f t="shared" si="60"/>
        <v>0.52941176470588236</v>
      </c>
      <c r="G457" s="41">
        <f t="shared" si="60"/>
        <v>0.77777777777777779</v>
      </c>
      <c r="H457" s="41">
        <f t="shared" si="60"/>
        <v>0.1428571428571429</v>
      </c>
      <c r="I457" s="41">
        <f t="shared" si="60"/>
        <v>0.36923076923076925</v>
      </c>
      <c r="J457" s="41">
        <f t="shared" si="60"/>
        <v>7.8125E-2</v>
      </c>
      <c r="K457" s="41">
        <f t="shared" si="60"/>
        <v>0.83333333333333337</v>
      </c>
      <c r="L457" s="41">
        <f t="shared" si="60"/>
        <v>0.27272727272727271</v>
      </c>
      <c r="M457" s="41">
        <f t="shared" si="60"/>
        <v>0.73684210526315785</v>
      </c>
      <c r="N457" s="41"/>
    </row>
    <row r="458" spans="3:14" x14ac:dyDescent="0.25">
      <c r="C458" s="42">
        <v>28</v>
      </c>
      <c r="D458" s="51">
        <f>D358</f>
        <v>0.75609756097560976</v>
      </c>
      <c r="E458" s="41">
        <f t="shared" ref="E458:M458" si="61">E358</f>
        <v>0.95744680851063835</v>
      </c>
      <c r="F458" s="41">
        <f t="shared" si="61"/>
        <v>0.23529411764705882</v>
      </c>
      <c r="G458" s="41">
        <f t="shared" si="61"/>
        <v>0.72222222222222221</v>
      </c>
      <c r="H458" s="41">
        <f t="shared" si="61"/>
        <v>0.31428571428571428</v>
      </c>
      <c r="I458" s="41">
        <f t="shared" si="61"/>
        <v>6.1538461538461542E-2</v>
      </c>
      <c r="J458" s="41">
        <f t="shared" si="61"/>
        <v>7.8125E-2</v>
      </c>
      <c r="K458" s="41">
        <f t="shared" si="61"/>
        <v>0.8035714285714286</v>
      </c>
      <c r="L458" s="41">
        <f t="shared" si="61"/>
        <v>0.5</v>
      </c>
      <c r="M458" s="41">
        <f t="shared" si="61"/>
        <v>0.72222222222222221</v>
      </c>
      <c r="N458" s="41"/>
    </row>
    <row r="459" spans="3:14" x14ac:dyDescent="0.25">
      <c r="C459" s="42">
        <v>29</v>
      </c>
      <c r="D459" s="51">
        <f>D371</f>
        <v>0.69512195121951215</v>
      </c>
      <c r="E459" s="41">
        <f t="shared" ref="E459:M459" si="62">E371</f>
        <v>0.8936170212765957</v>
      </c>
      <c r="F459" s="41">
        <f t="shared" si="62"/>
        <v>0.11764705882352941</v>
      </c>
      <c r="G459" s="41">
        <f t="shared" si="62"/>
        <v>0.72222222222222221</v>
      </c>
      <c r="H459" s="41">
        <f t="shared" si="62"/>
        <v>0.31428571428571428</v>
      </c>
      <c r="I459" s="41">
        <f t="shared" si="62"/>
        <v>6.1538461538461542E-2</v>
      </c>
      <c r="J459" s="41">
        <f t="shared" si="62"/>
        <v>0.15625</v>
      </c>
      <c r="K459" s="41">
        <f t="shared" si="62"/>
        <v>0.79245283018867929</v>
      </c>
      <c r="L459" s="41">
        <f t="shared" si="62"/>
        <v>0.33333333333333331</v>
      </c>
      <c r="M459" s="41">
        <f t="shared" si="62"/>
        <v>0.56521739130434778</v>
      </c>
      <c r="N459" s="41"/>
    </row>
    <row r="460" spans="3:14" x14ac:dyDescent="0.25">
      <c r="C460" s="42">
        <v>30</v>
      </c>
      <c r="D460" s="51">
        <f>D384</f>
        <v>0.76829268292682928</v>
      </c>
      <c r="E460" s="41">
        <f t="shared" ref="E460:M460" si="63">E384</f>
        <v>0.91489361702127658</v>
      </c>
      <c r="F460" s="41">
        <f t="shared" si="63"/>
        <v>0.47058823529411764</v>
      </c>
      <c r="G460" s="41">
        <f t="shared" si="63"/>
        <v>0.66666666666666663</v>
      </c>
      <c r="H460" s="41">
        <f t="shared" si="63"/>
        <v>0.2857142857142857</v>
      </c>
      <c r="I460" s="41">
        <f t="shared" si="63"/>
        <v>0.12307692307692308</v>
      </c>
      <c r="J460" s="41">
        <f t="shared" si="63"/>
        <v>1.5625E-2</v>
      </c>
      <c r="K460" s="41">
        <f t="shared" si="63"/>
        <v>0.81132075471698117</v>
      </c>
      <c r="L460" s="41">
        <f t="shared" si="63"/>
        <v>0.5</v>
      </c>
      <c r="M460" s="41">
        <f t="shared" si="63"/>
        <v>0.92307692307692313</v>
      </c>
      <c r="N460" s="41"/>
    </row>
    <row r="461" spans="3:14" x14ac:dyDescent="0.25">
      <c r="C461" s="17" t="s">
        <v>40</v>
      </c>
      <c r="D461" s="48">
        <f>AVERAGE(D431:D460)</f>
        <v>0.71910569105691058</v>
      </c>
      <c r="E461" s="23">
        <f t="shared" ref="E461:M461" si="64">AVERAGE(E431:E460)</f>
        <v>0.88226950354609945</v>
      </c>
      <c r="F461" s="21">
        <f t="shared" si="64"/>
        <v>0.33333333333333331</v>
      </c>
      <c r="G461" s="21">
        <f t="shared" si="64"/>
        <v>0.65740740740740733</v>
      </c>
      <c r="H461" s="25">
        <f t="shared" si="64"/>
        <v>0.31619047619047624</v>
      </c>
      <c r="I461" s="47">
        <f t="shared" si="64"/>
        <v>0.13641025641025634</v>
      </c>
      <c r="J461" s="18">
        <f t="shared" si="64"/>
        <v>4.8437500000000001E-2</v>
      </c>
      <c r="K461" s="23">
        <f t="shared" si="64"/>
        <v>0.79634921335336217</v>
      </c>
      <c r="L461" s="21">
        <f t="shared" si="64"/>
        <v>0.39049425190679071</v>
      </c>
      <c r="M461" s="21">
        <f t="shared" si="64"/>
        <v>0.82819438548793123</v>
      </c>
    </row>
    <row r="462" spans="3:14" x14ac:dyDescent="0.25">
      <c r="C462" s="19" t="s">
        <v>41</v>
      </c>
      <c r="D462" s="49">
        <f>MAX(D432:D461)</f>
        <v>0.80487804878048785</v>
      </c>
      <c r="E462" s="24">
        <f t="shared" ref="E462:M462" si="65">MAX(E432:E461)</f>
        <v>0.97872340425531912</v>
      </c>
      <c r="F462" s="22">
        <f t="shared" si="65"/>
        <v>0.6470588235294118</v>
      </c>
      <c r="G462" s="22">
        <f t="shared" si="65"/>
        <v>0.94444444444444442</v>
      </c>
      <c r="H462" s="26">
        <f t="shared" si="65"/>
        <v>0.68571428571428572</v>
      </c>
      <c r="I462" s="28">
        <f t="shared" si="65"/>
        <v>0.36923076923076925</v>
      </c>
      <c r="J462" s="20">
        <f t="shared" si="65"/>
        <v>0.15625</v>
      </c>
      <c r="K462" s="40">
        <f t="shared" si="65"/>
        <v>1</v>
      </c>
      <c r="L462" s="22">
        <f t="shared" si="65"/>
        <v>0.58333333333333337</v>
      </c>
      <c r="M462" s="24">
        <f t="shared" si="65"/>
        <v>1</v>
      </c>
    </row>
    <row r="463" spans="3:14" x14ac:dyDescent="0.25">
      <c r="C463" s="19" t="s">
        <v>42</v>
      </c>
      <c r="D463" s="49">
        <f>MIN(D433:D462)</f>
        <v>0.58536585365853655</v>
      </c>
      <c r="E463" s="24">
        <f t="shared" ref="E463:M463" si="66">MIN(E433:E462)</f>
        <v>0.53191489361702127</v>
      </c>
      <c r="F463" s="22">
        <f t="shared" si="66"/>
        <v>5.8823529411764705E-2</v>
      </c>
      <c r="G463" s="22">
        <f t="shared" si="66"/>
        <v>0.3888888888888889</v>
      </c>
      <c r="H463" s="20">
        <f t="shared" si="66"/>
        <v>0</v>
      </c>
      <c r="I463" s="26">
        <f t="shared" si="66"/>
        <v>3.0769230769230771E-2</v>
      </c>
      <c r="J463" s="20">
        <f t="shared" si="66"/>
        <v>0</v>
      </c>
      <c r="K463" s="24">
        <f t="shared" si="66"/>
        <v>0.65714285714285714</v>
      </c>
      <c r="L463" s="22">
        <f t="shared" si="66"/>
        <v>0.25</v>
      </c>
      <c r="M463" s="22">
        <f t="shared" si="66"/>
        <v>0.56521739130434778</v>
      </c>
    </row>
    <row r="464" spans="3:14" x14ac:dyDescent="0.25">
      <c r="C464" s="19" t="s">
        <v>43</v>
      </c>
      <c r="D464" s="49">
        <f>_xlfn.STDEV.S(D434:D463)</f>
        <v>4.7647395521934144E-2</v>
      </c>
      <c r="E464" s="22">
        <f t="shared" ref="E464:M464" si="67">_xlfn.STDEV.S(E434:E463)</f>
        <v>0.10760861324126771</v>
      </c>
      <c r="F464" s="22">
        <f t="shared" si="67"/>
        <v>0.16057831865279557</v>
      </c>
      <c r="G464" s="24">
        <f t="shared" si="67"/>
        <v>0.14976929369921668</v>
      </c>
      <c r="H464" s="26">
        <f t="shared" si="67"/>
        <v>0.15194661690689015</v>
      </c>
      <c r="I464" s="20">
        <f t="shared" si="67"/>
        <v>7.9454342304096912E-2</v>
      </c>
      <c r="J464" s="20">
        <f t="shared" si="67"/>
        <v>4.6977527958396208E-2</v>
      </c>
      <c r="K464" s="22">
        <f t="shared" si="67"/>
        <v>7.3425282584082652E-2</v>
      </c>
      <c r="L464" s="22">
        <f t="shared" si="67"/>
        <v>9.1530745610306552E-2</v>
      </c>
      <c r="M464" s="24">
        <f t="shared" si="67"/>
        <v>0.12533967945406238</v>
      </c>
    </row>
    <row r="465" spans="3:13" x14ac:dyDescent="0.25">
      <c r="D465" s="52"/>
    </row>
    <row r="466" spans="3:13" x14ac:dyDescent="0.25">
      <c r="C466" s="15" t="s">
        <v>63</v>
      </c>
      <c r="D466" s="50" t="s">
        <v>66</v>
      </c>
      <c r="E466" s="16"/>
      <c r="F466" s="16"/>
      <c r="G466" s="16"/>
      <c r="H466" s="16"/>
      <c r="I466" s="16"/>
      <c r="J466" s="16"/>
      <c r="K466" s="16"/>
      <c r="L466" s="16"/>
      <c r="M466" s="16"/>
    </row>
    <row r="467" spans="3:13" x14ac:dyDescent="0.25">
      <c r="C467" s="42">
        <v>1</v>
      </c>
      <c r="D467" s="51">
        <f>D11</f>
        <v>0.75609756097560976</v>
      </c>
      <c r="E467" s="51">
        <f t="shared" ref="E467:M467" si="68">E11</f>
        <v>0.89583333333333337</v>
      </c>
      <c r="F467" s="51">
        <f t="shared" si="68"/>
        <v>0.26666666666666666</v>
      </c>
      <c r="G467" s="51">
        <f t="shared" si="68"/>
        <v>0.78947368421052633</v>
      </c>
      <c r="H467" s="51">
        <f t="shared" si="68"/>
        <v>0.23529411764705888</v>
      </c>
      <c r="I467" s="51">
        <f t="shared" si="68"/>
        <v>0.13432835820895528</v>
      </c>
      <c r="J467" s="51">
        <f t="shared" si="68"/>
        <v>4.7619047619047672E-2</v>
      </c>
      <c r="K467" s="51">
        <f t="shared" si="68"/>
        <v>0.84313725490196079</v>
      </c>
      <c r="L467" s="51">
        <f t="shared" si="68"/>
        <v>0.30769230769230771</v>
      </c>
      <c r="M467" s="51">
        <f t="shared" si="68"/>
        <v>0.83333333333333337</v>
      </c>
    </row>
    <row r="468" spans="3:13" x14ac:dyDescent="0.25">
      <c r="C468" s="42">
        <v>2</v>
      </c>
      <c r="D468" s="51">
        <f>D24</f>
        <v>0.74390243902439024</v>
      </c>
      <c r="E468" s="51">
        <f t="shared" ref="E468:M468" si="69">E24</f>
        <v>0.91666666666666663</v>
      </c>
      <c r="F468" s="51">
        <f t="shared" si="69"/>
        <v>6.6666666666666666E-2</v>
      </c>
      <c r="G468" s="51">
        <f t="shared" si="69"/>
        <v>0.84210526315789469</v>
      </c>
      <c r="H468" s="51">
        <f t="shared" si="69"/>
        <v>0.26470588235294112</v>
      </c>
      <c r="I468" s="51">
        <f t="shared" si="69"/>
        <v>5.9701492537313383E-2</v>
      </c>
      <c r="J468" s="51">
        <f t="shared" si="69"/>
        <v>0.12698412698412698</v>
      </c>
      <c r="K468" s="51">
        <f t="shared" si="69"/>
        <v>0.83018867924528306</v>
      </c>
      <c r="L468" s="51">
        <f t="shared" si="69"/>
        <v>0.2</v>
      </c>
      <c r="M468" s="51">
        <f t="shared" si="69"/>
        <v>0.66666666666666663</v>
      </c>
    </row>
    <row r="469" spans="3:13" x14ac:dyDescent="0.25">
      <c r="C469" s="42">
        <v>3</v>
      </c>
      <c r="D469" s="51">
        <f>D37</f>
        <v>0.70731707317073167</v>
      </c>
      <c r="E469" s="51">
        <f t="shared" ref="E469:M469" si="70">E37</f>
        <v>0.91666666666666663</v>
      </c>
      <c r="F469" s="51">
        <f t="shared" si="70"/>
        <v>0.33333333333333331</v>
      </c>
      <c r="G469" s="51">
        <f t="shared" si="70"/>
        <v>0.47368421052631576</v>
      </c>
      <c r="H469" s="51">
        <f t="shared" si="70"/>
        <v>0.32352941176470584</v>
      </c>
      <c r="I469" s="51">
        <f t="shared" si="70"/>
        <v>0.17910447761194026</v>
      </c>
      <c r="J469" s="51">
        <f t="shared" si="70"/>
        <v>1.5873015873015928E-2</v>
      </c>
      <c r="K469" s="51">
        <f t="shared" si="70"/>
        <v>0.8</v>
      </c>
      <c r="L469" s="51">
        <f t="shared" si="70"/>
        <v>0.29411764705882354</v>
      </c>
      <c r="M469" s="51">
        <f t="shared" si="70"/>
        <v>0.9</v>
      </c>
    </row>
    <row r="470" spans="3:13" x14ac:dyDescent="0.25">
      <c r="C470" s="42">
        <v>4</v>
      </c>
      <c r="D470" s="51">
        <f>D50</f>
        <v>0.74390243902439024</v>
      </c>
      <c r="E470" s="51">
        <f t="shared" ref="E470:M470" si="71">E50</f>
        <v>0.9375</v>
      </c>
      <c r="F470" s="51">
        <f t="shared" si="71"/>
        <v>0.4</v>
      </c>
      <c r="G470" s="51">
        <f t="shared" si="71"/>
        <v>0.52631578947368418</v>
      </c>
      <c r="H470" s="51">
        <f t="shared" si="71"/>
        <v>0.3529411764705882</v>
      </c>
      <c r="I470" s="51">
        <f t="shared" si="71"/>
        <v>0.13432835820895528</v>
      </c>
      <c r="J470" s="51">
        <f t="shared" si="71"/>
        <v>0</v>
      </c>
      <c r="K470" s="51">
        <f t="shared" si="71"/>
        <v>0.78947368421052633</v>
      </c>
      <c r="L470" s="51">
        <f t="shared" si="71"/>
        <v>0.4</v>
      </c>
      <c r="M470" s="51">
        <f t="shared" si="71"/>
        <v>1</v>
      </c>
    </row>
    <row r="471" spans="3:13" x14ac:dyDescent="0.25">
      <c r="C471" s="42">
        <v>5</v>
      </c>
      <c r="D471" s="51">
        <f>D63</f>
        <v>0.74390243902439024</v>
      </c>
      <c r="E471" s="51">
        <f t="shared" ref="E471:M471" si="72">E63</f>
        <v>0.95833333333333337</v>
      </c>
      <c r="F471" s="51">
        <f t="shared" si="72"/>
        <v>0.46666666666666667</v>
      </c>
      <c r="G471" s="51">
        <f t="shared" si="72"/>
        <v>0.42105263157894735</v>
      </c>
      <c r="H471" s="51">
        <f t="shared" si="72"/>
        <v>0.29411764705882348</v>
      </c>
      <c r="I471" s="51">
        <f t="shared" si="72"/>
        <v>0.16417910447761197</v>
      </c>
      <c r="J471" s="51">
        <f t="shared" si="72"/>
        <v>0</v>
      </c>
      <c r="K471" s="51">
        <f t="shared" si="72"/>
        <v>0.8214285714285714</v>
      </c>
      <c r="L471" s="51">
        <f t="shared" si="72"/>
        <v>0.3888888888888889</v>
      </c>
      <c r="M471" s="51">
        <f t="shared" si="72"/>
        <v>1</v>
      </c>
    </row>
    <row r="472" spans="3:13" x14ac:dyDescent="0.25">
      <c r="C472" s="42">
        <v>6</v>
      </c>
      <c r="D472" s="51">
        <f>D76</f>
        <v>0.76829268292682928</v>
      </c>
      <c r="E472" s="51">
        <f t="shared" ref="E472:M472" si="73">E76</f>
        <v>0.91666666666666663</v>
      </c>
      <c r="F472" s="51">
        <f t="shared" si="73"/>
        <v>0.46666666666666667</v>
      </c>
      <c r="G472" s="51">
        <f t="shared" si="73"/>
        <v>0.63157894736842102</v>
      </c>
      <c r="H472" s="51">
        <f t="shared" si="73"/>
        <v>0.26470588235294112</v>
      </c>
      <c r="I472" s="51">
        <f t="shared" si="73"/>
        <v>0.11940298507462688</v>
      </c>
      <c r="J472" s="51">
        <f t="shared" si="73"/>
        <v>3.1746031746031744E-2</v>
      </c>
      <c r="K472" s="51">
        <f t="shared" si="73"/>
        <v>0.83018867924528306</v>
      </c>
      <c r="L472" s="51">
        <f t="shared" si="73"/>
        <v>0.46666666666666667</v>
      </c>
      <c r="M472" s="51">
        <f t="shared" si="73"/>
        <v>0.8571428571428571</v>
      </c>
    </row>
    <row r="473" spans="3:13" x14ac:dyDescent="0.25">
      <c r="C473" s="42">
        <v>7</v>
      </c>
      <c r="D473" s="51">
        <f>D89</f>
        <v>0.78048780487804881</v>
      </c>
      <c r="E473" s="51">
        <f t="shared" ref="E473:M473" si="74">E89</f>
        <v>0.91666666666666663</v>
      </c>
      <c r="F473" s="51">
        <f t="shared" si="74"/>
        <v>0.6</v>
      </c>
      <c r="G473" s="51">
        <f t="shared" si="74"/>
        <v>0.57894736842105265</v>
      </c>
      <c r="H473" s="51">
        <f t="shared" si="74"/>
        <v>0.20588235294117652</v>
      </c>
      <c r="I473" s="51">
        <f t="shared" si="74"/>
        <v>0.14925373134328357</v>
      </c>
      <c r="J473" s="51">
        <f t="shared" si="74"/>
        <v>1.5873015873015928E-2</v>
      </c>
      <c r="K473" s="51">
        <f t="shared" si="74"/>
        <v>0.86274509803921573</v>
      </c>
      <c r="L473" s="51">
        <f t="shared" si="74"/>
        <v>0.47368421052631576</v>
      </c>
      <c r="M473" s="51">
        <f t="shared" si="74"/>
        <v>0.91666666666666663</v>
      </c>
    </row>
    <row r="474" spans="3:13" x14ac:dyDescent="0.25">
      <c r="C474" s="42">
        <v>8</v>
      </c>
      <c r="D474" s="51">
        <f>D102</f>
        <v>0.76829268292682928</v>
      </c>
      <c r="E474" s="51">
        <f t="shared" ref="E474:M474" si="75">E102</f>
        <v>0.95833333333333337</v>
      </c>
      <c r="F474" s="51">
        <f t="shared" si="75"/>
        <v>0.33333333333333331</v>
      </c>
      <c r="G474" s="51">
        <f t="shared" si="75"/>
        <v>0.63157894736842102</v>
      </c>
      <c r="H474" s="51">
        <f t="shared" si="75"/>
        <v>0.3529411764705882</v>
      </c>
      <c r="I474" s="51">
        <f t="shared" si="75"/>
        <v>8.9552238805970186E-2</v>
      </c>
      <c r="J474" s="51">
        <f t="shared" si="75"/>
        <v>1.5873015873015928E-2</v>
      </c>
      <c r="K474" s="51">
        <f t="shared" si="75"/>
        <v>0.7931034482758621</v>
      </c>
      <c r="L474" s="51">
        <f t="shared" si="75"/>
        <v>0.45454545454545453</v>
      </c>
      <c r="M474" s="51">
        <f t="shared" si="75"/>
        <v>0.92307692307692313</v>
      </c>
    </row>
    <row r="475" spans="3:13" x14ac:dyDescent="0.25">
      <c r="C475" s="42">
        <v>9</v>
      </c>
      <c r="D475" s="51">
        <f>D115</f>
        <v>0.70731707317073167</v>
      </c>
      <c r="E475" s="51">
        <f t="shared" ref="E475:M475" si="76">E115</f>
        <v>0.85416666666666663</v>
      </c>
      <c r="F475" s="51">
        <f t="shared" si="76"/>
        <v>0.4</v>
      </c>
      <c r="G475" s="51">
        <f t="shared" si="76"/>
        <v>0.57894736842105265</v>
      </c>
      <c r="H475" s="51">
        <f t="shared" si="76"/>
        <v>0.17647058823529416</v>
      </c>
      <c r="I475" s="51">
        <f t="shared" si="76"/>
        <v>0.22388059701492535</v>
      </c>
      <c r="J475" s="51">
        <f t="shared" si="76"/>
        <v>4.7619047619047672E-2</v>
      </c>
      <c r="K475" s="51">
        <f t="shared" si="76"/>
        <v>0.87234042553191493</v>
      </c>
      <c r="L475" s="51">
        <f t="shared" si="76"/>
        <v>0.2857142857142857</v>
      </c>
      <c r="M475" s="51">
        <f t="shared" si="76"/>
        <v>0.7857142857142857</v>
      </c>
    </row>
    <row r="476" spans="3:13" x14ac:dyDescent="0.25">
      <c r="C476" s="42">
        <v>10</v>
      </c>
      <c r="D476" s="51">
        <f>D128</f>
        <v>0.67073170731707321</v>
      </c>
      <c r="E476" s="51">
        <f t="shared" ref="E476:M476" si="77">E128</f>
        <v>0.79166666666666663</v>
      </c>
      <c r="F476" s="51">
        <f t="shared" si="77"/>
        <v>0.4</v>
      </c>
      <c r="G476" s="51">
        <f t="shared" si="77"/>
        <v>0.57894736842105265</v>
      </c>
      <c r="H476" s="51">
        <f t="shared" si="77"/>
        <v>0.20588235294117652</v>
      </c>
      <c r="I476" s="51">
        <f t="shared" si="77"/>
        <v>0.20895522388059706</v>
      </c>
      <c r="J476" s="51">
        <f t="shared" si="77"/>
        <v>9.5238095238095233E-2</v>
      </c>
      <c r="K476" s="51">
        <f t="shared" si="77"/>
        <v>0.84444444444444444</v>
      </c>
      <c r="L476" s="51">
        <f t="shared" si="77"/>
        <v>0.3</v>
      </c>
      <c r="M476" s="51">
        <f t="shared" si="77"/>
        <v>0.6470588235294118</v>
      </c>
    </row>
    <row r="477" spans="3:13" x14ac:dyDescent="0.25">
      <c r="C477" s="42">
        <v>11</v>
      </c>
      <c r="D477" s="51">
        <f>D141</f>
        <v>0.71951219512195119</v>
      </c>
      <c r="E477" s="51">
        <f t="shared" ref="E477:M477" si="78">E141</f>
        <v>0.91666666666666663</v>
      </c>
      <c r="F477" s="51">
        <f t="shared" si="78"/>
        <v>0.53333333333333333</v>
      </c>
      <c r="G477" s="51">
        <f t="shared" si="78"/>
        <v>0.36842105263157893</v>
      </c>
      <c r="H477" s="51">
        <f t="shared" si="78"/>
        <v>0.23529411764705888</v>
      </c>
      <c r="I477" s="51">
        <f t="shared" si="78"/>
        <v>0.16417910447761197</v>
      </c>
      <c r="J477" s="51">
        <f t="shared" si="78"/>
        <v>6.3492063492063489E-2</v>
      </c>
      <c r="K477" s="51">
        <f t="shared" si="78"/>
        <v>0.84615384615384615</v>
      </c>
      <c r="L477" s="51">
        <f t="shared" si="78"/>
        <v>0.42105263157894735</v>
      </c>
      <c r="M477" s="51">
        <f t="shared" si="78"/>
        <v>0.63636363636363635</v>
      </c>
    </row>
    <row r="478" spans="3:13" x14ac:dyDescent="0.25">
      <c r="C478" s="42">
        <v>12</v>
      </c>
      <c r="D478" s="51">
        <f>D154</f>
        <v>0.67073170731707321</v>
      </c>
      <c r="E478" s="51">
        <f t="shared" ref="E478:M478" si="79">E154</f>
        <v>0.9375</v>
      </c>
      <c r="F478" s="51">
        <f t="shared" si="79"/>
        <v>0.13333333333333333</v>
      </c>
      <c r="G478" s="51">
        <f t="shared" si="79"/>
        <v>0.42105263157894735</v>
      </c>
      <c r="H478" s="51">
        <f t="shared" si="79"/>
        <v>0.64705882352941169</v>
      </c>
      <c r="I478" s="51">
        <f t="shared" si="79"/>
        <v>5.9701492537313383E-2</v>
      </c>
      <c r="J478" s="51">
        <f t="shared" si="79"/>
        <v>1.5873015873015928E-2</v>
      </c>
      <c r="K478" s="51">
        <f t="shared" si="79"/>
        <v>0.67164179104477617</v>
      </c>
      <c r="L478" s="51">
        <f t="shared" si="79"/>
        <v>0.33333333333333331</v>
      </c>
      <c r="M478" s="51">
        <f t="shared" si="79"/>
        <v>0.88888888888888884</v>
      </c>
    </row>
    <row r="479" spans="3:13" x14ac:dyDescent="0.25">
      <c r="C479" s="42">
        <v>13</v>
      </c>
      <c r="D479" s="51">
        <f>D167</f>
        <v>0.69512195121951215</v>
      </c>
      <c r="E479" s="51">
        <f t="shared" ref="E479:M479" si="80">E167</f>
        <v>0.875</v>
      </c>
      <c r="F479" s="51">
        <f t="shared" si="80"/>
        <v>0.6</v>
      </c>
      <c r="G479" s="51">
        <f t="shared" si="80"/>
        <v>0.31578947368421051</v>
      </c>
      <c r="H479" s="51">
        <f t="shared" si="80"/>
        <v>0.1470588235294118</v>
      </c>
      <c r="I479" s="51">
        <f t="shared" si="80"/>
        <v>0.28358208955223885</v>
      </c>
      <c r="J479" s="51">
        <f t="shared" si="80"/>
        <v>1.5873015873015928E-2</v>
      </c>
      <c r="K479" s="51">
        <f t="shared" si="80"/>
        <v>0.8936170212765957</v>
      </c>
      <c r="L479" s="51">
        <f t="shared" si="80"/>
        <v>0.32142857142857145</v>
      </c>
      <c r="M479" s="51">
        <f t="shared" si="80"/>
        <v>0.8571428571428571</v>
      </c>
    </row>
    <row r="480" spans="3:13" x14ac:dyDescent="0.25">
      <c r="C480" s="42">
        <v>14</v>
      </c>
      <c r="D480" s="51">
        <f>D180</f>
        <v>0.79268292682926833</v>
      </c>
      <c r="E480" s="51">
        <f t="shared" ref="E480:M480" si="81">E180</f>
        <v>0.95833333333333337</v>
      </c>
      <c r="F480" s="51">
        <f t="shared" si="81"/>
        <v>0.46666666666666667</v>
      </c>
      <c r="G480" s="51">
        <f t="shared" si="81"/>
        <v>0.63157894736842102</v>
      </c>
      <c r="H480" s="51">
        <f t="shared" si="81"/>
        <v>0.23529411764705888</v>
      </c>
      <c r="I480" s="51">
        <f t="shared" si="81"/>
        <v>0.11940298507462688</v>
      </c>
      <c r="J480" s="51">
        <f t="shared" si="81"/>
        <v>1.5873015873015928E-2</v>
      </c>
      <c r="K480" s="51">
        <f t="shared" si="81"/>
        <v>0.85185185185185186</v>
      </c>
      <c r="L480" s="51">
        <f t="shared" si="81"/>
        <v>0.46666666666666667</v>
      </c>
      <c r="M480" s="51">
        <f t="shared" si="81"/>
        <v>0.92307692307692313</v>
      </c>
    </row>
    <row r="481" spans="3:13" x14ac:dyDescent="0.25">
      <c r="C481" s="42">
        <v>15</v>
      </c>
      <c r="D481" s="51">
        <f>D193</f>
        <v>0.75609756097560976</v>
      </c>
      <c r="E481" s="51">
        <f t="shared" ref="E481:M481" si="82">E193</f>
        <v>0.77083333333333337</v>
      </c>
      <c r="F481" s="51">
        <f t="shared" si="82"/>
        <v>0.53333333333333333</v>
      </c>
      <c r="G481" s="51">
        <f t="shared" si="82"/>
        <v>0.89473684210526316</v>
      </c>
      <c r="H481" s="51">
        <f t="shared" si="82"/>
        <v>2.9411764705882359E-2</v>
      </c>
      <c r="I481" s="51">
        <f t="shared" si="82"/>
        <v>0.14925373134328357</v>
      </c>
      <c r="J481" s="51">
        <f t="shared" si="82"/>
        <v>0.1428571428571429</v>
      </c>
      <c r="K481" s="51">
        <f t="shared" si="82"/>
        <v>0.97368421052631582</v>
      </c>
      <c r="L481" s="51">
        <f t="shared" si="82"/>
        <v>0.44444444444444442</v>
      </c>
      <c r="M481" s="51">
        <f t="shared" si="82"/>
        <v>0.65384615384615385</v>
      </c>
    </row>
    <row r="482" spans="3:13" x14ac:dyDescent="0.25">
      <c r="C482" s="42">
        <v>16</v>
      </c>
      <c r="D482" s="51">
        <f>D206</f>
        <v>0.75609756097560976</v>
      </c>
      <c r="E482" s="51">
        <f t="shared" ref="E482:M482" si="83">E206</f>
        <v>0.91666666666666663</v>
      </c>
      <c r="F482" s="51">
        <f t="shared" si="83"/>
        <v>0.53333333333333333</v>
      </c>
      <c r="G482" s="51">
        <f t="shared" si="83"/>
        <v>0.52631578947368418</v>
      </c>
      <c r="H482" s="51">
        <f t="shared" si="83"/>
        <v>0.29411764705882348</v>
      </c>
      <c r="I482" s="51">
        <f t="shared" si="83"/>
        <v>0.13432835820895528</v>
      </c>
      <c r="J482" s="51">
        <f t="shared" si="83"/>
        <v>1.5873015873015928E-2</v>
      </c>
      <c r="K482" s="51">
        <f t="shared" si="83"/>
        <v>0.81481481481481477</v>
      </c>
      <c r="L482" s="51">
        <f t="shared" si="83"/>
        <v>0.47058823529411764</v>
      </c>
      <c r="M482" s="51">
        <f t="shared" si="83"/>
        <v>0.90909090909090906</v>
      </c>
    </row>
    <row r="483" spans="3:13" x14ac:dyDescent="0.25">
      <c r="C483" s="42">
        <v>17</v>
      </c>
      <c r="D483" s="51">
        <f>D219</f>
        <v>0.79268292682926833</v>
      </c>
      <c r="E483" s="51">
        <f t="shared" ref="E483:M483" si="84">E219</f>
        <v>0.9375</v>
      </c>
      <c r="F483" s="51">
        <f t="shared" si="84"/>
        <v>0.46666666666666667</v>
      </c>
      <c r="G483" s="51">
        <f t="shared" si="84"/>
        <v>0.68421052631578949</v>
      </c>
      <c r="H483" s="51">
        <f t="shared" si="84"/>
        <v>0.23529411764705888</v>
      </c>
      <c r="I483" s="51">
        <f t="shared" si="84"/>
        <v>0.13432835820895528</v>
      </c>
      <c r="J483" s="51">
        <f t="shared" si="84"/>
        <v>0</v>
      </c>
      <c r="K483" s="51">
        <f t="shared" si="84"/>
        <v>0.84905660377358494</v>
      </c>
      <c r="L483" s="51">
        <f t="shared" si="84"/>
        <v>0.4375</v>
      </c>
      <c r="M483" s="51">
        <f t="shared" si="84"/>
        <v>1</v>
      </c>
    </row>
    <row r="484" spans="3:13" x14ac:dyDescent="0.25">
      <c r="C484" s="42">
        <v>18</v>
      </c>
      <c r="D484" s="51">
        <f>D232</f>
        <v>0.75609756097560976</v>
      </c>
      <c r="E484" s="51">
        <f t="shared" ref="E484:M484" si="85">E232</f>
        <v>0.91666666666666663</v>
      </c>
      <c r="F484" s="51">
        <f t="shared" si="85"/>
        <v>0.26666666666666666</v>
      </c>
      <c r="G484" s="51">
        <f t="shared" si="85"/>
        <v>0.73684210526315785</v>
      </c>
      <c r="H484" s="51">
        <f t="shared" si="85"/>
        <v>0.26470588235294112</v>
      </c>
      <c r="I484" s="51">
        <f t="shared" si="85"/>
        <v>8.9552238805970186E-2</v>
      </c>
      <c r="J484" s="51">
        <f t="shared" si="85"/>
        <v>7.9365079365079416E-2</v>
      </c>
      <c r="K484" s="51">
        <f t="shared" si="85"/>
        <v>0.83018867924528306</v>
      </c>
      <c r="L484" s="51">
        <f t="shared" si="85"/>
        <v>0.4</v>
      </c>
      <c r="M484" s="51">
        <f t="shared" si="85"/>
        <v>0.73684210526315785</v>
      </c>
    </row>
    <row r="485" spans="3:13" x14ac:dyDescent="0.25">
      <c r="C485" s="42">
        <v>19</v>
      </c>
      <c r="D485" s="51">
        <f>D245</f>
        <v>0.76829268292682928</v>
      </c>
      <c r="E485" s="51">
        <f t="shared" ref="E485:M485" si="86">E245</f>
        <v>0.97916666666666663</v>
      </c>
      <c r="F485" s="51">
        <f t="shared" si="86"/>
        <v>0.13333333333333333</v>
      </c>
      <c r="G485" s="51">
        <f t="shared" si="86"/>
        <v>0.73684210526315785</v>
      </c>
      <c r="H485" s="51">
        <f t="shared" si="86"/>
        <v>0.47058823529411764</v>
      </c>
      <c r="I485" s="51">
        <f t="shared" si="86"/>
        <v>1.4925373134328401E-2</v>
      </c>
      <c r="J485" s="51">
        <f t="shared" si="86"/>
        <v>3.1746031746031744E-2</v>
      </c>
      <c r="K485" s="51">
        <f t="shared" si="86"/>
        <v>0.74603174603174605</v>
      </c>
      <c r="L485" s="51">
        <f t="shared" si="86"/>
        <v>0.66666666666666663</v>
      </c>
      <c r="M485" s="51">
        <f t="shared" si="86"/>
        <v>0.875</v>
      </c>
    </row>
    <row r="486" spans="3:13" x14ac:dyDescent="0.25">
      <c r="C486" s="42">
        <v>20</v>
      </c>
      <c r="D486" s="51">
        <f>D258</f>
        <v>0.71951219512195119</v>
      </c>
      <c r="E486" s="51">
        <f t="shared" ref="E486:M486" si="87">E258</f>
        <v>0.9375</v>
      </c>
      <c r="F486" s="51">
        <f t="shared" si="87"/>
        <v>0.46666666666666667</v>
      </c>
      <c r="G486" s="51">
        <f t="shared" si="87"/>
        <v>0.36842105263157893</v>
      </c>
      <c r="H486" s="51">
        <f t="shared" si="87"/>
        <v>0.3529411764705882</v>
      </c>
      <c r="I486" s="51">
        <f t="shared" si="87"/>
        <v>0.16417910447761197</v>
      </c>
      <c r="J486" s="51">
        <f t="shared" si="87"/>
        <v>0</v>
      </c>
      <c r="K486" s="51">
        <f t="shared" si="87"/>
        <v>0.78947368421052633</v>
      </c>
      <c r="L486" s="51">
        <f t="shared" si="87"/>
        <v>0.3888888888888889</v>
      </c>
      <c r="M486" s="51">
        <f t="shared" si="87"/>
        <v>1</v>
      </c>
    </row>
    <row r="487" spans="3:13" x14ac:dyDescent="0.25">
      <c r="C487" s="42">
        <v>21</v>
      </c>
      <c r="D487" s="51">
        <f>D271</f>
        <v>0.75609756097560976</v>
      </c>
      <c r="E487" s="51">
        <f t="shared" ref="E487:M487" si="88">E271</f>
        <v>0.89583333333333337</v>
      </c>
      <c r="F487" s="51">
        <f t="shared" si="88"/>
        <v>0.26666666666666666</v>
      </c>
      <c r="G487" s="51">
        <f t="shared" si="88"/>
        <v>0.78947368421052633</v>
      </c>
      <c r="H487" s="51">
        <f t="shared" si="88"/>
        <v>0.23529411764705888</v>
      </c>
      <c r="I487" s="51">
        <f t="shared" si="88"/>
        <v>0.11940298507462688</v>
      </c>
      <c r="J487" s="51">
        <f t="shared" si="88"/>
        <v>6.3492063492063489E-2</v>
      </c>
      <c r="K487" s="51">
        <f t="shared" si="88"/>
        <v>0.84313725490196079</v>
      </c>
      <c r="L487" s="51">
        <f t="shared" si="88"/>
        <v>0.33333333333333331</v>
      </c>
      <c r="M487" s="51">
        <f t="shared" si="88"/>
        <v>0.78947368421052633</v>
      </c>
    </row>
    <row r="488" spans="3:13" x14ac:dyDescent="0.25">
      <c r="C488" s="42">
        <v>22</v>
      </c>
      <c r="D488" s="51">
        <f>D284</f>
        <v>0.76829268292682928</v>
      </c>
      <c r="E488" s="51">
        <f t="shared" ref="E488:M488" si="89">E284</f>
        <v>0.85416666666666663</v>
      </c>
      <c r="F488" s="51">
        <f t="shared" si="89"/>
        <v>0.33333333333333331</v>
      </c>
      <c r="G488" s="51">
        <f t="shared" si="89"/>
        <v>0.89473684210526316</v>
      </c>
      <c r="H488" s="51">
        <f t="shared" si="89"/>
        <v>0.1470588235294118</v>
      </c>
      <c r="I488" s="51">
        <f t="shared" si="89"/>
        <v>7.4626865671641784E-2</v>
      </c>
      <c r="J488" s="51">
        <f t="shared" si="89"/>
        <v>0.1428571428571429</v>
      </c>
      <c r="K488" s="51">
        <f t="shared" si="89"/>
        <v>0.89130434782608692</v>
      </c>
      <c r="L488" s="51">
        <f t="shared" si="89"/>
        <v>0.5</v>
      </c>
      <c r="M488" s="51">
        <f t="shared" si="89"/>
        <v>0.65384615384615385</v>
      </c>
    </row>
    <row r="489" spans="3:13" x14ac:dyDescent="0.25">
      <c r="C489" s="42">
        <v>23</v>
      </c>
      <c r="D489" s="51">
        <f>D297</f>
        <v>0.74390243902439024</v>
      </c>
      <c r="E489" s="51">
        <f t="shared" ref="E489:M489" si="90">E297</f>
        <v>0.97916666666666663</v>
      </c>
      <c r="F489" s="51">
        <f t="shared" si="90"/>
        <v>0.2</v>
      </c>
      <c r="G489" s="51">
        <f t="shared" si="90"/>
        <v>0.57894736842105265</v>
      </c>
      <c r="H489" s="51">
        <f t="shared" si="90"/>
        <v>0.38235294117647056</v>
      </c>
      <c r="I489" s="51">
        <f t="shared" si="90"/>
        <v>0.10447761194029848</v>
      </c>
      <c r="J489" s="51">
        <f t="shared" si="90"/>
        <v>1.5873015873015928E-2</v>
      </c>
      <c r="K489" s="51">
        <f t="shared" si="90"/>
        <v>0.78333333333333333</v>
      </c>
      <c r="L489" s="51">
        <f t="shared" si="90"/>
        <v>0.3</v>
      </c>
      <c r="M489" s="51">
        <f t="shared" si="90"/>
        <v>0.91666666666666663</v>
      </c>
    </row>
    <row r="490" spans="3:13" x14ac:dyDescent="0.25">
      <c r="C490" s="42">
        <v>24</v>
      </c>
      <c r="D490" s="51">
        <f>D310</f>
        <v>0.80487804878048785</v>
      </c>
      <c r="E490" s="51">
        <f t="shared" ref="E490:M490" si="91">E310</f>
        <v>0.95833333333333337</v>
      </c>
      <c r="F490" s="51">
        <f t="shared" si="91"/>
        <v>0.33333333333333331</v>
      </c>
      <c r="G490" s="51">
        <f t="shared" si="91"/>
        <v>0.78947368421052633</v>
      </c>
      <c r="H490" s="51">
        <f t="shared" si="91"/>
        <v>0.23529411764705888</v>
      </c>
      <c r="I490" s="51">
        <f t="shared" si="91"/>
        <v>8.9552238805970186E-2</v>
      </c>
      <c r="J490" s="51">
        <f t="shared" si="91"/>
        <v>3.1746031746031744E-2</v>
      </c>
      <c r="K490" s="51">
        <f t="shared" si="91"/>
        <v>0.85185185185185186</v>
      </c>
      <c r="L490" s="51">
        <f t="shared" si="91"/>
        <v>0.45454545454545453</v>
      </c>
      <c r="M490" s="51">
        <f t="shared" si="91"/>
        <v>0.88235294117647056</v>
      </c>
    </row>
    <row r="491" spans="3:13" x14ac:dyDescent="0.25">
      <c r="C491" s="42">
        <v>25</v>
      </c>
      <c r="D491" s="51">
        <f>D323</f>
        <v>0.73170731707317072</v>
      </c>
      <c r="E491" s="51">
        <f t="shared" ref="E491:M491" si="92">E323</f>
        <v>0.91666666666666663</v>
      </c>
      <c r="F491" s="51">
        <f t="shared" si="92"/>
        <v>0.53333333333333333</v>
      </c>
      <c r="G491" s="51">
        <f t="shared" si="92"/>
        <v>0.42105263157894735</v>
      </c>
      <c r="H491" s="51">
        <f t="shared" si="92"/>
        <v>0.26470588235294112</v>
      </c>
      <c r="I491" s="51">
        <f t="shared" si="92"/>
        <v>0.19402985074626866</v>
      </c>
      <c r="J491" s="51">
        <f t="shared" si="92"/>
        <v>0</v>
      </c>
      <c r="K491" s="51">
        <f t="shared" si="92"/>
        <v>0.83018867924528306</v>
      </c>
      <c r="L491" s="51">
        <f t="shared" si="92"/>
        <v>0.38095238095238093</v>
      </c>
      <c r="M491" s="51">
        <f t="shared" si="92"/>
        <v>1</v>
      </c>
    </row>
    <row r="492" spans="3:13" x14ac:dyDescent="0.25">
      <c r="C492" s="42">
        <v>26</v>
      </c>
      <c r="D492" s="51">
        <f>D336</f>
        <v>0.75609756097560976</v>
      </c>
      <c r="E492" s="51">
        <f t="shared" ref="E492:M492" si="93">E336</f>
        <v>0.97916666666666663</v>
      </c>
      <c r="F492" s="51">
        <f t="shared" si="93"/>
        <v>0.26666666666666666</v>
      </c>
      <c r="G492" s="51">
        <f t="shared" si="93"/>
        <v>0.57894736842105265</v>
      </c>
      <c r="H492" s="51">
        <f t="shared" si="93"/>
        <v>0.41176470588235292</v>
      </c>
      <c r="I492" s="51">
        <f t="shared" si="93"/>
        <v>5.9701492537313383E-2</v>
      </c>
      <c r="J492" s="51">
        <f t="shared" si="93"/>
        <v>3.1746031746031744E-2</v>
      </c>
      <c r="K492" s="51">
        <f t="shared" si="93"/>
        <v>0.77049180327868849</v>
      </c>
      <c r="L492" s="51">
        <f t="shared" si="93"/>
        <v>0.5</v>
      </c>
      <c r="M492" s="51">
        <f t="shared" si="93"/>
        <v>0.84615384615384615</v>
      </c>
    </row>
    <row r="493" spans="3:13" x14ac:dyDescent="0.25">
      <c r="C493" s="42">
        <v>27</v>
      </c>
      <c r="D493" s="51">
        <f>D349</f>
        <v>0.65853658536585369</v>
      </c>
      <c r="E493" s="51">
        <f t="shared" ref="E493:M493" si="94">E349</f>
        <v>0.58333333333333337</v>
      </c>
      <c r="F493" s="51">
        <f t="shared" si="94"/>
        <v>0.73333333333333328</v>
      </c>
      <c r="G493" s="51">
        <f t="shared" si="94"/>
        <v>0.78947368421052633</v>
      </c>
      <c r="H493" s="51">
        <f t="shared" si="94"/>
        <v>5.8823529411764719E-2</v>
      </c>
      <c r="I493" s="51">
        <f t="shared" si="94"/>
        <v>0.34328358208955223</v>
      </c>
      <c r="J493" s="51">
        <f t="shared" si="94"/>
        <v>4.7619047619047672E-2</v>
      </c>
      <c r="K493" s="51">
        <f t="shared" si="94"/>
        <v>0.93333333333333335</v>
      </c>
      <c r="L493" s="51">
        <f t="shared" si="94"/>
        <v>0.3235294117647059</v>
      </c>
      <c r="M493" s="51">
        <f t="shared" si="94"/>
        <v>0.83333333333333337</v>
      </c>
    </row>
    <row r="494" spans="3:13" x14ac:dyDescent="0.25">
      <c r="C494" s="42">
        <v>28</v>
      </c>
      <c r="D494" s="51">
        <f>D362</f>
        <v>0.76829268292682928</v>
      </c>
      <c r="E494" s="51">
        <f t="shared" ref="E494:M494" si="95">E362</f>
        <v>0.95833333333333337</v>
      </c>
      <c r="F494" s="51">
        <f t="shared" si="95"/>
        <v>0.26666666666666666</v>
      </c>
      <c r="G494" s="51">
        <f t="shared" si="95"/>
        <v>0.68421052631578949</v>
      </c>
      <c r="H494" s="51">
        <f t="shared" si="95"/>
        <v>0.29411764705882348</v>
      </c>
      <c r="I494" s="51">
        <f t="shared" si="95"/>
        <v>4.4776119402985093E-2</v>
      </c>
      <c r="J494" s="51">
        <f t="shared" si="95"/>
        <v>9.5238095238095233E-2</v>
      </c>
      <c r="K494" s="51">
        <f t="shared" si="95"/>
        <v>0.8214285714285714</v>
      </c>
      <c r="L494" s="51">
        <f t="shared" si="95"/>
        <v>0.5714285714285714</v>
      </c>
      <c r="M494" s="51">
        <f t="shared" si="95"/>
        <v>0.68421052631578949</v>
      </c>
    </row>
    <row r="495" spans="3:13" x14ac:dyDescent="0.25">
      <c r="C495" s="42">
        <v>29</v>
      </c>
      <c r="D495" s="51">
        <f>D375</f>
        <v>0.71951219512195119</v>
      </c>
      <c r="E495" s="51">
        <f t="shared" ref="E495:M495" si="96">E375</f>
        <v>0.85416666666666663</v>
      </c>
      <c r="F495" s="51">
        <f t="shared" si="96"/>
        <v>0.13333333333333333</v>
      </c>
      <c r="G495" s="51">
        <f t="shared" si="96"/>
        <v>0.84210526315789469</v>
      </c>
      <c r="H495" s="51">
        <f t="shared" si="96"/>
        <v>0.29411764705882348</v>
      </c>
      <c r="I495" s="51">
        <f t="shared" si="96"/>
        <v>4.4776119402985093E-2</v>
      </c>
      <c r="J495" s="51">
        <f t="shared" si="96"/>
        <v>0.15873015873015872</v>
      </c>
      <c r="K495" s="51">
        <f t="shared" si="96"/>
        <v>0.80392156862745101</v>
      </c>
      <c r="L495" s="51">
        <f t="shared" si="96"/>
        <v>0.4</v>
      </c>
      <c r="M495" s="51">
        <f t="shared" si="96"/>
        <v>0.61538461538461542</v>
      </c>
    </row>
    <row r="496" spans="3:13" x14ac:dyDescent="0.25">
      <c r="C496" s="42">
        <v>30</v>
      </c>
      <c r="D496" s="51">
        <f>D388</f>
        <v>0.69512195121951215</v>
      </c>
      <c r="E496" s="51">
        <f t="shared" ref="E496:M496" si="97">E388</f>
        <v>0.9375</v>
      </c>
      <c r="F496" s="51">
        <f t="shared" si="97"/>
        <v>0.26666666666666666</v>
      </c>
      <c r="G496" s="51">
        <f t="shared" si="97"/>
        <v>0.42105263157894735</v>
      </c>
      <c r="H496" s="51">
        <f t="shared" si="97"/>
        <v>0.3529411764705882</v>
      </c>
      <c r="I496" s="51">
        <f t="shared" si="97"/>
        <v>0.17910447761194026</v>
      </c>
      <c r="J496" s="51">
        <f t="shared" si="97"/>
        <v>1.5873015873015928E-2</v>
      </c>
      <c r="K496" s="51">
        <f t="shared" si="97"/>
        <v>0.78947368421052633</v>
      </c>
      <c r="L496" s="51">
        <f t="shared" si="97"/>
        <v>0.25</v>
      </c>
      <c r="M496" s="51">
        <f t="shared" si="97"/>
        <v>0.88888888888888884</v>
      </c>
    </row>
    <row r="497" spans="3:13" x14ac:dyDescent="0.25">
      <c r="C497" s="17" t="s">
        <v>40</v>
      </c>
      <c r="D497" s="48">
        <f>AVERAGE(D467:D496)</f>
        <v>0.740650406504065</v>
      </c>
      <c r="E497" s="23">
        <f t="shared" ref="E497:M497" si="98">AVERAGE(E467:E496)</f>
        <v>0.90416666666666679</v>
      </c>
      <c r="F497" s="21">
        <f t="shared" si="98"/>
        <v>0.37333333333333341</v>
      </c>
      <c r="G497" s="21">
        <f t="shared" si="98"/>
        <v>0.61754385964912295</v>
      </c>
      <c r="H497" s="25">
        <f t="shared" si="98"/>
        <v>0.27549019607843139</v>
      </c>
      <c r="I497" s="47">
        <f t="shared" si="98"/>
        <v>0.13432835820895525</v>
      </c>
      <c r="J497" s="18">
        <f t="shared" si="98"/>
        <v>4.6031746031746049E-2</v>
      </c>
      <c r="K497" s="23">
        <f t="shared" si="98"/>
        <v>0.8290676320763164</v>
      </c>
      <c r="L497" s="21">
        <f t="shared" si="98"/>
        <v>0.397855601713961</v>
      </c>
      <c r="M497" s="21">
        <f t="shared" si="98"/>
        <v>0.83734072285929895</v>
      </c>
    </row>
    <row r="498" spans="3:13" x14ac:dyDescent="0.25">
      <c r="C498" s="19" t="s">
        <v>41</v>
      </c>
      <c r="D498" s="49">
        <f>MAX(D468:D497)</f>
        <v>0.80487804878048785</v>
      </c>
      <c r="E498" s="24">
        <f t="shared" ref="E498:M498" si="99">MAX(E468:E497)</f>
        <v>0.97916666666666663</v>
      </c>
      <c r="F498" s="22">
        <f t="shared" si="99"/>
        <v>0.73333333333333328</v>
      </c>
      <c r="G498" s="22">
        <f t="shared" si="99"/>
        <v>0.89473684210526316</v>
      </c>
      <c r="H498" s="26">
        <f t="shared" si="99"/>
        <v>0.64705882352941169</v>
      </c>
      <c r="I498" s="28">
        <f t="shared" si="99"/>
        <v>0.34328358208955223</v>
      </c>
      <c r="J498" s="20">
        <f t="shared" si="99"/>
        <v>0.15873015873015872</v>
      </c>
      <c r="K498" s="40">
        <f t="shared" si="99"/>
        <v>0.97368421052631582</v>
      </c>
      <c r="L498" s="22">
        <f t="shared" si="99"/>
        <v>0.66666666666666663</v>
      </c>
      <c r="M498" s="24">
        <f t="shared" si="99"/>
        <v>1</v>
      </c>
    </row>
    <row r="499" spans="3:13" x14ac:dyDescent="0.25">
      <c r="C499" s="19" t="s">
        <v>42</v>
      </c>
      <c r="D499" s="49">
        <f>MIN(D469:D498)</f>
        <v>0.65853658536585369</v>
      </c>
      <c r="E499" s="24">
        <f t="shared" ref="E499:M499" si="100">MIN(E469:E498)</f>
        <v>0.58333333333333337</v>
      </c>
      <c r="F499" s="22">
        <f t="shared" si="100"/>
        <v>0.13333333333333333</v>
      </c>
      <c r="G499" s="22">
        <f t="shared" si="100"/>
        <v>0.31578947368421051</v>
      </c>
      <c r="H499" s="20">
        <f t="shared" si="100"/>
        <v>2.9411764705882359E-2</v>
      </c>
      <c r="I499" s="26">
        <f t="shared" si="100"/>
        <v>1.4925373134328401E-2</v>
      </c>
      <c r="J499" s="20">
        <f t="shared" si="100"/>
        <v>0</v>
      </c>
      <c r="K499" s="24">
        <f t="shared" si="100"/>
        <v>0.67164179104477617</v>
      </c>
      <c r="L499" s="22">
        <f t="shared" si="100"/>
        <v>0.25</v>
      </c>
      <c r="M499" s="22">
        <f t="shared" si="100"/>
        <v>0.61538461538461542</v>
      </c>
    </row>
    <row r="500" spans="3:13" x14ac:dyDescent="0.25">
      <c r="C500" s="19" t="s">
        <v>43</v>
      </c>
      <c r="D500" s="49">
        <f>_xlfn.STDEV.S(D470:D499)</f>
        <v>4.1621007665218937E-2</v>
      </c>
      <c r="E500" s="22">
        <f t="shared" ref="E500:M500" si="101">_xlfn.STDEV.S(E470:E499)</f>
        <v>9.9323321160926709E-2</v>
      </c>
      <c r="F500" s="22">
        <f t="shared" si="101"/>
        <v>0.16827940033547434</v>
      </c>
      <c r="G500" s="24">
        <f t="shared" si="101"/>
        <v>0.17516126496879192</v>
      </c>
      <c r="H500" s="26">
        <f t="shared" si="101"/>
        <v>0.14359649285099818</v>
      </c>
      <c r="I500" s="20">
        <f t="shared" si="101"/>
        <v>8.26777535462032E-2</v>
      </c>
      <c r="J500" s="20">
        <f t="shared" si="101"/>
        <v>4.9660929704490459E-2</v>
      </c>
      <c r="K500" s="22">
        <f t="shared" si="101"/>
        <v>6.8189897667985583E-2</v>
      </c>
      <c r="L500" s="22">
        <f t="shared" si="101"/>
        <v>0.10398446042269859</v>
      </c>
      <c r="M500" s="24">
        <f t="shared" si="101"/>
        <v>0.12888124707283663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F722-3A03-4F8B-8F32-E52CB178B9FD}">
  <dimension ref="A1:U500"/>
  <sheetViews>
    <sheetView workbookViewId="0">
      <pane ySplit="1" topLeftCell="A480" activePane="bottomLeft" state="frozen"/>
      <selection pane="bottomLeft" activeCell="D497" sqref="D497:M500"/>
    </sheetView>
  </sheetViews>
  <sheetFormatPr defaultColWidth="8.85546875" defaultRowHeight="15" x14ac:dyDescent="0.25"/>
  <cols>
    <col min="1" max="1" width="12" style="42" bestFit="1" customWidth="1"/>
    <col min="2" max="3" width="8.85546875" style="42"/>
    <col min="4" max="4" width="15.28515625" style="42" customWidth="1"/>
    <col min="5" max="7" width="8.85546875" style="42"/>
    <col min="8" max="13" width="11.140625" style="42" bestFit="1" customWidth="1"/>
    <col min="14" max="15" width="11" style="42" bestFit="1" customWidth="1"/>
    <col min="16" max="16384" width="8.85546875" style="42"/>
  </cols>
  <sheetData>
    <row r="1" spans="1:21" customFormat="1" x14ac:dyDescent="0.25">
      <c r="D1" s="5" t="s">
        <v>7</v>
      </c>
      <c r="E1" s="6" t="s">
        <v>3</v>
      </c>
      <c r="F1" s="6" t="s">
        <v>2</v>
      </c>
      <c r="G1" s="6" t="s">
        <v>0</v>
      </c>
      <c r="H1" s="6" t="s">
        <v>4</v>
      </c>
      <c r="I1" s="6" t="s">
        <v>11</v>
      </c>
      <c r="J1" s="6" t="s">
        <v>1</v>
      </c>
      <c r="K1" s="6" t="s">
        <v>8</v>
      </c>
      <c r="L1" s="6" t="s">
        <v>10</v>
      </c>
      <c r="M1" s="6" t="s">
        <v>9</v>
      </c>
      <c r="N1" s="44"/>
      <c r="O1" s="44"/>
    </row>
    <row r="2" spans="1:21" customFormat="1" x14ac:dyDescent="0.25">
      <c r="A2" s="27" t="s">
        <v>5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2"/>
      <c r="O2" s="42"/>
      <c r="P2" s="8" t="s">
        <v>12</v>
      </c>
      <c r="Q2" s="8"/>
      <c r="R2" s="10" t="s">
        <v>13</v>
      </c>
      <c r="S2" s="8"/>
    </row>
    <row r="3" spans="1:21" customFormat="1" x14ac:dyDescent="0.25">
      <c r="A3" s="1" t="s">
        <v>59</v>
      </c>
      <c r="D3" s="11">
        <f>SUM(A4,B5,C6)/SUM(A4:C6)</f>
        <v>0.70588235294117652</v>
      </c>
      <c r="E3" s="11">
        <f>A4/SUM(A4:C4)</f>
        <v>0.82978723404255317</v>
      </c>
      <c r="F3" s="11">
        <f>B5/SUM(A5:C5)</f>
        <v>0.42105263157894735</v>
      </c>
      <c r="G3" s="11">
        <f>C6/SUM(A6:C6)</f>
        <v>0.68421052631578949</v>
      </c>
      <c r="H3" s="12">
        <f>1-SUM(B5:C6)/(SUM(A4:C6)-SUM(A4:C4))</f>
        <v>0.15789473684210531</v>
      </c>
      <c r="I3" s="12">
        <f>1-SUM(A4,C4,C6,A6)/(SUM(A4:C6)-SUM(A5:C5))</f>
        <v>0.16666666666666663</v>
      </c>
      <c r="J3" s="12">
        <f>1-SUM(A4:B5)/(SUM(A4:C6)-SUM(A6:C6))</f>
        <v>0.12121212121212122</v>
      </c>
      <c r="K3" s="11">
        <f>IF(SUM(A4:A6)=0,0,A4/SUM(A4:A6))</f>
        <v>0.8666666666666667</v>
      </c>
      <c r="L3" s="11">
        <f>IF(SUM(B4:B6)=0,0,B5/SUM(B4:B6))</f>
        <v>0.42105263157894735</v>
      </c>
      <c r="M3" s="11">
        <f>IF(SUM(C4:C6)=0,0,C6/SUM(C4:C6))</f>
        <v>0.61904761904761907</v>
      </c>
      <c r="Q3" s="8"/>
      <c r="R3" s="8"/>
      <c r="S3" s="8">
        <v>3</v>
      </c>
      <c r="T3" s="8">
        <v>2</v>
      </c>
      <c r="U3" s="8">
        <v>1</v>
      </c>
    </row>
    <row r="4" spans="1:21" customFormat="1" x14ac:dyDescent="0.25">
      <c r="A4">
        <v>39</v>
      </c>
      <c r="B4">
        <v>5</v>
      </c>
      <c r="C4">
        <v>3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14</v>
      </c>
      <c r="R4" s="9">
        <v>3</v>
      </c>
      <c r="S4" s="8"/>
      <c r="T4" s="8"/>
      <c r="U4" s="8"/>
    </row>
    <row r="5" spans="1:21" customFormat="1" x14ac:dyDescent="0.25">
      <c r="A5">
        <v>6</v>
      </c>
      <c r="B5">
        <v>8</v>
      </c>
      <c r="C5">
        <v>5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customFormat="1" x14ac:dyDescent="0.25">
      <c r="A6">
        <v>0</v>
      </c>
      <c r="B6">
        <v>6</v>
      </c>
      <c r="C6">
        <v>13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customFormat="1" x14ac:dyDescent="0.25">
      <c r="A7" s="1" t="s">
        <v>60</v>
      </c>
      <c r="D7" s="11">
        <f>SUM(A8,B9,C10)/SUM(A8:C10)</f>
        <v>0.75609756097560976</v>
      </c>
      <c r="E7" s="11">
        <f>A8/SUM(A8:C8)</f>
        <v>0.85106382978723405</v>
      </c>
      <c r="F7" s="11">
        <f>B9/SUM(A9:C9)</f>
        <v>0.29411764705882354</v>
      </c>
      <c r="G7" s="11">
        <f>C10/SUM(A10:C10)</f>
        <v>0.94444444444444442</v>
      </c>
      <c r="H7" s="12">
        <f>1-SUM(B9:C10)/(SUM(A8:C10)-SUM(A8:C8))</f>
        <v>0.19999999999999996</v>
      </c>
      <c r="I7" s="12">
        <f>1-SUM(A8,C8,C10,A10)/(SUM(A8:C10)-SUM(A9:C9))</f>
        <v>9.2307692307692313E-2</v>
      </c>
      <c r="J7" s="12">
        <f>1-SUM(A8:B9)/(SUM(A8:C10)-SUM(A10:C10))</f>
        <v>0.109375</v>
      </c>
      <c r="K7" s="11">
        <f>IF(SUM(A8:A10)=0,0,A8/SUM(A8:A10))</f>
        <v>0.85106382978723405</v>
      </c>
      <c r="L7" s="11">
        <f>IF(SUM(B8:B10)=0,0,B9/SUM(B8:B10))</f>
        <v>0.45454545454545453</v>
      </c>
      <c r="M7" s="11">
        <f>IF(SUM(C8:C10)=0,0,C10/SUM(C8:C10))</f>
        <v>0.70833333333333337</v>
      </c>
      <c r="N7" s="7"/>
    </row>
    <row r="8" spans="1:21" customFormat="1" x14ac:dyDescent="0.25">
      <c r="A8">
        <v>40</v>
      </c>
      <c r="B8">
        <v>5</v>
      </c>
      <c r="C8">
        <v>2</v>
      </c>
      <c r="I8" s="3"/>
      <c r="Q8" t="s">
        <v>15</v>
      </c>
    </row>
    <row r="9" spans="1:21" customFormat="1" x14ac:dyDescent="0.25">
      <c r="A9">
        <v>7</v>
      </c>
      <c r="B9">
        <v>5</v>
      </c>
      <c r="C9">
        <v>5</v>
      </c>
      <c r="I9" s="3"/>
      <c r="Q9" t="s">
        <v>16</v>
      </c>
    </row>
    <row r="10" spans="1:21" customFormat="1" x14ac:dyDescent="0.25">
      <c r="A10">
        <v>0</v>
      </c>
      <c r="B10">
        <v>1</v>
      </c>
      <c r="C10">
        <v>17</v>
      </c>
      <c r="I10" s="3"/>
      <c r="Q10" t="s">
        <v>17</v>
      </c>
    </row>
    <row r="11" spans="1:21" x14ac:dyDescent="0.25">
      <c r="A11" s="1" t="s">
        <v>61</v>
      </c>
      <c r="B11"/>
      <c r="C11"/>
      <c r="D11" s="11">
        <f>SUM(A12,B13,C14)/SUM(A12:C14)</f>
        <v>0.75609756097560976</v>
      </c>
      <c r="E11" s="11">
        <f>A12/SUM(A12:C12)</f>
        <v>0.8125</v>
      </c>
      <c r="F11" s="11">
        <f>B13/SUM(A13:C13)</f>
        <v>0.4</v>
      </c>
      <c r="G11" s="11">
        <f>C14/SUM(A14:C14)</f>
        <v>0.89473684210526316</v>
      </c>
      <c r="H11" s="12">
        <f>1-SUM(B13:C14)/(SUM(A12:C14)-SUM(A12:C12))</f>
        <v>8.8235294117647078E-2</v>
      </c>
      <c r="I11" s="12">
        <f>1-SUM(A12,C12,C14,A14)/(SUM(A12:C14)-SUM(A13:C13))</f>
        <v>0.14925373134328357</v>
      </c>
      <c r="J11" s="12">
        <f>1-SUM(A12:B13)/(SUM(A12:C14)-SUM(A14:C14))</f>
        <v>0.11111111111111116</v>
      </c>
      <c r="K11" s="11">
        <f>IF(SUM(A12:A14)=0,0,A12/SUM(A12:A14))</f>
        <v>0.9285714285714286</v>
      </c>
      <c r="L11" s="11">
        <f>IF(SUM(B12:B14)=0,0,B13/SUM(B12:B14))</f>
        <v>0.375</v>
      </c>
      <c r="M11" s="11">
        <f>IF(SUM(C12:C14)=0,0,C14/SUM(C12:C14))</f>
        <v>0.70833333333333337</v>
      </c>
    </row>
    <row r="12" spans="1:21" x14ac:dyDescent="0.25">
      <c r="A12">
        <v>39</v>
      </c>
      <c r="B12">
        <v>8</v>
      </c>
      <c r="C12">
        <v>1</v>
      </c>
      <c r="D12"/>
      <c r="E12"/>
      <c r="F12"/>
      <c r="G12"/>
      <c r="H12"/>
      <c r="I12" s="3"/>
      <c r="J12"/>
      <c r="K12"/>
      <c r="L12"/>
      <c r="M12"/>
    </row>
    <row r="13" spans="1:21" x14ac:dyDescent="0.25">
      <c r="A13">
        <v>3</v>
      </c>
      <c r="B13">
        <v>6</v>
      </c>
      <c r="C13">
        <v>6</v>
      </c>
      <c r="D13"/>
      <c r="E13"/>
      <c r="F13"/>
      <c r="G13"/>
      <c r="H13"/>
      <c r="I13" s="3"/>
      <c r="J13"/>
      <c r="K13"/>
      <c r="L13"/>
      <c r="M13"/>
    </row>
    <row r="14" spans="1:21" x14ac:dyDescent="0.25">
      <c r="A14">
        <v>0</v>
      </c>
      <c r="B14">
        <v>2</v>
      </c>
      <c r="C14">
        <v>17</v>
      </c>
      <c r="D14"/>
      <c r="E14"/>
      <c r="F14"/>
      <c r="G14"/>
      <c r="H14"/>
      <c r="I14" s="3"/>
      <c r="J14"/>
      <c r="K14"/>
      <c r="L14"/>
      <c r="M14"/>
    </row>
    <row r="15" spans="1:21" x14ac:dyDescent="0.25">
      <c r="A15" s="27" t="s">
        <v>6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62</v>
      </c>
    </row>
    <row r="16" spans="1:21" x14ac:dyDescent="0.25">
      <c r="A16" s="1" t="s">
        <v>59</v>
      </c>
      <c r="B16"/>
      <c r="C16"/>
      <c r="D16" s="11">
        <f>SUM(A17,B18,C19)/SUM(A17:C19)</f>
        <v>0.77647058823529413</v>
      </c>
      <c r="E16" s="11">
        <f>A17/SUM(A17:C17)</f>
        <v>0.8936170212765957</v>
      </c>
      <c r="F16" s="11">
        <f>B18/SUM(A18:C18)</f>
        <v>0.47368421052631576</v>
      </c>
      <c r="G16" s="11">
        <f>C19/SUM(A19:C19)</f>
        <v>0.78947368421052633</v>
      </c>
      <c r="H16" s="12">
        <f>1-SUM(B18:C19)/(SUM(A17:C19)-SUM(A17:C17))</f>
        <v>0.21052631578947367</v>
      </c>
      <c r="I16" s="12">
        <f>1-SUM(A17,C17,C19,A19)/(SUM(A17:C19)-SUM(A18:C18))</f>
        <v>0.10606060606060608</v>
      </c>
      <c r="J16" s="12">
        <f>1-SUM(A17:B18)/(SUM(A17:C19)-SUM(A19:C19))</f>
        <v>6.0606060606060552E-2</v>
      </c>
      <c r="K16" s="11">
        <f>IF(SUM(A17:A19)=0,0,A17/SUM(A17:A19))</f>
        <v>0.84</v>
      </c>
      <c r="L16" s="11">
        <f>IF(SUM(B17:B19)=0,0,B18/SUM(B17:B19))</f>
        <v>0.5625</v>
      </c>
      <c r="M16" s="11">
        <f>IF(SUM(C17:C19)=0,0,C19/SUM(C17:C19))</f>
        <v>0.78947368421052633</v>
      </c>
      <c r="N16" s="43"/>
    </row>
    <row r="17" spans="1:14" x14ac:dyDescent="0.25">
      <c r="A17">
        <v>42</v>
      </c>
      <c r="B17">
        <v>4</v>
      </c>
      <c r="C17">
        <v>1</v>
      </c>
      <c r="D17" s="12"/>
      <c r="E17" s="12"/>
      <c r="F17" s="12"/>
      <c r="G17" s="12"/>
      <c r="H17" s="12"/>
      <c r="I17" s="13"/>
      <c r="J17" s="12"/>
      <c r="K17" s="12"/>
      <c r="L17" s="12"/>
      <c r="M17" s="12"/>
    </row>
    <row r="18" spans="1:14" x14ac:dyDescent="0.25">
      <c r="A18">
        <v>7</v>
      </c>
      <c r="B18">
        <v>9</v>
      </c>
      <c r="C18">
        <v>3</v>
      </c>
      <c r="D18" s="12"/>
      <c r="E18" s="12"/>
      <c r="F18" s="12"/>
      <c r="G18" s="12"/>
      <c r="H18" s="12"/>
      <c r="I18" s="13"/>
      <c r="J18" s="12"/>
      <c r="K18" s="12"/>
      <c r="L18" s="12"/>
      <c r="M18" s="12"/>
    </row>
    <row r="19" spans="1:14" x14ac:dyDescent="0.25">
      <c r="A19">
        <v>1</v>
      </c>
      <c r="B19">
        <v>3</v>
      </c>
      <c r="C19">
        <v>15</v>
      </c>
      <c r="D19" s="12"/>
      <c r="E19" s="12"/>
      <c r="F19" s="12"/>
      <c r="G19" s="12"/>
      <c r="H19" s="12"/>
      <c r="I19" s="13"/>
      <c r="J19" s="12"/>
      <c r="K19" s="12"/>
      <c r="L19" s="12"/>
      <c r="M19" s="12"/>
    </row>
    <row r="20" spans="1:14" x14ac:dyDescent="0.25">
      <c r="A20" s="1" t="s">
        <v>60</v>
      </c>
      <c r="B20"/>
      <c r="C20"/>
      <c r="D20" s="11">
        <f>SUM(A21,B22,C23)/SUM(A21:C23)</f>
        <v>0.74390243902439024</v>
      </c>
      <c r="E20" s="11">
        <f>A21/SUM(A21:C21)</f>
        <v>0.87234042553191493</v>
      </c>
      <c r="F20" s="11">
        <f>B22/SUM(A22:C22)</f>
        <v>0.35294117647058826</v>
      </c>
      <c r="G20" s="11">
        <f>C23/SUM(A23:C23)</f>
        <v>0.77777777777777779</v>
      </c>
      <c r="H20" s="12">
        <f>1-SUM(B22:C23)/(SUM(A21:C23)-SUM(A21:C21))</f>
        <v>0.22857142857142854</v>
      </c>
      <c r="I20" s="12">
        <f>1-SUM(A21,C21,C23,A23)/(SUM(A21:C23)-SUM(A22:C22))</f>
        <v>0.15384615384615385</v>
      </c>
      <c r="J20" s="12">
        <f>1-SUM(A21:B22)/(SUM(A21:C23)-SUM(A23:C23))</f>
        <v>4.6875E-2</v>
      </c>
      <c r="K20" s="11">
        <f>IF(SUM(A21:A23)=0,0,A21/SUM(A21:A23))</f>
        <v>0.83673469387755106</v>
      </c>
      <c r="L20" s="11">
        <f>IF(SUM(B21:B23)=0,0,B22/SUM(B21:B23))</f>
        <v>0.375</v>
      </c>
      <c r="M20" s="11">
        <f>IF(SUM(C21:C23)=0,0,C23/SUM(C21:C23))</f>
        <v>0.82352941176470584</v>
      </c>
    </row>
    <row r="21" spans="1:14" x14ac:dyDescent="0.25">
      <c r="A21">
        <v>41</v>
      </c>
      <c r="B21">
        <v>6</v>
      </c>
      <c r="C21">
        <v>0</v>
      </c>
      <c r="D21"/>
      <c r="E21"/>
      <c r="F21"/>
      <c r="G21"/>
      <c r="H21"/>
      <c r="I21" s="3"/>
      <c r="J21"/>
      <c r="K21"/>
      <c r="L21"/>
      <c r="M21"/>
    </row>
    <row r="22" spans="1:14" x14ac:dyDescent="0.25">
      <c r="A22">
        <v>8</v>
      </c>
      <c r="B22">
        <v>6</v>
      </c>
      <c r="C22">
        <v>3</v>
      </c>
      <c r="D22"/>
      <c r="E22"/>
      <c r="F22"/>
      <c r="G22"/>
      <c r="H22"/>
      <c r="I22" s="3"/>
      <c r="J22"/>
      <c r="K22"/>
      <c r="L22"/>
      <c r="M22"/>
    </row>
    <row r="23" spans="1:14" x14ac:dyDescent="0.25">
      <c r="A23">
        <v>0</v>
      </c>
      <c r="B23">
        <v>4</v>
      </c>
      <c r="C23">
        <v>14</v>
      </c>
      <c r="D23"/>
      <c r="E23"/>
      <c r="F23"/>
      <c r="G23"/>
      <c r="H23"/>
      <c r="I23" s="3"/>
      <c r="J23"/>
      <c r="K23"/>
      <c r="L23"/>
      <c r="M23"/>
    </row>
    <row r="24" spans="1:14" x14ac:dyDescent="0.25">
      <c r="A24" s="1" t="s">
        <v>61</v>
      </c>
      <c r="B24"/>
      <c r="C24"/>
      <c r="D24" s="11">
        <f>SUM(A25,B26,C27)/SUM(A25:C27)</f>
        <v>0.80487804878048785</v>
      </c>
      <c r="E24" s="11">
        <f>A25/SUM(A25:C25)</f>
        <v>0.9375</v>
      </c>
      <c r="F24" s="11">
        <f>B26/SUM(A26:C26)</f>
        <v>0.4</v>
      </c>
      <c r="G24" s="11">
        <f>C27/SUM(A27:C27)</f>
        <v>0.78947368421052633</v>
      </c>
      <c r="H24" s="12">
        <f>1-SUM(B26:C27)/(SUM(A25:C27)-SUM(A25:C25))</f>
        <v>0.20588235294117652</v>
      </c>
      <c r="I24" s="12">
        <f>1-SUM(A25,C25,C27,A27)/(SUM(A25:C27)-SUM(A26:C26))</f>
        <v>0.10447761194029848</v>
      </c>
      <c r="J24" s="12">
        <f>1-SUM(A25:B26)/(SUM(A25:C27)-SUM(A27:C27))</f>
        <v>3.1746031746031744E-2</v>
      </c>
      <c r="K24" s="11">
        <f>IF(SUM(A25:A27)=0,0,A25/SUM(A25:A27))</f>
        <v>0.86538461538461542</v>
      </c>
      <c r="L24" s="11">
        <f>IF(SUM(B25:B27)=0,0,B26/SUM(B25:B27))</f>
        <v>0.46153846153846156</v>
      </c>
      <c r="M24" s="11">
        <f>IF(SUM(C25:C27)=0,0,C27/SUM(C25:C27))</f>
        <v>0.88235294117647056</v>
      </c>
    </row>
    <row r="25" spans="1:14" x14ac:dyDescent="0.25">
      <c r="A25">
        <v>45</v>
      </c>
      <c r="B25">
        <v>3</v>
      </c>
      <c r="C25">
        <v>0</v>
      </c>
      <c r="D25"/>
      <c r="E25"/>
      <c r="F25"/>
      <c r="G25"/>
      <c r="H25"/>
      <c r="I25" s="3"/>
      <c r="J25"/>
      <c r="K25"/>
      <c r="L25"/>
      <c r="M25"/>
      <c r="N25" s="43"/>
    </row>
    <row r="26" spans="1:14" x14ac:dyDescent="0.25">
      <c r="A26">
        <v>7</v>
      </c>
      <c r="B26">
        <v>6</v>
      </c>
      <c r="C26">
        <v>2</v>
      </c>
      <c r="D26"/>
      <c r="E26"/>
      <c r="F26"/>
      <c r="G26"/>
      <c r="H26"/>
      <c r="I26" s="3"/>
      <c r="J26"/>
      <c r="K26"/>
      <c r="L26"/>
      <c r="M26"/>
    </row>
    <row r="27" spans="1:14" x14ac:dyDescent="0.25">
      <c r="A27">
        <v>0</v>
      </c>
      <c r="B27">
        <v>4</v>
      </c>
      <c r="C27">
        <v>15</v>
      </c>
      <c r="D27"/>
      <c r="E27"/>
      <c r="F27"/>
      <c r="G27"/>
      <c r="H27"/>
      <c r="I27" s="3"/>
      <c r="J27"/>
      <c r="K27"/>
      <c r="L27"/>
      <c r="M27"/>
    </row>
    <row r="28" spans="1:14" x14ac:dyDescent="0.25">
      <c r="A28" s="27" t="s">
        <v>18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62</v>
      </c>
    </row>
    <row r="29" spans="1:14" x14ac:dyDescent="0.25">
      <c r="A29" s="1" t="s">
        <v>59</v>
      </c>
      <c r="B29"/>
      <c r="C29"/>
      <c r="D29" s="11">
        <f>SUM(A30,B31,C32)/SUM(A30:C32)</f>
        <v>0.77647058823529413</v>
      </c>
      <c r="E29" s="11">
        <f>A30/SUM(A30:C30)</f>
        <v>0.87234042553191493</v>
      </c>
      <c r="F29" s="11">
        <f>B31/SUM(A31:C31)</f>
        <v>0.42105263157894735</v>
      </c>
      <c r="G29" s="11">
        <f>C32/SUM(A32:C32)</f>
        <v>0.89473684210526316</v>
      </c>
      <c r="H29" s="12">
        <f>1-SUM(B31:C32)/(SUM(A30:C32)-SUM(A30:C30))</f>
        <v>0.18421052631578949</v>
      </c>
      <c r="I29" s="12">
        <f>1-SUM(A30,C30,C32,A32)/(SUM(A30:C32)-SUM(A31:C31))</f>
        <v>9.0909090909090939E-2</v>
      </c>
      <c r="J29" s="12">
        <f>1-SUM(A30:B31)/(SUM(A30:C32)-SUM(A32:C32))</f>
        <v>9.0909090909090939E-2</v>
      </c>
      <c r="K29" s="11">
        <f>IF(SUM(A30:A32)=0,0,A30/SUM(A30:A32))</f>
        <v>0.85416666666666663</v>
      </c>
      <c r="L29" s="11">
        <f>IF(SUM(B30:B32)=0,0,B31/SUM(B30:B32))</f>
        <v>0.5714285714285714</v>
      </c>
      <c r="M29" s="11">
        <f>IF(SUM(C30:C32)=0,0,C32/SUM(C30:C32))</f>
        <v>0.73913043478260865</v>
      </c>
    </row>
    <row r="30" spans="1:14" x14ac:dyDescent="0.25">
      <c r="A30">
        <v>41</v>
      </c>
      <c r="B30">
        <v>5</v>
      </c>
      <c r="C30">
        <v>1</v>
      </c>
      <c r="D30" s="12"/>
      <c r="E30" s="12"/>
      <c r="F30" s="12"/>
      <c r="G30" s="12"/>
      <c r="H30" s="12"/>
      <c r="I30" s="13"/>
      <c r="J30" s="12"/>
      <c r="K30" s="12"/>
      <c r="L30" s="12"/>
      <c r="M30" s="12"/>
    </row>
    <row r="31" spans="1:14" x14ac:dyDescent="0.25">
      <c r="A31">
        <v>6</v>
      </c>
      <c r="B31">
        <v>8</v>
      </c>
      <c r="C31">
        <v>5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4" x14ac:dyDescent="0.25">
      <c r="A32">
        <v>1</v>
      </c>
      <c r="B32">
        <v>1</v>
      </c>
      <c r="C32">
        <v>17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4" x14ac:dyDescent="0.25">
      <c r="A33" s="1" t="s">
        <v>60</v>
      </c>
      <c r="B33"/>
      <c r="C33"/>
      <c r="D33" s="11">
        <f>SUM(A34,B35,C36)/SUM(A34:C36)</f>
        <v>0.76829268292682928</v>
      </c>
      <c r="E33" s="11">
        <f>A34/SUM(A34:C34)</f>
        <v>0.91489361702127658</v>
      </c>
      <c r="F33" s="11">
        <f>B35/SUM(A35:C35)</f>
        <v>0.29411764705882354</v>
      </c>
      <c r="G33" s="11">
        <f>C36/SUM(A36:C36)</f>
        <v>0.83333333333333337</v>
      </c>
      <c r="H33" s="12">
        <f>1-SUM(B35:C36)/(SUM(A34:C36)-SUM(A34:C34))</f>
        <v>0.25714285714285712</v>
      </c>
      <c r="I33" s="12">
        <f>1-SUM(A34,C34,C36,A36)/(SUM(A34:C36)-SUM(A35:C35))</f>
        <v>6.1538461538461542E-2</v>
      </c>
      <c r="J33" s="12">
        <f>1-SUM(A34:B35)/(SUM(A34:C36)-SUM(A36:C36))</f>
        <v>9.375E-2</v>
      </c>
      <c r="K33" s="11">
        <f>IF(SUM(A34:A36)=0,0,A34/SUM(A34:A36))</f>
        <v>0.82692307692307687</v>
      </c>
      <c r="L33" s="11">
        <f>IF(SUM(B34:B36)=0,0,B35/SUM(B34:B36))</f>
        <v>0.55555555555555558</v>
      </c>
      <c r="M33" s="11">
        <f>IF(SUM(C34:C36)=0,0,C36/SUM(C34:C36))</f>
        <v>0.7142857142857143</v>
      </c>
    </row>
    <row r="34" spans="1:14" x14ac:dyDescent="0.25">
      <c r="A34">
        <v>43</v>
      </c>
      <c r="B34">
        <v>3</v>
      </c>
      <c r="C34">
        <v>1</v>
      </c>
      <c r="D34"/>
      <c r="E34"/>
      <c r="F34"/>
      <c r="G34"/>
      <c r="H34"/>
      <c r="I34" s="3"/>
      <c r="J34"/>
      <c r="K34"/>
      <c r="L34"/>
      <c r="M34"/>
      <c r="N34" s="43"/>
    </row>
    <row r="35" spans="1:14" x14ac:dyDescent="0.25">
      <c r="A35">
        <v>7</v>
      </c>
      <c r="B35">
        <v>5</v>
      </c>
      <c r="C35">
        <v>5</v>
      </c>
      <c r="D35"/>
      <c r="E35"/>
      <c r="F35"/>
      <c r="G35"/>
      <c r="H35"/>
      <c r="I35" s="3"/>
      <c r="J35"/>
      <c r="K35"/>
      <c r="L35"/>
      <c r="M35"/>
    </row>
    <row r="36" spans="1:14" x14ac:dyDescent="0.25">
      <c r="A36">
        <v>2</v>
      </c>
      <c r="B36">
        <v>1</v>
      </c>
      <c r="C36">
        <v>15</v>
      </c>
      <c r="D36"/>
      <c r="E36"/>
      <c r="F36"/>
      <c r="G36"/>
      <c r="H36"/>
      <c r="I36" s="3"/>
      <c r="J36"/>
      <c r="K36"/>
      <c r="L36"/>
      <c r="M36"/>
    </row>
    <row r="37" spans="1:14" x14ac:dyDescent="0.25">
      <c r="A37" s="1" t="s">
        <v>61</v>
      </c>
      <c r="B37"/>
      <c r="C37"/>
      <c r="D37" s="11">
        <f>SUM(A38,B39,C40)/SUM(A38:C40)</f>
        <v>0.81707317073170727</v>
      </c>
      <c r="E37" s="11">
        <f>A38/SUM(A38:C38)</f>
        <v>0.875</v>
      </c>
      <c r="F37" s="11">
        <f>B39/SUM(A39:C39)</f>
        <v>0.6</v>
      </c>
      <c r="G37" s="11">
        <f>C40/SUM(A40:C40)</f>
        <v>0.84210526315789469</v>
      </c>
      <c r="H37" s="12">
        <f>1-SUM(B39:C40)/(SUM(A38:C40)-SUM(A38:C38))</f>
        <v>0.11764705882352944</v>
      </c>
      <c r="I37" s="12">
        <f>1-SUM(A38,C38,C40,A40)/(SUM(A38:C40)-SUM(A39:C39))</f>
        <v>0.10447761194029848</v>
      </c>
      <c r="J37" s="12">
        <f>1-SUM(A38:B39)/(SUM(A38:C40)-SUM(A40:C40))</f>
        <v>6.3492063492063489E-2</v>
      </c>
      <c r="K37" s="11">
        <f>IF(SUM(A38:A40)=0,0,A38/SUM(A38:A40))</f>
        <v>0.91304347826086951</v>
      </c>
      <c r="L37" s="11">
        <f>IF(SUM(B38:B40)=0,0,B39/SUM(B38:B40))</f>
        <v>0.5625</v>
      </c>
      <c r="M37" s="11">
        <f>IF(SUM(C38:C40)=0,0,C40/SUM(C38:C40))</f>
        <v>0.8</v>
      </c>
    </row>
    <row r="38" spans="1:14" x14ac:dyDescent="0.25">
      <c r="A38">
        <v>42</v>
      </c>
      <c r="B38">
        <v>5</v>
      </c>
      <c r="C38">
        <v>1</v>
      </c>
      <c r="D38"/>
      <c r="E38"/>
      <c r="F38"/>
      <c r="G38"/>
      <c r="H38"/>
      <c r="I38" s="3"/>
      <c r="J38"/>
      <c r="K38"/>
      <c r="L38"/>
      <c r="M38"/>
    </row>
    <row r="39" spans="1:14" x14ac:dyDescent="0.25">
      <c r="A39">
        <v>3</v>
      </c>
      <c r="B39">
        <v>9</v>
      </c>
      <c r="C39">
        <v>3</v>
      </c>
      <c r="D39"/>
      <c r="E39"/>
      <c r="F39"/>
      <c r="G39"/>
      <c r="H39"/>
      <c r="I39" s="3"/>
      <c r="J39"/>
      <c r="K39"/>
      <c r="L39"/>
      <c r="M39"/>
    </row>
    <row r="40" spans="1:14" x14ac:dyDescent="0.25">
      <c r="A40">
        <v>1</v>
      </c>
      <c r="B40">
        <v>2</v>
      </c>
      <c r="C40">
        <v>16</v>
      </c>
      <c r="D40"/>
      <c r="E40"/>
      <c r="F40"/>
      <c r="G40"/>
      <c r="H40"/>
      <c r="I40" s="3"/>
      <c r="J40"/>
      <c r="K40"/>
      <c r="L40"/>
      <c r="M40"/>
    </row>
    <row r="41" spans="1:14" x14ac:dyDescent="0.25">
      <c r="A41" s="27" t="s">
        <v>19</v>
      </c>
      <c r="B41" s="14"/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62</v>
      </c>
    </row>
    <row r="42" spans="1:14" x14ac:dyDescent="0.25">
      <c r="A42" s="1" t="s">
        <v>59</v>
      </c>
      <c r="B42"/>
      <c r="C42"/>
      <c r="D42" s="11">
        <f>SUM(A43,B44,C45)/SUM(A43:C45)</f>
        <v>0.77647058823529413</v>
      </c>
      <c r="E42" s="11">
        <f>A43/SUM(A43:C43)</f>
        <v>0.82978723404255317</v>
      </c>
      <c r="F42" s="11">
        <f>B44/SUM(A44:C44)</f>
        <v>0.47368421052631576</v>
      </c>
      <c r="G42" s="11">
        <f>C45/SUM(A45:C45)</f>
        <v>0.94736842105263153</v>
      </c>
      <c r="H42" s="12">
        <f>1-SUM(B44:C45)/(SUM(A43:C45)-SUM(A43:C43))</f>
        <v>0.18421052631578949</v>
      </c>
      <c r="I42" s="12">
        <f>1-SUM(A43,C43,C45,A45)/(SUM(A43:C45)-SUM(A44:C44))</f>
        <v>0.12121212121212122</v>
      </c>
      <c r="J42" s="12">
        <f>1-SUM(A43:B44)/(SUM(A43:C45)-SUM(A45:C45))</f>
        <v>6.0606060606060552E-2</v>
      </c>
      <c r="K42" s="11">
        <f>IF(SUM(A43:A45)=0,0,A43/SUM(A43:A45))</f>
        <v>0.84782608695652173</v>
      </c>
      <c r="L42" s="11">
        <f>IF(SUM(B43:B45)=0,0,B44/SUM(B43:B45))</f>
        <v>0.52941176470588236</v>
      </c>
      <c r="M42" s="11">
        <f>IF(SUM(C43:C45)=0,0,C45/SUM(C43:C45))</f>
        <v>0.81818181818181823</v>
      </c>
    </row>
    <row r="43" spans="1:14" x14ac:dyDescent="0.25">
      <c r="A43">
        <v>39</v>
      </c>
      <c r="B43">
        <v>7</v>
      </c>
      <c r="C43">
        <v>1</v>
      </c>
      <c r="D43" s="12"/>
      <c r="E43" s="12"/>
      <c r="F43" s="12"/>
      <c r="G43" s="12"/>
      <c r="H43" s="12"/>
      <c r="I43" s="13"/>
      <c r="J43" s="12"/>
      <c r="K43" s="12"/>
      <c r="L43" s="12"/>
      <c r="M43" s="12"/>
      <c r="N43" s="43"/>
    </row>
    <row r="44" spans="1:14" x14ac:dyDescent="0.25">
      <c r="A44">
        <v>7</v>
      </c>
      <c r="B44">
        <v>9</v>
      </c>
      <c r="C44">
        <v>3</v>
      </c>
      <c r="D44" s="12"/>
      <c r="E44" s="12"/>
      <c r="F44" s="12"/>
      <c r="G44" s="12"/>
      <c r="H44" s="12"/>
      <c r="I44" s="13"/>
      <c r="J44" s="12"/>
      <c r="K44" s="12"/>
      <c r="L44" s="12"/>
      <c r="M44" s="12"/>
    </row>
    <row r="45" spans="1:14" x14ac:dyDescent="0.25">
      <c r="A45">
        <v>0</v>
      </c>
      <c r="B45">
        <v>1</v>
      </c>
      <c r="C45">
        <v>18</v>
      </c>
      <c r="D45" s="12"/>
      <c r="E45" s="12"/>
      <c r="F45" s="12"/>
      <c r="G45" s="12"/>
      <c r="H45" s="12"/>
      <c r="I45" s="13"/>
      <c r="J45" s="12"/>
      <c r="K45" s="12"/>
      <c r="L45" s="12"/>
      <c r="M45" s="12"/>
    </row>
    <row r="46" spans="1:14" x14ac:dyDescent="0.25">
      <c r="A46" s="1" t="s">
        <v>60</v>
      </c>
      <c r="B46"/>
      <c r="C46"/>
      <c r="D46" s="11">
        <f>SUM(A47,B48,C49)/SUM(A47:C49)</f>
        <v>0.70731707317073167</v>
      </c>
      <c r="E46" s="11">
        <f>A47/SUM(A47:C47)</f>
        <v>0.80851063829787229</v>
      </c>
      <c r="F46" s="11">
        <f>B48/SUM(A48:C48)</f>
        <v>0.29411764705882354</v>
      </c>
      <c r="G46" s="11">
        <f>C49/SUM(A49:C49)</f>
        <v>0.83333333333333337</v>
      </c>
      <c r="H46" s="12">
        <f>1-SUM(B48:C49)/(SUM(A47:C49)-SUM(A47:C47))</f>
        <v>0.22857142857142854</v>
      </c>
      <c r="I46" s="12">
        <f>1-SUM(A47,C47,C49,A49)/(SUM(A47:C49)-SUM(A48:C48))</f>
        <v>0.18461538461538463</v>
      </c>
      <c r="J46" s="12">
        <f>1-SUM(A47:B48)/(SUM(A47:C49)-SUM(A49:C49))</f>
        <v>6.25E-2</v>
      </c>
      <c r="K46" s="11">
        <f>IF(SUM(A47:A49)=0,0,A47/SUM(A47:A49))</f>
        <v>0.82608695652173914</v>
      </c>
      <c r="L46" s="11">
        <f>IF(SUM(B47:B49)=0,0,B48/SUM(B47:B49))</f>
        <v>0.29411764705882354</v>
      </c>
      <c r="M46" s="11">
        <f>IF(SUM(C47:C49)=0,0,C49/SUM(C47:C49))</f>
        <v>0.78947368421052633</v>
      </c>
    </row>
    <row r="47" spans="1:14" x14ac:dyDescent="0.25">
      <c r="A47">
        <v>38</v>
      </c>
      <c r="B47">
        <v>9</v>
      </c>
      <c r="C47">
        <v>0</v>
      </c>
      <c r="D47"/>
      <c r="E47"/>
      <c r="F47"/>
      <c r="G47"/>
      <c r="H47"/>
      <c r="I47" s="3"/>
      <c r="J47"/>
      <c r="K47"/>
      <c r="L47"/>
      <c r="M47"/>
    </row>
    <row r="48" spans="1:14" x14ac:dyDescent="0.25">
      <c r="A48">
        <v>8</v>
      </c>
      <c r="B48">
        <v>5</v>
      </c>
      <c r="C48">
        <v>4</v>
      </c>
      <c r="D48"/>
      <c r="E48"/>
      <c r="F48"/>
      <c r="G48"/>
      <c r="H48"/>
      <c r="I48" s="3"/>
      <c r="J48"/>
      <c r="K48"/>
      <c r="L48"/>
      <c r="M48"/>
    </row>
    <row r="49" spans="1:14" x14ac:dyDescent="0.25">
      <c r="A49">
        <v>0</v>
      </c>
      <c r="B49">
        <v>3</v>
      </c>
      <c r="C49">
        <v>15</v>
      </c>
      <c r="D49"/>
      <c r="E49"/>
      <c r="F49"/>
      <c r="G49"/>
      <c r="H49"/>
      <c r="I49" s="3"/>
      <c r="J49"/>
      <c r="K49"/>
      <c r="L49"/>
      <c r="M49"/>
    </row>
    <row r="50" spans="1:14" x14ac:dyDescent="0.25">
      <c r="A50" s="1" t="s">
        <v>61</v>
      </c>
      <c r="B50"/>
      <c r="C50"/>
      <c r="D50" s="11">
        <f>SUM(A51,B52,C53)/SUM(A51:C53)</f>
        <v>0.75609756097560976</v>
      </c>
      <c r="E50" s="11">
        <f>A51/SUM(A51:C51)</f>
        <v>0.85416666666666663</v>
      </c>
      <c r="F50" s="11">
        <f>B52/SUM(A52:C52)</f>
        <v>0.4</v>
      </c>
      <c r="G50" s="11">
        <f>C53/SUM(A53:C53)</f>
        <v>0.78947368421052633</v>
      </c>
      <c r="H50" s="12">
        <f>1-SUM(B52:C53)/(SUM(A51:C53)-SUM(A51:C51))</f>
        <v>0.20588235294117652</v>
      </c>
      <c r="I50" s="12">
        <f>1-SUM(A51,C51,C53,A53)/(SUM(A51:C53)-SUM(A52:C52))</f>
        <v>0.14925373134328357</v>
      </c>
      <c r="J50" s="12">
        <f>1-SUM(A51:B52)/(SUM(A51:C53)-SUM(A53:C53))</f>
        <v>4.7619047619047672E-2</v>
      </c>
      <c r="K50" s="11">
        <f>IF(SUM(A51:A53)=0,0,A51/SUM(A51:A53))</f>
        <v>0.85416666666666663</v>
      </c>
      <c r="L50" s="11">
        <f>IF(SUM(B51:B53)=0,0,B52/SUM(B51:B53))</f>
        <v>0.375</v>
      </c>
      <c r="M50" s="11">
        <f>IF(SUM(C51:C53)=0,0,C53/SUM(C51:C53))</f>
        <v>0.83333333333333337</v>
      </c>
    </row>
    <row r="51" spans="1:14" x14ac:dyDescent="0.25">
      <c r="A51">
        <v>41</v>
      </c>
      <c r="B51">
        <v>7</v>
      </c>
      <c r="C51">
        <v>0</v>
      </c>
      <c r="D51"/>
      <c r="E51"/>
      <c r="F51"/>
      <c r="G51"/>
      <c r="H51"/>
      <c r="I51" s="3"/>
      <c r="J51"/>
      <c r="K51"/>
      <c r="L51"/>
      <c r="M51"/>
    </row>
    <row r="52" spans="1:14" x14ac:dyDescent="0.25">
      <c r="A52">
        <v>6</v>
      </c>
      <c r="B52">
        <v>6</v>
      </c>
      <c r="C52">
        <v>3</v>
      </c>
      <c r="D52"/>
      <c r="E52"/>
      <c r="F52"/>
      <c r="G52"/>
      <c r="H52"/>
      <c r="I52" s="3"/>
      <c r="J52"/>
      <c r="K52"/>
      <c r="L52"/>
      <c r="M52"/>
      <c r="N52" s="43"/>
    </row>
    <row r="53" spans="1:14" x14ac:dyDescent="0.25">
      <c r="A53">
        <v>1</v>
      </c>
      <c r="B53">
        <v>3</v>
      </c>
      <c r="C53">
        <v>15</v>
      </c>
      <c r="D53"/>
      <c r="E53"/>
      <c r="F53"/>
      <c r="G53"/>
      <c r="H53"/>
      <c r="I53" s="3"/>
      <c r="J53"/>
      <c r="K53"/>
      <c r="L53"/>
      <c r="M53"/>
    </row>
    <row r="54" spans="1:14" x14ac:dyDescent="0.25">
      <c r="A54" s="27" t="s">
        <v>20</v>
      </c>
      <c r="B54" s="14"/>
      <c r="C54" s="2"/>
      <c r="D54" s="2"/>
      <c r="E54" s="2"/>
      <c r="F54" s="2"/>
      <c r="G54" s="2"/>
      <c r="H54" s="2"/>
      <c r="I54" s="2"/>
      <c r="J54" s="2"/>
      <c r="K54" s="2"/>
      <c r="L54" s="2"/>
      <c r="M54" s="2" t="s">
        <v>62</v>
      </c>
    </row>
    <row r="55" spans="1:14" x14ac:dyDescent="0.25">
      <c r="A55" s="1" t="s">
        <v>59</v>
      </c>
      <c r="B55"/>
      <c r="C55"/>
      <c r="D55" s="11">
        <f>SUM(A56,B57,C58)/SUM(A56:C58)</f>
        <v>0.76470588235294112</v>
      </c>
      <c r="E55" s="11">
        <f>A56/SUM(A56:C56)</f>
        <v>0.95744680851063835</v>
      </c>
      <c r="F55" s="11">
        <f>B57/SUM(A57:C57)</f>
        <v>0.21052631578947367</v>
      </c>
      <c r="G55" s="11">
        <f>C58/SUM(A58:C58)</f>
        <v>0.84210526315789469</v>
      </c>
      <c r="H55" s="12">
        <f>1-SUM(B57:C58)/(SUM(A56:C58)-SUM(A56:C56))</f>
        <v>0.34210526315789469</v>
      </c>
      <c r="I55" s="12">
        <f>1-SUM(A56,C56,C58,A58)/(SUM(A56:C58)-SUM(A57:C57))</f>
        <v>4.5454545454545414E-2</v>
      </c>
      <c r="J55" s="12">
        <f>1-SUM(A56:B57)/(SUM(A56:C58)-SUM(A58:C58))</f>
        <v>6.0606060606060552E-2</v>
      </c>
      <c r="K55" s="11">
        <f>IF(SUM(A56:A58)=0,0,A56/SUM(A56:A58))</f>
        <v>0.77586206896551724</v>
      </c>
      <c r="L55" s="11">
        <f>IF(SUM(B56:B58)=0,0,B57/SUM(B56:B58))</f>
        <v>0.5714285714285714</v>
      </c>
      <c r="M55" s="11">
        <f>IF(SUM(C56:C58)=0,0,C58/SUM(C56:C58))</f>
        <v>0.8</v>
      </c>
    </row>
    <row r="56" spans="1:14" x14ac:dyDescent="0.25">
      <c r="A56">
        <v>45</v>
      </c>
      <c r="B56">
        <v>2</v>
      </c>
      <c r="C56">
        <v>0</v>
      </c>
      <c r="D56" s="12"/>
      <c r="E56" s="12"/>
      <c r="F56" s="12"/>
      <c r="G56" s="12"/>
      <c r="H56" s="12"/>
      <c r="I56" s="13"/>
      <c r="J56" s="12"/>
      <c r="K56" s="12"/>
      <c r="L56" s="12"/>
      <c r="M56" s="12"/>
    </row>
    <row r="57" spans="1:14" x14ac:dyDescent="0.25">
      <c r="A57">
        <v>11</v>
      </c>
      <c r="B57">
        <v>4</v>
      </c>
      <c r="C57">
        <v>4</v>
      </c>
      <c r="D57" s="12"/>
      <c r="E57" s="12"/>
      <c r="F57" s="12"/>
      <c r="G57" s="12"/>
      <c r="H57" s="12"/>
      <c r="I57" s="13"/>
      <c r="J57" s="12"/>
      <c r="K57" s="12"/>
      <c r="L57" s="12"/>
      <c r="M57" s="12"/>
    </row>
    <row r="58" spans="1:14" x14ac:dyDescent="0.25">
      <c r="A58">
        <v>2</v>
      </c>
      <c r="B58">
        <v>1</v>
      </c>
      <c r="C58">
        <v>16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4" x14ac:dyDescent="0.25">
      <c r="A59" s="1" t="s">
        <v>60</v>
      </c>
      <c r="B59"/>
      <c r="C59"/>
      <c r="D59" s="11">
        <f>SUM(A60,B61,C62)/SUM(A60:C62)</f>
        <v>0.78048780487804881</v>
      </c>
      <c r="E59" s="11">
        <f>A60/SUM(A60:C60)</f>
        <v>0.95744680851063835</v>
      </c>
      <c r="F59" s="11">
        <f>B61/SUM(A61:C61)</f>
        <v>0.17647058823529413</v>
      </c>
      <c r="G59" s="11">
        <f>C62/SUM(A62:C62)</f>
        <v>0.88888888888888884</v>
      </c>
      <c r="H59" s="12">
        <f>1-SUM(B61:C62)/(SUM(A60:C62)-SUM(A60:C60))</f>
        <v>0.31428571428571428</v>
      </c>
      <c r="I59" s="12">
        <f>1-SUM(A60,C60,C62,A62)/(SUM(A60:C62)-SUM(A61:C61))</f>
        <v>3.0769230769230771E-2</v>
      </c>
      <c r="J59" s="12">
        <f>1-SUM(A60:B61)/(SUM(A60:C62)-SUM(A62:C62))</f>
        <v>7.8125E-2</v>
      </c>
      <c r="K59" s="11">
        <f>IF(SUM(A60:A62)=0,0,A60/SUM(A60:A62))</f>
        <v>0.8035714285714286</v>
      </c>
      <c r="L59" s="11">
        <f>IF(SUM(B60:B62)=0,0,B61/SUM(B60:B62))</f>
        <v>0.6</v>
      </c>
      <c r="M59" s="11">
        <f>IF(SUM(C60:C62)=0,0,C62/SUM(C60:C62))</f>
        <v>0.76190476190476186</v>
      </c>
    </row>
    <row r="60" spans="1:14" x14ac:dyDescent="0.25">
      <c r="A60">
        <v>45</v>
      </c>
      <c r="B60">
        <v>1</v>
      </c>
      <c r="C60">
        <v>1</v>
      </c>
      <c r="D60"/>
      <c r="E60"/>
      <c r="F60"/>
      <c r="G60"/>
      <c r="H60"/>
      <c r="I60" s="3"/>
      <c r="J60"/>
      <c r="K60"/>
      <c r="L60"/>
      <c r="M60"/>
    </row>
    <row r="61" spans="1:14" x14ac:dyDescent="0.25">
      <c r="A61">
        <v>10</v>
      </c>
      <c r="B61">
        <v>3</v>
      </c>
      <c r="C61">
        <v>4</v>
      </c>
      <c r="D61"/>
      <c r="E61"/>
      <c r="F61"/>
      <c r="G61"/>
      <c r="H61"/>
      <c r="I61" s="3"/>
      <c r="J61"/>
      <c r="K61"/>
      <c r="L61"/>
      <c r="M61"/>
      <c r="N61" s="43"/>
    </row>
    <row r="62" spans="1:14" x14ac:dyDescent="0.25">
      <c r="A62">
        <v>1</v>
      </c>
      <c r="B62">
        <v>1</v>
      </c>
      <c r="C62">
        <v>16</v>
      </c>
      <c r="D62"/>
      <c r="E62"/>
      <c r="F62"/>
      <c r="G62"/>
      <c r="H62"/>
      <c r="I62" s="3"/>
      <c r="J62"/>
      <c r="K62"/>
      <c r="L62"/>
      <c r="M62"/>
    </row>
    <row r="63" spans="1:14" x14ac:dyDescent="0.25">
      <c r="A63" s="1" t="s">
        <v>61</v>
      </c>
      <c r="B63"/>
      <c r="C63"/>
      <c r="D63" s="11">
        <f>SUM(A64,B65,C66)/SUM(A64:C66)</f>
        <v>0.75609756097560976</v>
      </c>
      <c r="E63" s="11">
        <f>A64/SUM(A64:C64)</f>
        <v>0.89583333333333337</v>
      </c>
      <c r="F63" s="11">
        <f>B65/SUM(A65:C65)</f>
        <v>0.2</v>
      </c>
      <c r="G63" s="11">
        <f>C66/SUM(A66:C66)</f>
        <v>0.84210526315789469</v>
      </c>
      <c r="H63" s="12">
        <f>1-SUM(B65:C66)/(SUM(A64:C66)-SUM(A64:C64))</f>
        <v>0.29411764705882348</v>
      </c>
      <c r="I63" s="12">
        <f>1-SUM(A64,C64,C66,A66)/(SUM(A64:C66)-SUM(A65:C65))</f>
        <v>8.9552238805970186E-2</v>
      </c>
      <c r="J63" s="12">
        <f>1-SUM(A64:B65)/(SUM(A64:C66)-SUM(A66:C66))</f>
        <v>6.3492063492063489E-2</v>
      </c>
      <c r="K63" s="11">
        <f>IF(SUM(A64:A66)=0,0,A64/SUM(A64:A66))</f>
        <v>0.81132075471698117</v>
      </c>
      <c r="L63" s="11">
        <f>IF(SUM(B64:B66)=0,0,B65/SUM(B64:B66))</f>
        <v>0.33333333333333331</v>
      </c>
      <c r="M63" s="11">
        <f>IF(SUM(C64:C66)=0,0,C66/SUM(C64:C66))</f>
        <v>0.8</v>
      </c>
    </row>
    <row r="64" spans="1:14" x14ac:dyDescent="0.25">
      <c r="A64">
        <v>43</v>
      </c>
      <c r="B64">
        <v>4</v>
      </c>
      <c r="C64">
        <v>1</v>
      </c>
      <c r="D64"/>
      <c r="E64"/>
      <c r="F64"/>
      <c r="G64"/>
      <c r="H64"/>
      <c r="I64" s="3"/>
      <c r="J64"/>
      <c r="K64"/>
      <c r="L64"/>
      <c r="M64"/>
    </row>
    <row r="65" spans="1:14" x14ac:dyDescent="0.25">
      <c r="A65">
        <v>9</v>
      </c>
      <c r="B65">
        <v>3</v>
      </c>
      <c r="C65">
        <v>3</v>
      </c>
      <c r="D65"/>
      <c r="E65"/>
      <c r="F65"/>
      <c r="G65"/>
      <c r="H65"/>
      <c r="I65" s="3"/>
      <c r="J65"/>
      <c r="K65"/>
      <c r="L65"/>
      <c r="M65"/>
    </row>
    <row r="66" spans="1:14" x14ac:dyDescent="0.25">
      <c r="A66">
        <v>1</v>
      </c>
      <c r="B66">
        <v>2</v>
      </c>
      <c r="C66">
        <v>16</v>
      </c>
      <c r="D66"/>
      <c r="E66"/>
      <c r="F66"/>
      <c r="G66"/>
      <c r="H66"/>
      <c r="I66" s="3"/>
      <c r="J66"/>
      <c r="K66"/>
      <c r="L66"/>
      <c r="M66"/>
    </row>
    <row r="67" spans="1:14" x14ac:dyDescent="0.25">
      <c r="A67" s="27" t="s">
        <v>21</v>
      </c>
      <c r="B67" s="14"/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62</v>
      </c>
    </row>
    <row r="68" spans="1:14" x14ac:dyDescent="0.25">
      <c r="A68" s="1" t="s">
        <v>59</v>
      </c>
      <c r="B68"/>
      <c r="C68"/>
      <c r="D68" s="11">
        <f>SUM(A69,B70,C71)/SUM(A69:C71)</f>
        <v>0.8</v>
      </c>
      <c r="E68" s="11">
        <f>A69/SUM(A69:C69)</f>
        <v>0.95744680851063835</v>
      </c>
      <c r="F68" s="11">
        <f>B70/SUM(A70:C70)</f>
        <v>0.42105263157894735</v>
      </c>
      <c r="G68" s="11">
        <f>C71/SUM(A71:C71)</f>
        <v>0.78947368421052633</v>
      </c>
      <c r="H68" s="12">
        <f>1-SUM(B70:C71)/(SUM(A69:C71)-SUM(A69:C69))</f>
        <v>0.23684210526315785</v>
      </c>
      <c r="I68" s="12">
        <f>1-SUM(A69,C69,C71,A71)/(SUM(A69:C71)-SUM(A70:C70))</f>
        <v>7.5757575757575801E-2</v>
      </c>
      <c r="J68" s="12">
        <f>1-SUM(A69:B70)/(SUM(A69:C71)-SUM(A71:C71))</f>
        <v>4.5454545454545414E-2</v>
      </c>
      <c r="K68" s="11">
        <f>IF(SUM(A69:A71)=0,0,A69/SUM(A69:A71))</f>
        <v>0.83333333333333337</v>
      </c>
      <c r="L68" s="11">
        <f>IF(SUM(B69:B71)=0,0,B70/SUM(B69:B71))</f>
        <v>0.61538461538461542</v>
      </c>
      <c r="M68" s="11">
        <f>IF(SUM(C69:C71)=0,0,C71/SUM(C69:C71))</f>
        <v>0.83333333333333337</v>
      </c>
    </row>
    <row r="69" spans="1:14" x14ac:dyDescent="0.25">
      <c r="A69">
        <v>45</v>
      </c>
      <c r="B69">
        <v>1</v>
      </c>
      <c r="C69">
        <v>1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4" x14ac:dyDescent="0.25">
      <c r="A70">
        <v>9</v>
      </c>
      <c r="B70">
        <v>8</v>
      </c>
      <c r="C70">
        <v>2</v>
      </c>
      <c r="D70" s="12"/>
      <c r="E70" s="12"/>
      <c r="F70" s="12"/>
      <c r="G70" s="12"/>
      <c r="H70" s="12"/>
      <c r="I70" s="13"/>
      <c r="J70" s="12"/>
      <c r="K70" s="12"/>
      <c r="L70" s="12"/>
      <c r="M70" s="12"/>
      <c r="N70" s="43"/>
    </row>
    <row r="71" spans="1:14" x14ac:dyDescent="0.25">
      <c r="A71">
        <v>0</v>
      </c>
      <c r="B71">
        <v>4</v>
      </c>
      <c r="C71">
        <v>15</v>
      </c>
      <c r="D71" s="12"/>
      <c r="E71" s="12"/>
      <c r="F71" s="12"/>
      <c r="G71" s="12"/>
      <c r="H71" s="12"/>
      <c r="I71" s="13"/>
      <c r="J71" s="12"/>
      <c r="K71" s="12"/>
      <c r="L71" s="12"/>
      <c r="M71" s="12"/>
    </row>
    <row r="72" spans="1:14" x14ac:dyDescent="0.25">
      <c r="A72" s="1" t="s">
        <v>60</v>
      </c>
      <c r="B72"/>
      <c r="C72"/>
      <c r="D72" s="11">
        <f>SUM(A73,B74,C75)/SUM(A73:C75)</f>
        <v>0.76829268292682928</v>
      </c>
      <c r="E72" s="11">
        <f>A73/SUM(A73:C73)</f>
        <v>0.91489361702127658</v>
      </c>
      <c r="F72" s="11">
        <f>B74/SUM(A74:C74)</f>
        <v>0.23529411764705882</v>
      </c>
      <c r="G72" s="11">
        <f>C75/SUM(A75:C75)</f>
        <v>0.88888888888888884</v>
      </c>
      <c r="H72" s="12">
        <f>1-SUM(B74:C75)/(SUM(A73:C75)-SUM(A73:C73))</f>
        <v>0.34285714285714286</v>
      </c>
      <c r="I72" s="12">
        <f>1-SUM(A73,C73,C75,A75)/(SUM(A73:C75)-SUM(A74:C74))</f>
        <v>4.6153846153846101E-2</v>
      </c>
      <c r="J72" s="12">
        <f>1-SUM(A73:B74)/(SUM(A73:C75)-SUM(A75:C75))</f>
        <v>6.25E-2</v>
      </c>
      <c r="K72" s="11">
        <f>IF(SUM(A73:A75)=0,0,A73/SUM(A73:A75))</f>
        <v>0.78181818181818186</v>
      </c>
      <c r="L72" s="11">
        <f>IF(SUM(B73:B75)=0,0,B74/SUM(B73:B75))</f>
        <v>0.5714285714285714</v>
      </c>
      <c r="M72" s="11">
        <f>IF(SUM(C73:C75)=0,0,C75/SUM(C73:C75))</f>
        <v>0.8</v>
      </c>
    </row>
    <row r="73" spans="1:14" x14ac:dyDescent="0.25">
      <c r="A73">
        <v>43</v>
      </c>
      <c r="B73">
        <v>3</v>
      </c>
      <c r="C73">
        <v>1</v>
      </c>
      <c r="D73"/>
      <c r="E73"/>
      <c r="F73"/>
      <c r="G73"/>
      <c r="H73"/>
      <c r="I73" s="3"/>
      <c r="J73"/>
      <c r="K73"/>
      <c r="L73"/>
      <c r="M73"/>
    </row>
    <row r="74" spans="1:14" x14ac:dyDescent="0.25">
      <c r="A74">
        <v>10</v>
      </c>
      <c r="B74">
        <v>4</v>
      </c>
      <c r="C74">
        <v>3</v>
      </c>
      <c r="D74"/>
      <c r="E74"/>
      <c r="F74"/>
      <c r="G74"/>
      <c r="H74"/>
      <c r="I74" s="3"/>
      <c r="J74"/>
      <c r="K74"/>
      <c r="L74"/>
      <c r="M74"/>
    </row>
    <row r="75" spans="1:14" x14ac:dyDescent="0.25">
      <c r="A75">
        <v>2</v>
      </c>
      <c r="B75">
        <v>0</v>
      </c>
      <c r="C75">
        <v>16</v>
      </c>
      <c r="D75"/>
      <c r="E75"/>
      <c r="F75"/>
      <c r="G75"/>
      <c r="H75"/>
      <c r="I75" s="3"/>
      <c r="J75"/>
      <c r="K75"/>
      <c r="L75"/>
      <c r="M75"/>
    </row>
    <row r="76" spans="1:14" x14ac:dyDescent="0.25">
      <c r="A76" s="1" t="s">
        <v>61</v>
      </c>
      <c r="B76"/>
      <c r="C76"/>
      <c r="D76" s="11">
        <f>SUM(A77,B78,C79)/SUM(A77:C79)</f>
        <v>0.79268292682926833</v>
      </c>
      <c r="E76" s="11">
        <f>A77/SUM(A77:C77)</f>
        <v>0.91666666666666663</v>
      </c>
      <c r="F76" s="11">
        <f>B78/SUM(A78:C78)</f>
        <v>0.26666666666666666</v>
      </c>
      <c r="G76" s="11">
        <f>C79/SUM(A79:C79)</f>
        <v>0.89473684210526316</v>
      </c>
      <c r="H76" s="12">
        <f>1-SUM(B78:C79)/(SUM(A77:C79)-SUM(A77:C77))</f>
        <v>0.29411764705882348</v>
      </c>
      <c r="I76" s="12">
        <f>1-SUM(A77,C77,C79,A79)/(SUM(A77:C79)-SUM(A78:C78))</f>
        <v>5.9701492537313383E-2</v>
      </c>
      <c r="J76" s="12">
        <f>1-SUM(A77:B78)/(SUM(A77:C79)-SUM(A79:C79))</f>
        <v>4.7619047619047672E-2</v>
      </c>
      <c r="K76" s="11">
        <f>IF(SUM(A77:A79)=0,0,A77/SUM(A77:A79))</f>
        <v>0.81481481481481477</v>
      </c>
      <c r="L76" s="11">
        <f>IF(SUM(B77:B79)=0,0,B78/SUM(B77:B79))</f>
        <v>0.5</v>
      </c>
      <c r="M76" s="11">
        <f>IF(SUM(C77:C79)=0,0,C79/SUM(C77:C79))</f>
        <v>0.85</v>
      </c>
    </row>
    <row r="77" spans="1:14" x14ac:dyDescent="0.25">
      <c r="A77">
        <v>44</v>
      </c>
      <c r="B77">
        <v>4</v>
      </c>
      <c r="C77">
        <v>0</v>
      </c>
      <c r="D77"/>
      <c r="E77"/>
      <c r="F77"/>
      <c r="G77"/>
      <c r="H77"/>
      <c r="I77" s="3"/>
      <c r="J77"/>
      <c r="K77"/>
      <c r="L77"/>
      <c r="M77"/>
    </row>
    <row r="78" spans="1:14" x14ac:dyDescent="0.25">
      <c r="A78">
        <v>8</v>
      </c>
      <c r="B78">
        <v>4</v>
      </c>
      <c r="C78">
        <v>3</v>
      </c>
      <c r="D78"/>
      <c r="E78"/>
      <c r="F78"/>
      <c r="G78"/>
      <c r="H78"/>
      <c r="I78" s="3"/>
      <c r="J78"/>
      <c r="K78"/>
      <c r="L78"/>
      <c r="M78"/>
    </row>
    <row r="79" spans="1:14" x14ac:dyDescent="0.25">
      <c r="A79">
        <v>2</v>
      </c>
      <c r="B79">
        <v>0</v>
      </c>
      <c r="C79">
        <v>17</v>
      </c>
      <c r="D79"/>
      <c r="E79"/>
      <c r="F79"/>
      <c r="G79"/>
      <c r="H79"/>
      <c r="I79" s="3"/>
      <c r="J79"/>
      <c r="K79"/>
      <c r="L79"/>
      <c r="M79"/>
      <c r="N79" s="43"/>
    </row>
    <row r="80" spans="1:14" x14ac:dyDescent="0.25">
      <c r="A80" s="27" t="s">
        <v>22</v>
      </c>
      <c r="B80" s="14"/>
      <c r="C80" s="2"/>
      <c r="D80" s="2"/>
      <c r="E80" s="2"/>
      <c r="F80" s="2"/>
      <c r="G80" s="2"/>
      <c r="H80" s="2"/>
      <c r="I80" s="2"/>
      <c r="J80" s="2"/>
      <c r="K80" s="2"/>
      <c r="L80" s="2"/>
      <c r="M80" s="2" t="s">
        <v>62</v>
      </c>
    </row>
    <row r="81" spans="1:14" x14ac:dyDescent="0.25">
      <c r="A81" s="1" t="s">
        <v>59</v>
      </c>
      <c r="B81"/>
      <c r="C81"/>
      <c r="D81" s="11">
        <f>SUM(A82,B83,C84)/SUM(A82:C84)</f>
        <v>0.78823529411764703</v>
      </c>
      <c r="E81" s="11">
        <f>A82/SUM(A82:C82)</f>
        <v>0.93617021276595747</v>
      </c>
      <c r="F81" s="11">
        <f>B83/SUM(A83:C83)</f>
        <v>0.31578947368421051</v>
      </c>
      <c r="G81" s="11">
        <f>C84/SUM(A84:C84)</f>
        <v>0.89473684210526316</v>
      </c>
      <c r="H81" s="12">
        <f>1-SUM(B83:C84)/(SUM(A82:C84)-SUM(A82:C82))</f>
        <v>0.31578947368421051</v>
      </c>
      <c r="I81" s="12">
        <f>1-SUM(A82,C82,C84,A84)/(SUM(A82:C84)-SUM(A83:C83))</f>
        <v>6.0606060606060552E-2</v>
      </c>
      <c r="J81" s="12">
        <f>1-SUM(A82:B83)/(SUM(A82:C84)-SUM(A84:C84))</f>
        <v>3.0303030303030276E-2</v>
      </c>
      <c r="K81" s="11">
        <f>IF(SUM(A82:A84)=0,0,A82/SUM(A82:A84))</f>
        <v>0.7857142857142857</v>
      </c>
      <c r="L81" s="11">
        <f>IF(SUM(B82:B84)=0,0,B83/SUM(B82:B84))</f>
        <v>0.6</v>
      </c>
      <c r="M81" s="11">
        <f>IF(SUM(C82:C84)=0,0,C84/SUM(C82:C84))</f>
        <v>0.89473684210526316</v>
      </c>
    </row>
    <row r="82" spans="1:14" x14ac:dyDescent="0.25">
      <c r="A82">
        <v>44</v>
      </c>
      <c r="B82">
        <v>3</v>
      </c>
      <c r="C82">
        <v>0</v>
      </c>
      <c r="D82" s="12"/>
      <c r="E82" s="12"/>
      <c r="F82" s="12"/>
      <c r="G82" s="12"/>
      <c r="H82" s="12"/>
      <c r="I82" s="13"/>
      <c r="J82" s="12"/>
      <c r="K82" s="12"/>
      <c r="L82" s="12"/>
      <c r="M82" s="12"/>
    </row>
    <row r="83" spans="1:14" x14ac:dyDescent="0.25">
      <c r="A83">
        <v>11</v>
      </c>
      <c r="B83">
        <v>6</v>
      </c>
      <c r="C83">
        <v>2</v>
      </c>
      <c r="D83" s="12"/>
      <c r="E83" s="12"/>
      <c r="F83" s="12"/>
      <c r="G83" s="12"/>
      <c r="H83" s="12"/>
      <c r="I83" s="13"/>
      <c r="J83" s="12"/>
      <c r="K83" s="12"/>
      <c r="L83" s="12"/>
      <c r="M83" s="12"/>
    </row>
    <row r="84" spans="1:14" x14ac:dyDescent="0.25">
      <c r="A84">
        <v>1</v>
      </c>
      <c r="B84">
        <v>1</v>
      </c>
      <c r="C84">
        <v>17</v>
      </c>
      <c r="D84" s="12"/>
      <c r="E84" s="12"/>
      <c r="F84" s="12"/>
      <c r="G84" s="12"/>
      <c r="H84" s="12"/>
      <c r="I84" s="13"/>
      <c r="J84" s="12"/>
      <c r="K84" s="12"/>
      <c r="L84" s="12"/>
      <c r="M84" s="12"/>
    </row>
    <row r="85" spans="1:14" x14ac:dyDescent="0.25">
      <c r="A85" s="1" t="s">
        <v>60</v>
      </c>
      <c r="B85"/>
      <c r="C85"/>
      <c r="D85" s="11">
        <f>SUM(A86,B87,C88)/SUM(A86:C88)</f>
        <v>0.80487804878048785</v>
      </c>
      <c r="E85" s="11">
        <f>A86/SUM(A86:C86)</f>
        <v>0.95744680851063835</v>
      </c>
      <c r="F85" s="11">
        <f>B87/SUM(A87:C87)</f>
        <v>0.41176470588235292</v>
      </c>
      <c r="G85" s="11">
        <f>C88/SUM(A88:C88)</f>
        <v>0.77777777777777779</v>
      </c>
      <c r="H85" s="12">
        <f>1-SUM(B87:C88)/(SUM(A86:C88)-SUM(A86:C86))</f>
        <v>0.2857142857142857</v>
      </c>
      <c r="I85" s="12">
        <f>1-SUM(A86,C86,C88,A88)/(SUM(A86:C88)-SUM(A87:C87))</f>
        <v>6.1538461538461542E-2</v>
      </c>
      <c r="J85" s="12">
        <f>1-SUM(A86:B87)/(SUM(A86:C88)-SUM(A88:C88))</f>
        <v>3.125E-2</v>
      </c>
      <c r="K85" s="11">
        <f>IF(SUM(A86:A88)=0,0,A86/SUM(A86:A88))</f>
        <v>0.81818181818181823</v>
      </c>
      <c r="L85" s="11">
        <f>IF(SUM(B86:B88)=0,0,B87/SUM(B86:B88))</f>
        <v>0.63636363636363635</v>
      </c>
      <c r="M85" s="11">
        <f>IF(SUM(C86:C88)=0,0,C88/SUM(C86:C88))</f>
        <v>0.875</v>
      </c>
    </row>
    <row r="86" spans="1:14" x14ac:dyDescent="0.25">
      <c r="A86">
        <v>45</v>
      </c>
      <c r="B86">
        <v>1</v>
      </c>
      <c r="C86">
        <v>1</v>
      </c>
      <c r="D86"/>
      <c r="E86"/>
      <c r="F86"/>
      <c r="G86"/>
      <c r="H86"/>
      <c r="I86" s="3"/>
      <c r="J86"/>
      <c r="K86"/>
      <c r="L86"/>
      <c r="M86"/>
    </row>
    <row r="87" spans="1:14" x14ac:dyDescent="0.25">
      <c r="A87">
        <v>9</v>
      </c>
      <c r="B87">
        <v>7</v>
      </c>
      <c r="C87">
        <v>1</v>
      </c>
      <c r="D87"/>
      <c r="E87"/>
      <c r="F87"/>
      <c r="G87"/>
      <c r="H87"/>
      <c r="I87" s="3"/>
      <c r="J87"/>
      <c r="K87"/>
      <c r="L87"/>
      <c r="M87"/>
    </row>
    <row r="88" spans="1:14" x14ac:dyDescent="0.25">
      <c r="A88">
        <v>1</v>
      </c>
      <c r="B88">
        <v>3</v>
      </c>
      <c r="C88">
        <v>14</v>
      </c>
      <c r="D88"/>
      <c r="E88"/>
      <c r="F88"/>
      <c r="G88"/>
      <c r="H88"/>
      <c r="I88" s="3"/>
      <c r="J88"/>
      <c r="K88"/>
      <c r="L88"/>
      <c r="M88"/>
      <c r="N88" s="43"/>
    </row>
    <row r="89" spans="1:14" x14ac:dyDescent="0.25">
      <c r="A89" s="1" t="s">
        <v>61</v>
      </c>
      <c r="B89"/>
      <c r="C89"/>
      <c r="D89" s="11">
        <f>SUM(A90,B91,C92)/SUM(A90:C92)</f>
        <v>0.80487804878048785</v>
      </c>
      <c r="E89" s="11">
        <f>A90/SUM(A90:C90)</f>
        <v>0.875</v>
      </c>
      <c r="F89" s="11">
        <f>B91/SUM(A91:C91)</f>
        <v>0.66666666666666663</v>
      </c>
      <c r="G89" s="11">
        <f>C92/SUM(A92:C92)</f>
        <v>0.73684210526315785</v>
      </c>
      <c r="H89" s="12">
        <f>1-SUM(B91:C92)/(SUM(A90:C92)-SUM(A90:C90))</f>
        <v>0.17647058823529416</v>
      </c>
      <c r="I89" s="12">
        <f>1-SUM(A90,C90,C92,A92)/(SUM(A90:C92)-SUM(A91:C91))</f>
        <v>0.13432835820895528</v>
      </c>
      <c r="J89" s="12">
        <f>1-SUM(A90:B91)/(SUM(A90:C92)-SUM(A92:C92))</f>
        <v>1.5873015873015928E-2</v>
      </c>
      <c r="K89" s="11">
        <f>IF(SUM(A90:A92)=0,0,A90/SUM(A90:A92))</f>
        <v>0.875</v>
      </c>
      <c r="L89" s="11">
        <f>IF(SUM(B90:B92)=0,0,B91/SUM(B90:B92))</f>
        <v>0.52631578947368418</v>
      </c>
      <c r="M89" s="11">
        <f>IF(SUM(C90:C92)=0,0,C92/SUM(C90:C92))</f>
        <v>0.93333333333333335</v>
      </c>
    </row>
    <row r="90" spans="1:14" x14ac:dyDescent="0.25">
      <c r="A90">
        <v>42</v>
      </c>
      <c r="B90">
        <v>6</v>
      </c>
      <c r="C90">
        <v>0</v>
      </c>
      <c r="D90"/>
      <c r="E90"/>
      <c r="F90"/>
      <c r="G90"/>
      <c r="H90"/>
      <c r="I90" s="3"/>
      <c r="J90"/>
      <c r="K90"/>
      <c r="L90"/>
      <c r="M90"/>
    </row>
    <row r="91" spans="1:14" x14ac:dyDescent="0.25">
      <c r="A91">
        <v>4</v>
      </c>
      <c r="B91">
        <v>10</v>
      </c>
      <c r="C91">
        <v>1</v>
      </c>
      <c r="D91"/>
      <c r="E91"/>
      <c r="F91"/>
      <c r="G91"/>
      <c r="H91"/>
      <c r="I91" s="3"/>
      <c r="J91"/>
      <c r="K91"/>
      <c r="L91"/>
      <c r="M91"/>
    </row>
    <row r="92" spans="1:14" x14ac:dyDescent="0.25">
      <c r="A92">
        <v>2</v>
      </c>
      <c r="B92">
        <v>3</v>
      </c>
      <c r="C92">
        <v>14</v>
      </c>
      <c r="D92"/>
      <c r="E92"/>
      <c r="F92"/>
      <c r="G92"/>
      <c r="H92"/>
      <c r="I92" s="3"/>
      <c r="J92"/>
      <c r="K92"/>
      <c r="L92"/>
      <c r="M92"/>
    </row>
    <row r="93" spans="1:14" x14ac:dyDescent="0.25">
      <c r="A93" s="27" t="s">
        <v>23</v>
      </c>
      <c r="B93" s="14"/>
      <c r="C93" s="2"/>
      <c r="D93" s="2"/>
      <c r="E93" s="2"/>
      <c r="F93" s="2"/>
      <c r="G93" s="2"/>
      <c r="H93" s="2"/>
      <c r="I93" s="2"/>
      <c r="J93" s="2"/>
      <c r="K93" s="2"/>
      <c r="L93" s="2"/>
      <c r="M93" s="2" t="s">
        <v>62</v>
      </c>
    </row>
    <row r="94" spans="1:14" x14ac:dyDescent="0.25">
      <c r="A94" s="1" t="s">
        <v>59</v>
      </c>
      <c r="B94"/>
      <c r="C94"/>
      <c r="D94" s="11">
        <f>SUM(A95,B96,C97)/SUM(A95:C97)</f>
        <v>0.71764705882352942</v>
      </c>
      <c r="E94" s="11">
        <f>A95/SUM(A95:C95)</f>
        <v>0.82978723404255317</v>
      </c>
      <c r="F94" s="11">
        <f>B96/SUM(A96:C96)</f>
        <v>0.36842105263157893</v>
      </c>
      <c r="G94" s="11">
        <f>C97/SUM(A97:C97)</f>
        <v>0.78947368421052633</v>
      </c>
      <c r="H94" s="12">
        <f>1-SUM(B96:C97)/(SUM(A95:C97)-SUM(A95:C95))</f>
        <v>0.21052631578947367</v>
      </c>
      <c r="I94" s="12">
        <f>1-SUM(A95,C95,C97,A97)/(SUM(A95:C97)-SUM(A96:C96))</f>
        <v>0.16666666666666663</v>
      </c>
      <c r="J94" s="12">
        <f>1-SUM(A95:B96)/(SUM(A95:C97)-SUM(A97:C97))</f>
        <v>7.5757575757575801E-2</v>
      </c>
      <c r="K94" s="11">
        <f>IF(SUM(A95:A97)=0,0,A95/SUM(A95:A97))</f>
        <v>0.82978723404255317</v>
      </c>
      <c r="L94" s="11">
        <f>IF(SUM(B95:B97)=0,0,B96/SUM(B95:B97))</f>
        <v>0.3888888888888889</v>
      </c>
      <c r="M94" s="11">
        <f>IF(SUM(C95:C97)=0,0,C97/SUM(C95:C97))</f>
        <v>0.75</v>
      </c>
    </row>
    <row r="95" spans="1:14" x14ac:dyDescent="0.25">
      <c r="A95">
        <v>39</v>
      </c>
      <c r="B95">
        <v>7</v>
      </c>
      <c r="C95">
        <v>1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4" x14ac:dyDescent="0.25">
      <c r="A96">
        <v>8</v>
      </c>
      <c r="B96">
        <v>7</v>
      </c>
      <c r="C96">
        <v>4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>
        <v>0</v>
      </c>
      <c r="B97">
        <v>4</v>
      </c>
      <c r="C97">
        <v>15</v>
      </c>
      <c r="D97" s="12"/>
      <c r="E97" s="12"/>
      <c r="F97" s="12"/>
      <c r="G97" s="12"/>
      <c r="H97" s="12"/>
      <c r="I97" s="13"/>
      <c r="J97" s="12"/>
      <c r="K97" s="12"/>
      <c r="L97" s="12"/>
      <c r="M97" s="12"/>
      <c r="N97" s="43"/>
    </row>
    <row r="98" spans="1:14" x14ac:dyDescent="0.25">
      <c r="A98" s="1" t="s">
        <v>60</v>
      </c>
      <c r="B98"/>
      <c r="C98"/>
      <c r="D98" s="11">
        <f>SUM(A99,B100,C101)/SUM(A99:C101)</f>
        <v>0.74390243902439024</v>
      </c>
      <c r="E98" s="11">
        <f>A99/SUM(A99:C99)</f>
        <v>0.91489361702127658</v>
      </c>
      <c r="F98" s="11">
        <f>B100/SUM(A100:C100)</f>
        <v>0.17647058823529413</v>
      </c>
      <c r="G98" s="11">
        <f>C101/SUM(A101:C101)</f>
        <v>0.83333333333333337</v>
      </c>
      <c r="H98" s="12">
        <f>1-SUM(B100:C101)/(SUM(A99:C101)-SUM(A99:C99))</f>
        <v>0.31428571428571428</v>
      </c>
      <c r="I98" s="12">
        <f>1-SUM(A99,C99,C101,A101)/(SUM(A99:C101)-SUM(A100:C100))</f>
        <v>7.6923076923076872E-2</v>
      </c>
      <c r="J98" s="12">
        <f>1-SUM(A99:B100)/(SUM(A99:C101)-SUM(A101:C101))</f>
        <v>7.8125E-2</v>
      </c>
      <c r="K98" s="11">
        <f>IF(SUM(A99:A101)=0,0,A99/SUM(A99:A101))</f>
        <v>0.79629629629629628</v>
      </c>
      <c r="L98" s="11">
        <f>IF(SUM(B99:B101)=0,0,B100/SUM(B99:B101))</f>
        <v>0.375</v>
      </c>
      <c r="M98" s="11">
        <f>IF(SUM(C99:C101)=0,0,C101/SUM(C99:C101))</f>
        <v>0.75</v>
      </c>
    </row>
    <row r="99" spans="1:14" x14ac:dyDescent="0.25">
      <c r="A99">
        <v>43</v>
      </c>
      <c r="B99">
        <v>4</v>
      </c>
      <c r="C99">
        <v>0</v>
      </c>
      <c r="D99"/>
      <c r="E99"/>
      <c r="F99"/>
      <c r="G99"/>
      <c r="H99"/>
      <c r="I99" s="3"/>
      <c r="J99"/>
      <c r="K99"/>
      <c r="L99"/>
      <c r="M99"/>
    </row>
    <row r="100" spans="1:14" x14ac:dyDescent="0.25">
      <c r="A100">
        <v>9</v>
      </c>
      <c r="B100">
        <v>3</v>
      </c>
      <c r="C100">
        <v>5</v>
      </c>
      <c r="D100"/>
      <c r="E100"/>
      <c r="F100"/>
      <c r="G100"/>
      <c r="H100"/>
      <c r="I100" s="3"/>
      <c r="J100"/>
      <c r="K100"/>
      <c r="L100"/>
      <c r="M100"/>
    </row>
    <row r="101" spans="1:14" x14ac:dyDescent="0.25">
      <c r="A101">
        <v>2</v>
      </c>
      <c r="B101">
        <v>1</v>
      </c>
      <c r="C101">
        <v>15</v>
      </c>
      <c r="D101"/>
      <c r="E101"/>
      <c r="F101"/>
      <c r="G101"/>
      <c r="H101"/>
      <c r="I101" s="3"/>
      <c r="J101"/>
      <c r="K101"/>
      <c r="L101"/>
      <c r="M101"/>
    </row>
    <row r="102" spans="1:14" x14ac:dyDescent="0.25">
      <c r="A102" s="1" t="s">
        <v>61</v>
      </c>
      <c r="B102"/>
      <c r="C102"/>
      <c r="D102" s="11">
        <f>SUM(A103,B104,C105)/SUM(A103:C105)</f>
        <v>0.71951219512195119</v>
      </c>
      <c r="E102" s="11">
        <f>A103/SUM(A103:C103)</f>
        <v>0.79166666666666663</v>
      </c>
      <c r="F102" s="11">
        <f>B104/SUM(A104:C104)</f>
        <v>0.26666666666666666</v>
      </c>
      <c r="G102" s="11">
        <f>C105/SUM(A105:C105)</f>
        <v>0.89473684210526316</v>
      </c>
      <c r="H102" s="12">
        <f>1-SUM(B104:C105)/(SUM(A103:C105)-SUM(A103:C103))</f>
        <v>0.1470588235294118</v>
      </c>
      <c r="I102" s="12">
        <f>1-SUM(A103,C103,C105,A105)/(SUM(A103:C105)-SUM(A104:C104))</f>
        <v>0.14925373134328357</v>
      </c>
      <c r="J102" s="12">
        <f>1-SUM(A103:B104)/(SUM(A103:C105)-SUM(A105:C105))</f>
        <v>0.12698412698412698</v>
      </c>
      <c r="K102" s="11">
        <f>IF(SUM(A103:A105)=0,0,A103/SUM(A103:A105))</f>
        <v>0.88372093023255816</v>
      </c>
      <c r="L102" s="11">
        <f>IF(SUM(B103:B105)=0,0,B104/SUM(B103:B105))</f>
        <v>0.2857142857142857</v>
      </c>
      <c r="M102" s="11">
        <f>IF(SUM(C103:C105)=0,0,C105/SUM(C103:C105))</f>
        <v>0.68</v>
      </c>
    </row>
    <row r="103" spans="1:14" x14ac:dyDescent="0.25">
      <c r="A103">
        <v>38</v>
      </c>
      <c r="B103">
        <v>8</v>
      </c>
      <c r="C103">
        <v>2</v>
      </c>
      <c r="D103"/>
      <c r="E103"/>
      <c r="F103"/>
      <c r="G103"/>
      <c r="H103"/>
      <c r="I103" s="3"/>
      <c r="J103"/>
      <c r="K103"/>
      <c r="L103"/>
      <c r="M103"/>
    </row>
    <row r="104" spans="1:14" x14ac:dyDescent="0.25">
      <c r="A104">
        <v>5</v>
      </c>
      <c r="B104">
        <v>4</v>
      </c>
      <c r="C104">
        <v>6</v>
      </c>
      <c r="D104"/>
      <c r="E104"/>
      <c r="F104"/>
      <c r="G104"/>
      <c r="H104"/>
      <c r="I104" s="3"/>
      <c r="J104"/>
      <c r="K104"/>
      <c r="L104"/>
      <c r="M104"/>
    </row>
    <row r="105" spans="1:14" x14ac:dyDescent="0.25">
      <c r="A105">
        <v>0</v>
      </c>
      <c r="B105">
        <v>2</v>
      </c>
      <c r="C105">
        <v>17</v>
      </c>
      <c r="D105"/>
      <c r="E105"/>
      <c r="F105"/>
      <c r="G105"/>
      <c r="H105"/>
      <c r="I105" s="3"/>
      <c r="J105"/>
      <c r="K105"/>
      <c r="L105"/>
      <c r="M105"/>
    </row>
    <row r="106" spans="1:14" x14ac:dyDescent="0.25">
      <c r="A106" s="27" t="s">
        <v>24</v>
      </c>
      <c r="B106" s="14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">
        <v>62</v>
      </c>
      <c r="N106" s="43"/>
    </row>
    <row r="107" spans="1:14" x14ac:dyDescent="0.25">
      <c r="A107" s="1" t="s">
        <v>59</v>
      </c>
      <c r="B107"/>
      <c r="C107"/>
      <c r="D107" s="11">
        <f>SUM(A108,B109,C110)/SUM(A108:C110)</f>
        <v>0.75294117647058822</v>
      </c>
      <c r="E107" s="11">
        <f>A108/SUM(A108:C108)</f>
        <v>0.82978723404255317</v>
      </c>
      <c r="F107" s="11">
        <f>B109/SUM(A109:C109)</f>
        <v>0.57894736842105265</v>
      </c>
      <c r="G107" s="11">
        <f>C110/SUM(A110:C110)</f>
        <v>0.73684210526315785</v>
      </c>
      <c r="H107" s="12">
        <f>1-SUM(B109:C110)/(SUM(A108:C110)-SUM(A108:C108))</f>
        <v>0.15789473684210531</v>
      </c>
      <c r="I107" s="12">
        <f>1-SUM(A108,C108,C110,A110)/(SUM(A108:C110)-SUM(A109:C109))</f>
        <v>0.18181818181818177</v>
      </c>
      <c r="J107" s="12">
        <f>1-SUM(A108:B109)/(SUM(A108:C110)-SUM(A110:C110))</f>
        <v>4.5454545454545414E-2</v>
      </c>
      <c r="K107" s="11">
        <f>IF(SUM(A108:A110)=0,0,A108/SUM(A108:A110))</f>
        <v>0.8666666666666667</v>
      </c>
      <c r="L107" s="11">
        <f>IF(SUM(B108:B110)=0,0,B109/SUM(B108:B110))</f>
        <v>0.47826086956521741</v>
      </c>
      <c r="M107" s="11">
        <f>IF(SUM(C108:C110)=0,0,C110/SUM(C108:C110))</f>
        <v>0.82352941176470584</v>
      </c>
    </row>
    <row r="108" spans="1:14" x14ac:dyDescent="0.25">
      <c r="A108">
        <v>39</v>
      </c>
      <c r="B108">
        <v>7</v>
      </c>
      <c r="C108">
        <v>1</v>
      </c>
      <c r="D108" s="12"/>
      <c r="E108" s="12"/>
      <c r="F108" s="12"/>
      <c r="G108" s="12"/>
      <c r="H108" s="12"/>
      <c r="I108" s="13"/>
      <c r="J108" s="12"/>
      <c r="K108" s="12"/>
      <c r="L108" s="12"/>
      <c r="M108" s="12"/>
    </row>
    <row r="109" spans="1:14" x14ac:dyDescent="0.25">
      <c r="A109">
        <v>6</v>
      </c>
      <c r="B109">
        <v>11</v>
      </c>
      <c r="C109">
        <v>2</v>
      </c>
      <c r="D109" s="12"/>
      <c r="E109" s="12"/>
      <c r="F109" s="12"/>
      <c r="G109" s="12"/>
      <c r="H109" s="12"/>
      <c r="I109" s="13"/>
      <c r="J109" s="12"/>
      <c r="K109" s="12"/>
      <c r="L109" s="12"/>
      <c r="M109" s="12"/>
    </row>
    <row r="110" spans="1:14" x14ac:dyDescent="0.25">
      <c r="A110">
        <v>0</v>
      </c>
      <c r="B110">
        <v>5</v>
      </c>
      <c r="C110">
        <v>14</v>
      </c>
      <c r="D110" s="12"/>
      <c r="E110" s="12"/>
      <c r="F110" s="12"/>
      <c r="G110" s="12"/>
      <c r="H110" s="12"/>
      <c r="I110" s="13"/>
      <c r="J110" s="12"/>
      <c r="K110" s="12"/>
      <c r="L110" s="12"/>
      <c r="M110" s="12"/>
    </row>
    <row r="111" spans="1:14" x14ac:dyDescent="0.25">
      <c r="A111" s="1" t="s">
        <v>60</v>
      </c>
      <c r="B111"/>
      <c r="C111"/>
      <c r="D111" s="11">
        <f>SUM(A112,B113,C114)/SUM(A112:C114)</f>
        <v>0.74390243902439024</v>
      </c>
      <c r="E111" s="11">
        <f>A112/SUM(A112:C112)</f>
        <v>0.8936170212765957</v>
      </c>
      <c r="F111" s="11">
        <f>B113/SUM(A113:C113)</f>
        <v>0.17647058823529413</v>
      </c>
      <c r="G111" s="11">
        <f>C114/SUM(A114:C114)</f>
        <v>0.88888888888888884</v>
      </c>
      <c r="H111" s="12">
        <f>1-SUM(B113:C114)/(SUM(A112:C114)-SUM(A112:C112))</f>
        <v>0.34285714285714286</v>
      </c>
      <c r="I111" s="12">
        <f>1-SUM(A112,C112,C114,A114)/(SUM(A112:C114)-SUM(A113:C113))</f>
        <v>9.2307692307692313E-2</v>
      </c>
      <c r="J111" s="12">
        <f>1-SUM(A112:B113)/(SUM(A112:C114)-SUM(A114:C114))</f>
        <v>4.6875E-2</v>
      </c>
      <c r="K111" s="11">
        <f>IF(SUM(A112:A114)=0,0,A112/SUM(A112:A114))</f>
        <v>0.77777777777777779</v>
      </c>
      <c r="L111" s="11">
        <f>IF(SUM(B112:B114)=0,0,B113/SUM(B112:B114))</f>
        <v>0.33333333333333331</v>
      </c>
      <c r="M111" s="11">
        <f>IF(SUM(C112:C114)=0,0,C114/SUM(C112:C114))</f>
        <v>0.84210526315789469</v>
      </c>
    </row>
    <row r="112" spans="1:14" x14ac:dyDescent="0.25">
      <c r="A112">
        <v>42</v>
      </c>
      <c r="B112">
        <v>5</v>
      </c>
      <c r="C112">
        <v>0</v>
      </c>
      <c r="D112"/>
      <c r="E112"/>
      <c r="F112"/>
      <c r="G112"/>
      <c r="H112"/>
      <c r="I112" s="3"/>
      <c r="J112"/>
      <c r="K112"/>
      <c r="L112"/>
      <c r="M112"/>
    </row>
    <row r="113" spans="1:14" x14ac:dyDescent="0.25">
      <c r="A113">
        <v>11</v>
      </c>
      <c r="B113">
        <v>3</v>
      </c>
      <c r="C113">
        <v>3</v>
      </c>
      <c r="D113"/>
      <c r="E113"/>
      <c r="F113"/>
      <c r="G113"/>
      <c r="H113"/>
      <c r="I113" s="3"/>
      <c r="J113"/>
      <c r="K113"/>
      <c r="L113"/>
      <c r="M113"/>
    </row>
    <row r="114" spans="1:14" x14ac:dyDescent="0.25">
      <c r="A114">
        <v>1</v>
      </c>
      <c r="B114">
        <v>1</v>
      </c>
      <c r="C114">
        <v>16</v>
      </c>
      <c r="D114"/>
      <c r="E114"/>
      <c r="F114"/>
      <c r="G114"/>
      <c r="H114"/>
      <c r="I114" s="3"/>
      <c r="J114"/>
      <c r="K114"/>
      <c r="L114"/>
      <c r="M114"/>
    </row>
    <row r="115" spans="1:14" x14ac:dyDescent="0.25">
      <c r="A115" s="1" t="s">
        <v>61</v>
      </c>
      <c r="B115"/>
      <c r="C115"/>
      <c r="D115" s="11">
        <f>SUM(A116,B117,C118)/SUM(A116:C118)</f>
        <v>0.78048780487804881</v>
      </c>
      <c r="E115" s="11">
        <f>A116/SUM(A116:C116)</f>
        <v>0.91666666666666663</v>
      </c>
      <c r="F115" s="11">
        <f>B117/SUM(A117:C117)</f>
        <v>0.33333333333333331</v>
      </c>
      <c r="G115" s="11">
        <f>C118/SUM(A118:C118)</f>
        <v>0.78947368421052633</v>
      </c>
      <c r="H115" s="12">
        <f>1-SUM(B117:C118)/(SUM(A116:C118)-SUM(A116:C116))</f>
        <v>0.23529411764705888</v>
      </c>
      <c r="I115" s="12">
        <f>1-SUM(A116,C116,C118,A118)/(SUM(A116:C118)-SUM(A117:C117))</f>
        <v>0.10447761194029848</v>
      </c>
      <c r="J115" s="12">
        <f>1-SUM(A116:B117)/(SUM(A116:C118)-SUM(A118:C118))</f>
        <v>4.7619047619047672E-2</v>
      </c>
      <c r="K115" s="11">
        <f>IF(SUM(A116:A118)=0,0,A116/SUM(A116:A118))</f>
        <v>0.84615384615384615</v>
      </c>
      <c r="L115" s="11">
        <f>IF(SUM(B116:B118)=0,0,B117/SUM(B116:B118))</f>
        <v>0.41666666666666669</v>
      </c>
      <c r="M115" s="11">
        <f>IF(SUM(C116:C118)=0,0,C118/SUM(C116:C118))</f>
        <v>0.83333333333333337</v>
      </c>
      <c r="N115" s="43"/>
    </row>
    <row r="116" spans="1:14" x14ac:dyDescent="0.25">
      <c r="A116">
        <v>44</v>
      </c>
      <c r="B116">
        <v>4</v>
      </c>
      <c r="C116">
        <v>0</v>
      </c>
      <c r="D116"/>
      <c r="E116"/>
      <c r="F116"/>
      <c r="G116"/>
      <c r="H116"/>
      <c r="I116" s="3"/>
      <c r="J116"/>
      <c r="K116"/>
      <c r="L116"/>
      <c r="M116"/>
    </row>
    <row r="117" spans="1:14" x14ac:dyDescent="0.25">
      <c r="A117">
        <v>7</v>
      </c>
      <c r="B117">
        <v>5</v>
      </c>
      <c r="C117">
        <v>3</v>
      </c>
      <c r="D117"/>
      <c r="E117"/>
      <c r="F117"/>
      <c r="G117"/>
      <c r="H117"/>
      <c r="I117" s="3"/>
      <c r="J117"/>
      <c r="K117"/>
      <c r="L117"/>
      <c r="M117"/>
    </row>
    <row r="118" spans="1:14" x14ac:dyDescent="0.25">
      <c r="A118">
        <v>1</v>
      </c>
      <c r="B118">
        <v>3</v>
      </c>
      <c r="C118">
        <v>15</v>
      </c>
      <c r="D118"/>
      <c r="E118"/>
      <c r="F118"/>
      <c r="G118"/>
      <c r="H118"/>
      <c r="I118" s="3"/>
      <c r="J118"/>
      <c r="K118"/>
      <c r="L118"/>
      <c r="M118"/>
    </row>
    <row r="119" spans="1:14" x14ac:dyDescent="0.25">
      <c r="A119" s="27" t="s">
        <v>25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 t="s">
        <v>62</v>
      </c>
    </row>
    <row r="120" spans="1:14" x14ac:dyDescent="0.25">
      <c r="A120" s="1" t="s">
        <v>59</v>
      </c>
      <c r="B120"/>
      <c r="C120"/>
      <c r="D120" s="11">
        <f>SUM(A121,B122,C123)/SUM(A121:C123)</f>
        <v>0.8</v>
      </c>
      <c r="E120" s="11">
        <f>A121/SUM(A121:C121)</f>
        <v>0.87234042553191493</v>
      </c>
      <c r="F120" s="11">
        <f>B122/SUM(A122:C122)</f>
        <v>0.57894736842105265</v>
      </c>
      <c r="G120" s="11">
        <f>C123/SUM(A123:C123)</f>
        <v>0.84210526315789469</v>
      </c>
      <c r="H120" s="12">
        <f>1-SUM(B122:C123)/(SUM(A121:C123)-SUM(A121:C121))</f>
        <v>0.15789473684210531</v>
      </c>
      <c r="I120" s="12">
        <f>1-SUM(A121,C121,C123,A123)/(SUM(A121:C123)-SUM(A122:C122))</f>
        <v>0.12121212121212122</v>
      </c>
      <c r="J120" s="12">
        <f>1-SUM(A121:B122)/(SUM(A121:C123)-SUM(A123:C123))</f>
        <v>4.5454545454545414E-2</v>
      </c>
      <c r="K120" s="11">
        <f>IF(SUM(A121:A123)=0,0,A121/SUM(A121:A123))</f>
        <v>0.87234042553191493</v>
      </c>
      <c r="L120" s="11">
        <f>IF(SUM(B121:B123)=0,0,B122/SUM(B121:B123))</f>
        <v>0.57894736842105265</v>
      </c>
      <c r="M120" s="11">
        <f>IF(SUM(C121:C123)=0,0,C123/SUM(C121:C123))</f>
        <v>0.84210526315789469</v>
      </c>
    </row>
    <row r="121" spans="1:14" x14ac:dyDescent="0.25">
      <c r="A121">
        <v>41</v>
      </c>
      <c r="B121">
        <v>5</v>
      </c>
      <c r="C121">
        <v>1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6</v>
      </c>
      <c r="B122">
        <v>11</v>
      </c>
      <c r="C122">
        <v>2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0</v>
      </c>
      <c r="B123">
        <v>3</v>
      </c>
      <c r="C123">
        <v>16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60</v>
      </c>
      <c r="B124"/>
      <c r="C124"/>
      <c r="D124" s="11">
        <f>SUM(A125,B126,C127)/SUM(A125:C127)</f>
        <v>0.79268292682926833</v>
      </c>
      <c r="E124" s="11">
        <f>A125/SUM(A125:C125)</f>
        <v>0.91489361702127658</v>
      </c>
      <c r="F124" s="11">
        <f>B126/SUM(A126:C126)</f>
        <v>0.29411764705882354</v>
      </c>
      <c r="G124" s="11">
        <f>C127/SUM(A127:C127)</f>
        <v>0.94444444444444442</v>
      </c>
      <c r="H124" s="12">
        <f>1-SUM(B126:C127)/(SUM(A125:C127)-SUM(A125:C125))</f>
        <v>0.25714285714285712</v>
      </c>
      <c r="I124" s="12">
        <f>1-SUM(A125,C125,C127,A127)/(SUM(A125:C127)-SUM(A126:C126))</f>
        <v>3.0769230769230771E-2</v>
      </c>
      <c r="J124" s="12">
        <f>1-SUM(A125:B126)/(SUM(A125:C127)-SUM(A127:C127))</f>
        <v>9.375E-2</v>
      </c>
      <c r="K124" s="11">
        <f>IF(SUM(A125:A127)=0,0,A125/SUM(A125:A127))</f>
        <v>0.82692307692307687</v>
      </c>
      <c r="L124" s="11">
        <f>IF(SUM(B125:B127)=0,0,B126/SUM(B125:B127))</f>
        <v>0.7142857142857143</v>
      </c>
      <c r="M124" s="11">
        <f>IF(SUM(C125:C127)=0,0,C127/SUM(C125:C127))</f>
        <v>0.73913043478260865</v>
      </c>
      <c r="N124" s="43"/>
    </row>
    <row r="125" spans="1:14" x14ac:dyDescent="0.25">
      <c r="A125">
        <v>43</v>
      </c>
      <c r="B125">
        <v>2</v>
      </c>
      <c r="C125">
        <v>2</v>
      </c>
      <c r="D125"/>
      <c r="E125"/>
      <c r="F125"/>
      <c r="G125"/>
      <c r="H125"/>
      <c r="I125" s="3"/>
      <c r="J125"/>
      <c r="K125"/>
      <c r="L125"/>
      <c r="M125"/>
    </row>
    <row r="126" spans="1:14" x14ac:dyDescent="0.25">
      <c r="A126">
        <v>8</v>
      </c>
      <c r="B126">
        <v>5</v>
      </c>
      <c r="C126">
        <v>4</v>
      </c>
      <c r="D126"/>
      <c r="E126"/>
      <c r="F126"/>
      <c r="G126"/>
      <c r="H126"/>
      <c r="I126" s="3"/>
      <c r="J126"/>
      <c r="K126"/>
      <c r="L126"/>
      <c r="M126"/>
    </row>
    <row r="127" spans="1:14" x14ac:dyDescent="0.25">
      <c r="A127">
        <v>1</v>
      </c>
      <c r="B127">
        <v>0</v>
      </c>
      <c r="C127">
        <v>17</v>
      </c>
      <c r="D127"/>
      <c r="E127"/>
      <c r="F127"/>
      <c r="G127"/>
      <c r="H127"/>
      <c r="I127" s="3"/>
      <c r="J127"/>
      <c r="K127"/>
      <c r="L127"/>
      <c r="M127"/>
    </row>
    <row r="128" spans="1:14" x14ac:dyDescent="0.25">
      <c r="A128" s="1" t="s">
        <v>61</v>
      </c>
      <c r="B128"/>
      <c r="C128"/>
      <c r="D128" s="11">
        <f>SUM(A129,B130,C131)/SUM(A129:C131)</f>
        <v>0.82926829268292679</v>
      </c>
      <c r="E128" s="11">
        <f>A129/SUM(A129:C129)</f>
        <v>0.85416666666666663</v>
      </c>
      <c r="F128" s="11">
        <f>B130/SUM(A130:C130)</f>
        <v>0.6</v>
      </c>
      <c r="G128" s="11">
        <f>C131/SUM(A131:C131)</f>
        <v>0.94736842105263153</v>
      </c>
      <c r="H128" s="12">
        <f>1-SUM(B130:C131)/(SUM(A129:C131)-SUM(A129:C129))</f>
        <v>8.8235294117647078E-2</v>
      </c>
      <c r="I128" s="12">
        <f>1-SUM(A129,C129,C131,A131)/(SUM(A129:C131)-SUM(A130:C130))</f>
        <v>8.9552238805970186E-2</v>
      </c>
      <c r="J128" s="12">
        <f>1-SUM(A129:B130)/(SUM(A129:C131)-SUM(A131:C131))</f>
        <v>7.9365079365079416E-2</v>
      </c>
      <c r="K128" s="11">
        <f>IF(SUM(A129:A131)=0,0,A129/SUM(A129:A131))</f>
        <v>0.93181818181818177</v>
      </c>
      <c r="L128" s="11">
        <f>IF(SUM(B129:B131)=0,0,B130/SUM(B129:B131))</f>
        <v>0.6</v>
      </c>
      <c r="M128" s="11">
        <f>IF(SUM(C129:C131)=0,0,C131/SUM(C129:C131))</f>
        <v>0.78260869565217395</v>
      </c>
    </row>
    <row r="129" spans="1:14" x14ac:dyDescent="0.25">
      <c r="A129">
        <v>41</v>
      </c>
      <c r="B129">
        <v>6</v>
      </c>
      <c r="C129">
        <v>1</v>
      </c>
      <c r="D129"/>
      <c r="E129"/>
      <c r="F129"/>
      <c r="G129"/>
      <c r="H129"/>
      <c r="I129" s="3"/>
      <c r="J129"/>
      <c r="K129"/>
      <c r="L129"/>
      <c r="M129"/>
    </row>
    <row r="130" spans="1:14" x14ac:dyDescent="0.25">
      <c r="A130">
        <v>2</v>
      </c>
      <c r="B130">
        <v>9</v>
      </c>
      <c r="C130">
        <v>4</v>
      </c>
      <c r="D130"/>
      <c r="E130"/>
      <c r="F130"/>
      <c r="G130"/>
      <c r="H130"/>
      <c r="I130" s="3"/>
      <c r="J130"/>
      <c r="K130"/>
      <c r="L130"/>
      <c r="M130"/>
    </row>
    <row r="131" spans="1:14" x14ac:dyDescent="0.25">
      <c r="A131">
        <v>1</v>
      </c>
      <c r="B131">
        <v>0</v>
      </c>
      <c r="C131">
        <v>18</v>
      </c>
      <c r="D131"/>
      <c r="E131"/>
      <c r="F131"/>
      <c r="G131"/>
      <c r="H131"/>
      <c r="I131" s="3"/>
      <c r="J131"/>
      <c r="K131"/>
      <c r="L131"/>
      <c r="M131"/>
    </row>
    <row r="132" spans="1:14" x14ac:dyDescent="0.25">
      <c r="A132" s="27" t="s">
        <v>26</v>
      </c>
      <c r="B132" s="1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 t="s">
        <v>62</v>
      </c>
    </row>
    <row r="133" spans="1:14" x14ac:dyDescent="0.25">
      <c r="A133" s="1" t="s">
        <v>59</v>
      </c>
      <c r="B133"/>
      <c r="C133"/>
      <c r="D133" s="11">
        <f>SUM(A134,B135,C136)/SUM(A134:C136)</f>
        <v>0.77647058823529413</v>
      </c>
      <c r="E133" s="11">
        <f>A134/SUM(A134:C134)</f>
        <v>0.85106382978723405</v>
      </c>
      <c r="F133" s="11">
        <f>B135/SUM(A135:C135)</f>
        <v>0.42105263157894735</v>
      </c>
      <c r="G133" s="11">
        <f>C136/SUM(A136:C136)</f>
        <v>0.94736842105263153</v>
      </c>
      <c r="H133" s="12">
        <f>1-SUM(B135:C136)/(SUM(A134:C136)-SUM(A134:C134))</f>
        <v>0.15789473684210531</v>
      </c>
      <c r="I133" s="12">
        <f>1-SUM(A134,C134,C136,A136)/(SUM(A134:C136)-SUM(A135:C135))</f>
        <v>7.5757575757575801E-2</v>
      </c>
      <c r="J133" s="12">
        <f>1-SUM(A134:B135)/(SUM(A134:C136)-SUM(A136:C136))</f>
        <v>0.12121212121212122</v>
      </c>
      <c r="K133" s="11">
        <f>IF(SUM(A134:A136)=0,0,A134/SUM(A134:A136))</f>
        <v>0.86956521739130432</v>
      </c>
      <c r="L133" s="11">
        <f>IF(SUM(B134:B136)=0,0,B135/SUM(B134:B136))</f>
        <v>0.61538461538461542</v>
      </c>
      <c r="M133" s="11">
        <f>IF(SUM(C134:C136)=0,0,C136/SUM(C134:C136))</f>
        <v>0.69230769230769229</v>
      </c>
      <c r="N133" s="43"/>
    </row>
    <row r="134" spans="1:14" x14ac:dyDescent="0.25">
      <c r="A134">
        <v>40</v>
      </c>
      <c r="B134">
        <v>4</v>
      </c>
      <c r="C134">
        <v>3</v>
      </c>
      <c r="D134" s="12"/>
      <c r="E134" s="12"/>
      <c r="F134" s="12"/>
      <c r="G134" s="12"/>
      <c r="H134" s="12"/>
      <c r="I134" s="13"/>
      <c r="J134" s="12"/>
      <c r="K134" s="12"/>
      <c r="L134" s="12"/>
      <c r="M134" s="12"/>
    </row>
    <row r="135" spans="1:14" x14ac:dyDescent="0.25">
      <c r="A135">
        <v>6</v>
      </c>
      <c r="B135">
        <v>8</v>
      </c>
      <c r="C135">
        <v>5</v>
      </c>
      <c r="D135" s="12"/>
      <c r="E135" s="12"/>
      <c r="F135" s="12"/>
      <c r="G135" s="12"/>
      <c r="H135" s="12"/>
      <c r="I135" s="13"/>
      <c r="J135" s="12"/>
      <c r="K135" s="12"/>
      <c r="L135" s="12"/>
      <c r="M135" s="12"/>
    </row>
    <row r="136" spans="1:14" x14ac:dyDescent="0.25">
      <c r="A136">
        <v>0</v>
      </c>
      <c r="B136">
        <v>1</v>
      </c>
      <c r="C136">
        <v>18</v>
      </c>
      <c r="D136" s="12"/>
      <c r="E136" s="12"/>
      <c r="F136" s="12"/>
      <c r="G136" s="12"/>
      <c r="H136" s="12"/>
      <c r="I136" s="13"/>
      <c r="J136" s="12"/>
      <c r="K136" s="12"/>
      <c r="L136" s="12"/>
      <c r="M136" s="12"/>
    </row>
    <row r="137" spans="1:14" x14ac:dyDescent="0.25">
      <c r="A137" s="1" t="s">
        <v>60</v>
      </c>
      <c r="B137"/>
      <c r="C137"/>
      <c r="D137" s="11">
        <f>SUM(A138,B139,C140)/SUM(A138:C140)</f>
        <v>0.74390243902439024</v>
      </c>
      <c r="E137" s="11">
        <f>A138/SUM(A138:C138)</f>
        <v>0.8936170212765957</v>
      </c>
      <c r="F137" s="11">
        <f>B139/SUM(A139:C139)</f>
        <v>0.11764705882352941</v>
      </c>
      <c r="G137" s="11">
        <f>C140/SUM(A140:C140)</f>
        <v>0.94444444444444442</v>
      </c>
      <c r="H137" s="12">
        <f>1-SUM(B139:C140)/(SUM(A138:C140)-SUM(A138:C138))</f>
        <v>0.2857142857142857</v>
      </c>
      <c r="I137" s="12">
        <f>1-SUM(A138,C138,C140,A140)/(SUM(A138:C140)-SUM(A139:C139))</f>
        <v>3.0769230769230771E-2</v>
      </c>
      <c r="J137" s="12">
        <f>1-SUM(A138:B139)/(SUM(A138:C140)-SUM(A140:C140))</f>
        <v>0.140625</v>
      </c>
      <c r="K137" s="11">
        <f>IF(SUM(A138:A140)=0,0,A138/SUM(A138:A140))</f>
        <v>0.80769230769230771</v>
      </c>
      <c r="L137" s="11">
        <f>IF(SUM(B138:B140)=0,0,B139/SUM(B138:B140))</f>
        <v>0.5</v>
      </c>
      <c r="M137" s="11">
        <f>IF(SUM(C138:C140)=0,0,C140/SUM(C138:C140))</f>
        <v>0.65384615384615385</v>
      </c>
    </row>
    <row r="138" spans="1:14" x14ac:dyDescent="0.25">
      <c r="A138">
        <v>42</v>
      </c>
      <c r="B138">
        <v>2</v>
      </c>
      <c r="C138">
        <v>3</v>
      </c>
      <c r="D138"/>
      <c r="E138"/>
      <c r="F138"/>
      <c r="G138"/>
      <c r="H138"/>
      <c r="I138" s="3"/>
      <c r="J138"/>
      <c r="K138"/>
      <c r="L138"/>
      <c r="M138"/>
    </row>
    <row r="139" spans="1:14" x14ac:dyDescent="0.25">
      <c r="A139">
        <v>9</v>
      </c>
      <c r="B139">
        <v>2</v>
      </c>
      <c r="C139">
        <v>6</v>
      </c>
      <c r="D139"/>
      <c r="E139"/>
      <c r="F139"/>
      <c r="G139"/>
      <c r="H139"/>
      <c r="I139" s="3"/>
      <c r="J139"/>
      <c r="K139"/>
      <c r="L139"/>
      <c r="M139"/>
    </row>
    <row r="140" spans="1:14" x14ac:dyDescent="0.25">
      <c r="A140">
        <v>1</v>
      </c>
      <c r="B140">
        <v>0</v>
      </c>
      <c r="C140">
        <v>17</v>
      </c>
      <c r="D140"/>
      <c r="E140"/>
      <c r="F140"/>
      <c r="G140"/>
      <c r="H140"/>
      <c r="I140" s="3"/>
      <c r="J140"/>
      <c r="K140"/>
      <c r="L140"/>
      <c r="M140"/>
    </row>
    <row r="141" spans="1:14" x14ac:dyDescent="0.25">
      <c r="A141" s="1" t="s">
        <v>61</v>
      </c>
      <c r="B141"/>
      <c r="C141"/>
      <c r="D141" s="11">
        <f>SUM(A142,B143,C144)/SUM(A142:C144)</f>
        <v>0.81707317073170727</v>
      </c>
      <c r="E141" s="11">
        <f>A142/SUM(A142:C142)</f>
        <v>0.875</v>
      </c>
      <c r="F141" s="11">
        <f>B143/SUM(A143:C143)</f>
        <v>0.4</v>
      </c>
      <c r="G141" s="11">
        <f>C144/SUM(A144:C144)</f>
        <v>1</v>
      </c>
      <c r="H141" s="12">
        <f>1-SUM(B143:C144)/(SUM(A142:C144)-SUM(A142:C142))</f>
        <v>0.1470588235294118</v>
      </c>
      <c r="I141" s="12">
        <f>1-SUM(A142,C142,C144,A144)/(SUM(A142:C144)-SUM(A143:C143))</f>
        <v>7.4626865671641784E-2</v>
      </c>
      <c r="J141" s="12">
        <f>1-SUM(A142:B143)/(SUM(A142:C144)-SUM(A144:C144))</f>
        <v>7.9365079365079416E-2</v>
      </c>
      <c r="K141" s="11">
        <f>IF(SUM(A142:A144)=0,0,A142/SUM(A142:A144))</f>
        <v>0.8936170212765957</v>
      </c>
      <c r="L141" s="11">
        <f>IF(SUM(B142:B144)=0,0,B143/SUM(B142:B144))</f>
        <v>0.54545454545454541</v>
      </c>
      <c r="M141" s="11">
        <f>IF(SUM(C142:C144)=0,0,C144/SUM(C142:C144))</f>
        <v>0.79166666666666663</v>
      </c>
    </row>
    <row r="142" spans="1:14" x14ac:dyDescent="0.25">
      <c r="A142">
        <v>42</v>
      </c>
      <c r="B142">
        <v>5</v>
      </c>
      <c r="C142">
        <v>1</v>
      </c>
      <c r="D142"/>
      <c r="E142"/>
      <c r="F142"/>
      <c r="G142"/>
      <c r="H142"/>
      <c r="I142" s="3"/>
      <c r="J142"/>
      <c r="K142"/>
      <c r="L142"/>
      <c r="M142"/>
      <c r="N142" s="43"/>
    </row>
    <row r="143" spans="1:14" x14ac:dyDescent="0.25">
      <c r="A143">
        <v>5</v>
      </c>
      <c r="B143">
        <v>6</v>
      </c>
      <c r="C143">
        <v>4</v>
      </c>
      <c r="D143"/>
      <c r="E143"/>
      <c r="F143"/>
      <c r="G143"/>
      <c r="H143"/>
      <c r="I143" s="3"/>
      <c r="J143"/>
      <c r="K143"/>
      <c r="L143"/>
      <c r="M143"/>
    </row>
    <row r="144" spans="1:14" x14ac:dyDescent="0.25">
      <c r="A144">
        <v>0</v>
      </c>
      <c r="B144">
        <v>0</v>
      </c>
      <c r="C144">
        <v>19</v>
      </c>
      <c r="D144"/>
      <c r="E144"/>
      <c r="F144"/>
      <c r="G144"/>
      <c r="H144"/>
      <c r="I144" s="3"/>
      <c r="J144"/>
      <c r="K144"/>
      <c r="L144"/>
      <c r="M144"/>
    </row>
    <row r="145" spans="1:14" x14ac:dyDescent="0.25">
      <c r="A145" s="27" t="s">
        <v>27</v>
      </c>
      <c r="B145" s="1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 t="s">
        <v>62</v>
      </c>
    </row>
    <row r="146" spans="1:14" x14ac:dyDescent="0.25">
      <c r="A146" s="1" t="s">
        <v>59</v>
      </c>
      <c r="B146"/>
      <c r="C146"/>
      <c r="D146" s="11">
        <f>SUM(A147,B148,C149)/SUM(A147:C149)</f>
        <v>0.76470588235294112</v>
      </c>
      <c r="E146" s="11">
        <f>A147/SUM(A147:C147)</f>
        <v>0.93617021276595747</v>
      </c>
      <c r="F146" s="11">
        <f>B148/SUM(A148:C148)</f>
        <v>0.42105263157894735</v>
      </c>
      <c r="G146" s="11">
        <f>C149/SUM(A149:C149)</f>
        <v>0.68421052631578949</v>
      </c>
      <c r="H146" s="12">
        <f>1-SUM(B148:C149)/(SUM(A147:C149)-SUM(A147:C147))</f>
        <v>0.28947368421052633</v>
      </c>
      <c r="I146" s="12">
        <f>1-SUM(A147,C147,C149,A149)/(SUM(A147:C149)-SUM(A148:C148))</f>
        <v>0.12121212121212122</v>
      </c>
      <c r="J146" s="12">
        <f>1-SUM(A147:B148)/(SUM(A147:C149)-SUM(A149:C149))</f>
        <v>1.5151515151515138E-2</v>
      </c>
      <c r="K146" s="11">
        <f>IF(SUM(A147:A149)=0,0,A147/SUM(A147:A149))</f>
        <v>0.8</v>
      </c>
      <c r="L146" s="11">
        <f>IF(SUM(B147:B149)=0,0,B148/SUM(B147:B149))</f>
        <v>0.5</v>
      </c>
      <c r="M146" s="11">
        <f>IF(SUM(C147:C149)=0,0,C149/SUM(C147:C149))</f>
        <v>0.9285714285714286</v>
      </c>
    </row>
    <row r="147" spans="1:14" x14ac:dyDescent="0.25">
      <c r="A147">
        <v>44</v>
      </c>
      <c r="B147">
        <v>3</v>
      </c>
      <c r="C147">
        <v>0</v>
      </c>
      <c r="D147" s="12"/>
      <c r="E147" s="12"/>
      <c r="F147" s="12"/>
      <c r="G147" s="12"/>
      <c r="H147" s="12"/>
      <c r="I147" s="13"/>
      <c r="J147" s="12"/>
      <c r="K147" s="12"/>
      <c r="L147" s="12"/>
      <c r="M147" s="12"/>
    </row>
    <row r="148" spans="1:14" x14ac:dyDescent="0.25">
      <c r="A148">
        <v>10</v>
      </c>
      <c r="B148">
        <v>8</v>
      </c>
      <c r="C148">
        <v>1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1</v>
      </c>
      <c r="B149">
        <v>5</v>
      </c>
      <c r="C149">
        <v>13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 s="1" t="s">
        <v>60</v>
      </c>
      <c r="B150"/>
      <c r="C150"/>
      <c r="D150" s="11">
        <f>SUM(A151,B152,C153)/SUM(A151:C153)</f>
        <v>0.80487804878048785</v>
      </c>
      <c r="E150" s="11">
        <f>A151/SUM(A151:C151)</f>
        <v>0.95744680851063835</v>
      </c>
      <c r="F150" s="11">
        <f>B152/SUM(A152:C152)</f>
        <v>0.35294117647058826</v>
      </c>
      <c r="G150" s="11">
        <f>C153/SUM(A153:C153)</f>
        <v>0.83333333333333337</v>
      </c>
      <c r="H150" s="12">
        <f>1-SUM(B152:C153)/(SUM(A151:C153)-SUM(A151:C151))</f>
        <v>0.31428571428571428</v>
      </c>
      <c r="I150" s="12">
        <f>1-SUM(A151,C151,C153,A153)/(SUM(A151:C153)-SUM(A152:C152))</f>
        <v>4.6153846153846101E-2</v>
      </c>
      <c r="J150" s="12">
        <f>1-SUM(A151:B152)/(SUM(A151:C153)-SUM(A153:C153))</f>
        <v>3.125E-2</v>
      </c>
      <c r="K150" s="11">
        <f>IF(SUM(A151:A153)=0,0,A151/SUM(A151:A153))</f>
        <v>0.8035714285714286</v>
      </c>
      <c r="L150" s="11">
        <f>IF(SUM(B151:B153)=0,0,B152/SUM(B151:B153))</f>
        <v>0.66666666666666663</v>
      </c>
      <c r="M150" s="11">
        <f>IF(SUM(C151:C153)=0,0,C153/SUM(C151:C153))</f>
        <v>0.88235294117647056</v>
      </c>
    </row>
    <row r="151" spans="1:14" x14ac:dyDescent="0.25">
      <c r="A151">
        <v>45</v>
      </c>
      <c r="B151">
        <v>1</v>
      </c>
      <c r="C151">
        <v>1</v>
      </c>
      <c r="D151"/>
      <c r="E151"/>
      <c r="F151"/>
      <c r="G151"/>
      <c r="H151"/>
      <c r="I151" s="3"/>
      <c r="J151"/>
      <c r="K151"/>
      <c r="L151"/>
      <c r="M151"/>
      <c r="N151" s="43"/>
    </row>
    <row r="152" spans="1:14" x14ac:dyDescent="0.25">
      <c r="A152">
        <v>10</v>
      </c>
      <c r="B152">
        <v>6</v>
      </c>
      <c r="C152">
        <v>1</v>
      </c>
      <c r="D152"/>
      <c r="E152"/>
      <c r="F152"/>
      <c r="G152"/>
      <c r="H152"/>
      <c r="I152" s="3"/>
      <c r="J152"/>
      <c r="K152"/>
      <c r="L152"/>
      <c r="M152"/>
    </row>
    <row r="153" spans="1:14" x14ac:dyDescent="0.25">
      <c r="A153">
        <v>1</v>
      </c>
      <c r="B153">
        <v>2</v>
      </c>
      <c r="C153">
        <v>15</v>
      </c>
      <c r="D153"/>
      <c r="E153"/>
      <c r="F153"/>
      <c r="G153"/>
      <c r="H153"/>
      <c r="I153" s="3"/>
      <c r="J153"/>
      <c r="K153"/>
      <c r="L153"/>
      <c r="M153"/>
    </row>
    <row r="154" spans="1:14" x14ac:dyDescent="0.25">
      <c r="A154" s="1" t="s">
        <v>61</v>
      </c>
      <c r="B154"/>
      <c r="C154"/>
      <c r="D154" s="11">
        <f>SUM(A155,B156,C157)/SUM(A155:C157)</f>
        <v>0.80487804878048785</v>
      </c>
      <c r="E154" s="11">
        <f>A155/SUM(A155:C155)</f>
        <v>0.9375</v>
      </c>
      <c r="F154" s="11">
        <f>B156/SUM(A156:C156)</f>
        <v>0.4</v>
      </c>
      <c r="G154" s="11">
        <f>C157/SUM(A157:C157)</f>
        <v>0.78947368421052633</v>
      </c>
      <c r="H154" s="12">
        <f>1-SUM(B156:C157)/(SUM(A155:C157)-SUM(A155:C155))</f>
        <v>0.20588235294117652</v>
      </c>
      <c r="I154" s="12">
        <f>1-SUM(A155,C155,C157,A157)/(SUM(A155:C157)-SUM(A156:C156))</f>
        <v>8.9552238805970186E-2</v>
      </c>
      <c r="J154" s="12">
        <f>1-SUM(A155:B156)/(SUM(A155:C157)-SUM(A157:C157))</f>
        <v>4.7619047619047672E-2</v>
      </c>
      <c r="K154" s="11">
        <f>IF(SUM(A155:A157)=0,0,A155/SUM(A155:A157))</f>
        <v>0.86538461538461542</v>
      </c>
      <c r="L154" s="11">
        <f>IF(SUM(B155:B157)=0,0,B156/SUM(B155:B157))</f>
        <v>0.5</v>
      </c>
      <c r="M154" s="11">
        <f>IF(SUM(C155:C157)=0,0,C157/SUM(C155:C157))</f>
        <v>0.83333333333333337</v>
      </c>
    </row>
    <row r="155" spans="1:14" x14ac:dyDescent="0.25">
      <c r="A155">
        <v>45</v>
      </c>
      <c r="B155">
        <v>2</v>
      </c>
      <c r="C155">
        <v>1</v>
      </c>
      <c r="D155"/>
      <c r="E155"/>
      <c r="F155"/>
      <c r="G155"/>
      <c r="H155"/>
      <c r="I155" s="3"/>
      <c r="J155"/>
      <c r="K155"/>
      <c r="L155"/>
      <c r="M155"/>
    </row>
    <row r="156" spans="1:14" x14ac:dyDescent="0.25">
      <c r="A156">
        <v>7</v>
      </c>
      <c r="B156">
        <v>6</v>
      </c>
      <c r="C156">
        <v>2</v>
      </c>
      <c r="D156"/>
      <c r="E156"/>
      <c r="F156"/>
      <c r="G156"/>
      <c r="H156"/>
      <c r="I156" s="3"/>
      <c r="J156"/>
      <c r="K156"/>
      <c r="L156"/>
      <c r="M156"/>
    </row>
    <row r="157" spans="1:14" x14ac:dyDescent="0.25">
      <c r="A157">
        <v>0</v>
      </c>
      <c r="B157">
        <v>4</v>
      </c>
      <c r="C157">
        <v>15</v>
      </c>
      <c r="D157"/>
      <c r="E157"/>
      <c r="F157"/>
      <c r="G157"/>
      <c r="H157"/>
      <c r="I157" s="3"/>
      <c r="J157"/>
      <c r="K157"/>
      <c r="L157"/>
      <c r="M157"/>
    </row>
    <row r="158" spans="1:14" x14ac:dyDescent="0.25">
      <c r="A158" s="27" t="s">
        <v>28</v>
      </c>
      <c r="B158" s="14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 t="s">
        <v>62</v>
      </c>
    </row>
    <row r="159" spans="1:14" x14ac:dyDescent="0.25">
      <c r="A159" s="1" t="s">
        <v>59</v>
      </c>
      <c r="B159"/>
      <c r="C159"/>
      <c r="D159" s="11">
        <f>SUM(A160,B161,C162)/SUM(A160:C162)</f>
        <v>0.81176470588235294</v>
      </c>
      <c r="E159" s="11">
        <f>A160/SUM(A160:C160)</f>
        <v>0.8936170212765957</v>
      </c>
      <c r="F159" s="11">
        <f>B161/SUM(A161:C161)</f>
        <v>0.47368421052631576</v>
      </c>
      <c r="G159" s="11">
        <f>C162/SUM(A162:C162)</f>
        <v>0.94736842105263153</v>
      </c>
      <c r="H159" s="12">
        <f>1-SUM(B161:C162)/(SUM(A160:C162)-SUM(A160:C160))</f>
        <v>0.18421052631578949</v>
      </c>
      <c r="I159" s="12">
        <f>1-SUM(A160,C160,C162,A162)/(SUM(A160:C162)-SUM(A161:C161))</f>
        <v>7.5757575757575801E-2</v>
      </c>
      <c r="J159" s="12">
        <f>1-SUM(A160:B161)/(SUM(A160:C162)-SUM(A162:C162))</f>
        <v>6.0606060606060552E-2</v>
      </c>
      <c r="K159" s="11">
        <f>IF(SUM(A160:A162)=0,0,A160/SUM(A160:A162))</f>
        <v>0.8571428571428571</v>
      </c>
      <c r="L159" s="11">
        <f>IF(SUM(B160:B162)=0,0,B161/SUM(B160:B162))</f>
        <v>0.6428571428571429</v>
      </c>
      <c r="M159" s="11">
        <f>IF(SUM(C160:C162)=0,0,C162/SUM(C160:C162))</f>
        <v>0.81818181818181823</v>
      </c>
    </row>
    <row r="160" spans="1:14" x14ac:dyDescent="0.25">
      <c r="A160">
        <v>42</v>
      </c>
      <c r="B160">
        <v>4</v>
      </c>
      <c r="C160">
        <v>1</v>
      </c>
      <c r="D160" s="12"/>
      <c r="E160" s="12"/>
      <c r="F160" s="12"/>
      <c r="G160" s="12"/>
      <c r="H160" s="12"/>
      <c r="I160" s="13"/>
      <c r="J160" s="12"/>
      <c r="K160" s="12"/>
      <c r="L160" s="12"/>
      <c r="M160" s="12"/>
      <c r="N160" s="43"/>
    </row>
    <row r="161" spans="1:14" x14ac:dyDescent="0.25">
      <c r="A161">
        <v>7</v>
      </c>
      <c r="B161">
        <v>9</v>
      </c>
      <c r="C161">
        <v>3</v>
      </c>
      <c r="D161" s="12"/>
      <c r="E161" s="12"/>
      <c r="F161" s="12"/>
      <c r="G161" s="12"/>
      <c r="H161" s="12"/>
      <c r="I161" s="13"/>
      <c r="J161" s="12"/>
      <c r="K161" s="12"/>
      <c r="L161" s="12"/>
      <c r="M161" s="12"/>
    </row>
    <row r="162" spans="1:14" x14ac:dyDescent="0.25">
      <c r="A162">
        <v>0</v>
      </c>
      <c r="B162">
        <v>1</v>
      </c>
      <c r="C162">
        <v>18</v>
      </c>
      <c r="D162" s="12"/>
      <c r="E162" s="12"/>
      <c r="F162" s="12"/>
      <c r="G162" s="12"/>
      <c r="H162" s="12"/>
      <c r="I162" s="13"/>
      <c r="J162" s="12"/>
      <c r="K162" s="12"/>
      <c r="L162" s="12"/>
      <c r="M162" s="12"/>
    </row>
    <row r="163" spans="1:14" x14ac:dyDescent="0.25">
      <c r="A163" s="1" t="s">
        <v>60</v>
      </c>
      <c r="B163"/>
      <c r="C163"/>
      <c r="D163" s="11">
        <f>SUM(A164,B165,C166)/SUM(A164:C166)</f>
        <v>0.78048780487804881</v>
      </c>
      <c r="E163" s="11">
        <f>A164/SUM(A164:C164)</f>
        <v>0.91489361702127658</v>
      </c>
      <c r="F163" s="11">
        <f>B165/SUM(A165:C165)</f>
        <v>0.29411764705882354</v>
      </c>
      <c r="G163" s="11">
        <f>C166/SUM(A166:C166)</f>
        <v>0.88888888888888884</v>
      </c>
      <c r="H163" s="12">
        <f>1-SUM(B165:C166)/(SUM(A164:C166)-SUM(A164:C164))</f>
        <v>0.25714285714285712</v>
      </c>
      <c r="I163" s="12">
        <f>1-SUM(A164,C164,C166,A166)/(SUM(A164:C166)-SUM(A165:C165))</f>
        <v>6.1538461538461542E-2</v>
      </c>
      <c r="J163" s="12">
        <f>1-SUM(A164:B165)/(SUM(A164:C166)-SUM(A166:C166))</f>
        <v>7.8125E-2</v>
      </c>
      <c r="K163" s="11">
        <f>IF(SUM(A164:A166)=0,0,A164/SUM(A164:A166))</f>
        <v>0.82692307692307687</v>
      </c>
      <c r="L163" s="11">
        <f>IF(SUM(B164:B166)=0,0,B165/SUM(B164:B166))</f>
        <v>0.55555555555555558</v>
      </c>
      <c r="M163" s="11">
        <f>IF(SUM(C164:C166)=0,0,C166/SUM(C164:C166))</f>
        <v>0.76190476190476186</v>
      </c>
    </row>
    <row r="164" spans="1:14" x14ac:dyDescent="0.25">
      <c r="A164">
        <v>43</v>
      </c>
      <c r="B164">
        <v>3</v>
      </c>
      <c r="C164">
        <v>1</v>
      </c>
      <c r="D164"/>
      <c r="E164"/>
      <c r="F164"/>
      <c r="G164"/>
      <c r="H164"/>
      <c r="I164" s="3"/>
      <c r="J164"/>
      <c r="K164"/>
      <c r="L164"/>
      <c r="M164"/>
    </row>
    <row r="165" spans="1:14" x14ac:dyDescent="0.25">
      <c r="A165">
        <v>8</v>
      </c>
      <c r="B165">
        <v>5</v>
      </c>
      <c r="C165">
        <v>4</v>
      </c>
      <c r="D165"/>
      <c r="E165"/>
      <c r="F165"/>
      <c r="G165"/>
      <c r="H165"/>
      <c r="I165" s="3"/>
      <c r="J165"/>
      <c r="K165"/>
      <c r="L165"/>
      <c r="M165"/>
    </row>
    <row r="166" spans="1:14" x14ac:dyDescent="0.25">
      <c r="A166">
        <v>1</v>
      </c>
      <c r="B166">
        <v>1</v>
      </c>
      <c r="C166">
        <v>16</v>
      </c>
      <c r="D166"/>
      <c r="E166"/>
      <c r="F166"/>
      <c r="G166"/>
      <c r="H166"/>
      <c r="I166" s="3"/>
      <c r="J166"/>
      <c r="K166"/>
      <c r="L166"/>
      <c r="M166"/>
    </row>
    <row r="167" spans="1:14" x14ac:dyDescent="0.25">
      <c r="A167" s="1" t="s">
        <v>61</v>
      </c>
      <c r="B167"/>
      <c r="C167"/>
      <c r="D167" s="11">
        <f>SUM(A168,B169,C170)/SUM(A168:C170)</f>
        <v>0.81707317073170727</v>
      </c>
      <c r="E167" s="11">
        <f>A168/SUM(A168:C168)</f>
        <v>0.91666666666666663</v>
      </c>
      <c r="F167" s="11">
        <f>B169/SUM(A169:C169)</f>
        <v>0.4</v>
      </c>
      <c r="G167" s="11">
        <f>C170/SUM(A170:C170)</f>
        <v>0.89473684210526316</v>
      </c>
      <c r="H167" s="12">
        <f>1-SUM(B169:C170)/(SUM(A168:C170)-SUM(A168:C168))</f>
        <v>0.20588235294117652</v>
      </c>
      <c r="I167" s="12">
        <f>1-SUM(A168,C168,C170,A170)/(SUM(A168:C170)-SUM(A169:C169))</f>
        <v>7.4626865671641784E-2</v>
      </c>
      <c r="J167" s="12">
        <f>1-SUM(A168:B169)/(SUM(A168:C170)-SUM(A170:C170))</f>
        <v>4.7619047619047672E-2</v>
      </c>
      <c r="K167" s="11">
        <f>IF(SUM(A168:A170)=0,0,A168/SUM(A168:A170))</f>
        <v>0.86274509803921573</v>
      </c>
      <c r="L167" s="11">
        <f>IF(SUM(B168:B170)=0,0,B169/SUM(B168:B170))</f>
        <v>0.54545454545454541</v>
      </c>
      <c r="M167" s="11">
        <f>IF(SUM(C168:C170)=0,0,C170/SUM(C168:C170))</f>
        <v>0.85</v>
      </c>
    </row>
    <row r="168" spans="1:14" x14ac:dyDescent="0.25">
      <c r="A168">
        <v>44</v>
      </c>
      <c r="B168">
        <v>4</v>
      </c>
      <c r="C168">
        <v>0</v>
      </c>
      <c r="D168"/>
      <c r="E168"/>
      <c r="F168"/>
      <c r="G168"/>
      <c r="H168"/>
      <c r="I168" s="3"/>
      <c r="J168"/>
      <c r="K168"/>
      <c r="L168"/>
      <c r="M168"/>
    </row>
    <row r="169" spans="1:14" x14ac:dyDescent="0.25">
      <c r="A169">
        <v>6</v>
      </c>
      <c r="B169">
        <v>6</v>
      </c>
      <c r="C169">
        <v>3</v>
      </c>
      <c r="D169"/>
      <c r="E169"/>
      <c r="F169"/>
      <c r="G169"/>
      <c r="H169"/>
      <c r="I169" s="3"/>
      <c r="J169"/>
      <c r="K169"/>
      <c r="L169"/>
      <c r="M169"/>
      <c r="N169" s="43"/>
    </row>
    <row r="170" spans="1:14" x14ac:dyDescent="0.25">
      <c r="A170">
        <v>1</v>
      </c>
      <c r="B170">
        <v>1</v>
      </c>
      <c r="C170">
        <v>17</v>
      </c>
      <c r="D170"/>
      <c r="E170"/>
      <c r="F170"/>
      <c r="G170"/>
      <c r="H170"/>
      <c r="I170" s="3"/>
      <c r="J170"/>
      <c r="K170"/>
      <c r="L170"/>
      <c r="M170"/>
    </row>
    <row r="171" spans="1:14" x14ac:dyDescent="0.25">
      <c r="A171" s="27" t="s">
        <v>29</v>
      </c>
      <c r="B171" s="1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 t="s">
        <v>62</v>
      </c>
    </row>
    <row r="172" spans="1:14" x14ac:dyDescent="0.25">
      <c r="A172" s="1" t="s">
        <v>59</v>
      </c>
      <c r="B172"/>
      <c r="C172"/>
      <c r="D172" s="11">
        <f>SUM(A173,B174,C175)/SUM(A173:C175)</f>
        <v>0.77647058823529413</v>
      </c>
      <c r="E172" s="11">
        <f>A173/SUM(A173:C173)</f>
        <v>0.85106382978723405</v>
      </c>
      <c r="F172" s="11">
        <f>B174/SUM(A174:C174)</f>
        <v>0.52631578947368418</v>
      </c>
      <c r="G172" s="11">
        <f>C175/SUM(A175:C175)</f>
        <v>0.84210526315789469</v>
      </c>
      <c r="H172" s="12">
        <f>1-SUM(B174:C175)/(SUM(A173:C175)-SUM(A173:C173))</f>
        <v>0.21052631578947367</v>
      </c>
      <c r="I172" s="12">
        <f>1-SUM(A173,C173,C175,A175)/(SUM(A173:C175)-SUM(A174:C174))</f>
        <v>0.12121212121212122</v>
      </c>
      <c r="J172" s="12">
        <f>1-SUM(A173:B174)/(SUM(A173:C175)-SUM(A175:C175))</f>
        <v>4.5454545454545414E-2</v>
      </c>
      <c r="K172" s="11">
        <f>IF(SUM(A173:A175)=0,0,A173/SUM(A173:A175))</f>
        <v>0.83333333333333337</v>
      </c>
      <c r="L172" s="11">
        <f>IF(SUM(B173:B175)=0,0,B174/SUM(B173:B175))</f>
        <v>0.55555555555555558</v>
      </c>
      <c r="M172" s="11">
        <f>IF(SUM(C173:C175)=0,0,C175/SUM(C173:C175))</f>
        <v>0.84210526315789469</v>
      </c>
    </row>
    <row r="173" spans="1:14" x14ac:dyDescent="0.25">
      <c r="A173">
        <v>40</v>
      </c>
      <c r="B173">
        <v>5</v>
      </c>
      <c r="C173">
        <v>2</v>
      </c>
      <c r="D173" s="12"/>
      <c r="E173" s="12"/>
      <c r="F173" s="12"/>
      <c r="G173" s="12"/>
      <c r="H173" s="12"/>
      <c r="I173" s="13"/>
      <c r="J173" s="12"/>
      <c r="K173" s="12"/>
      <c r="L173" s="12"/>
      <c r="M173" s="12"/>
    </row>
    <row r="174" spans="1:14" x14ac:dyDescent="0.25">
      <c r="A174">
        <v>8</v>
      </c>
      <c r="B174">
        <v>10</v>
      </c>
      <c r="C174">
        <v>1</v>
      </c>
      <c r="D174" s="12"/>
      <c r="E174" s="12"/>
      <c r="F174" s="12"/>
      <c r="G174" s="12"/>
      <c r="H174" s="12"/>
      <c r="I174" s="13"/>
      <c r="J174" s="12"/>
      <c r="K174" s="12"/>
      <c r="L174" s="12"/>
      <c r="M174" s="12"/>
    </row>
    <row r="175" spans="1:14" x14ac:dyDescent="0.25">
      <c r="A175">
        <v>0</v>
      </c>
      <c r="B175">
        <v>3</v>
      </c>
      <c r="C175">
        <v>16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 s="1" t="s">
        <v>60</v>
      </c>
      <c r="B176"/>
      <c r="C176"/>
      <c r="D176" s="11">
        <f>SUM(A177,B178,C179)/SUM(A177:C179)</f>
        <v>0.79268292682926833</v>
      </c>
      <c r="E176" s="11">
        <f>A177/SUM(A177:C177)</f>
        <v>0.87234042553191493</v>
      </c>
      <c r="F176" s="11">
        <f>B178/SUM(A178:C178)</f>
        <v>0.47058823529411764</v>
      </c>
      <c r="G176" s="11">
        <f>C179/SUM(A179:C179)</f>
        <v>0.88888888888888884</v>
      </c>
      <c r="H176" s="12">
        <f>1-SUM(B178:C179)/(SUM(A177:C179)-SUM(A177:C177))</f>
        <v>0.1428571428571429</v>
      </c>
      <c r="I176" s="12">
        <f>1-SUM(A177,C177,C179,A179)/(SUM(A177:C179)-SUM(A178:C178))</f>
        <v>0.12307692307692308</v>
      </c>
      <c r="J176" s="12">
        <f>1-SUM(A177:B178)/(SUM(A177:C179)-SUM(A179:C179))</f>
        <v>6.25E-2</v>
      </c>
      <c r="K176" s="11">
        <f>IF(SUM(A177:A179)=0,0,A177/SUM(A177:A179))</f>
        <v>0.89130434782608692</v>
      </c>
      <c r="L176" s="11">
        <f>IF(SUM(B177:B179)=0,0,B178/SUM(B177:B179))</f>
        <v>0.5</v>
      </c>
      <c r="M176" s="11">
        <f>IF(SUM(C177:C179)=0,0,C179/SUM(C177:C179))</f>
        <v>0.8</v>
      </c>
    </row>
    <row r="177" spans="1:14" x14ac:dyDescent="0.25">
      <c r="A177">
        <v>41</v>
      </c>
      <c r="B177">
        <v>6</v>
      </c>
      <c r="C177">
        <v>0</v>
      </c>
      <c r="D177"/>
      <c r="E177"/>
      <c r="F177"/>
      <c r="G177"/>
      <c r="H177"/>
      <c r="I177" s="3"/>
      <c r="J177"/>
      <c r="K177"/>
      <c r="L177"/>
      <c r="M177"/>
    </row>
    <row r="178" spans="1:14" x14ac:dyDescent="0.25">
      <c r="A178">
        <v>5</v>
      </c>
      <c r="B178">
        <v>8</v>
      </c>
      <c r="C178">
        <v>4</v>
      </c>
      <c r="D178"/>
      <c r="E178"/>
      <c r="F178"/>
      <c r="G178"/>
      <c r="H178"/>
      <c r="I178" s="3"/>
      <c r="J178"/>
      <c r="K178"/>
      <c r="L178"/>
      <c r="M178"/>
      <c r="N178" s="43"/>
    </row>
    <row r="179" spans="1:14" x14ac:dyDescent="0.25">
      <c r="A179">
        <v>0</v>
      </c>
      <c r="B179">
        <v>2</v>
      </c>
      <c r="C179">
        <v>16</v>
      </c>
      <c r="D179"/>
      <c r="E179"/>
      <c r="F179"/>
      <c r="G179"/>
      <c r="H179"/>
      <c r="I179" s="3"/>
      <c r="J179"/>
      <c r="K179"/>
      <c r="L179"/>
      <c r="M179"/>
    </row>
    <row r="180" spans="1:14" x14ac:dyDescent="0.25">
      <c r="A180" s="1" t="s">
        <v>61</v>
      </c>
      <c r="B180"/>
      <c r="C180"/>
      <c r="D180" s="11">
        <f>SUM(A181,B182,C183)/SUM(A181:C183)</f>
        <v>0.76829268292682928</v>
      </c>
      <c r="E180" s="11">
        <f>A181/SUM(A181:C181)</f>
        <v>0.91666666666666663</v>
      </c>
      <c r="F180" s="11">
        <f>B182/SUM(A182:C182)</f>
        <v>0.26666666666666666</v>
      </c>
      <c r="G180" s="11">
        <f>C183/SUM(A183:C183)</f>
        <v>0.78947368421052633</v>
      </c>
      <c r="H180" s="12">
        <f>1-SUM(B182:C183)/(SUM(A181:C183)-SUM(A181:C181))</f>
        <v>0.20588235294117652</v>
      </c>
      <c r="I180" s="12">
        <f>1-SUM(A181,C181,C183,A183)/(SUM(A181:C183)-SUM(A182:C182))</f>
        <v>0.11940298507462688</v>
      </c>
      <c r="J180" s="12">
        <f>1-SUM(A181:B182)/(SUM(A181:C183)-SUM(A183:C183))</f>
        <v>6.3492063492063489E-2</v>
      </c>
      <c r="K180" s="11">
        <f>IF(SUM(A181:A183)=0,0,A181/SUM(A181:A183))</f>
        <v>0.86274509803921573</v>
      </c>
      <c r="L180" s="11">
        <f>IF(SUM(B181:B183)=0,0,B182/SUM(B181:B183))</f>
        <v>0.33333333333333331</v>
      </c>
      <c r="M180" s="11">
        <f>IF(SUM(C181:C183)=0,0,C183/SUM(C181:C183))</f>
        <v>0.78947368421052633</v>
      </c>
    </row>
    <row r="181" spans="1:14" x14ac:dyDescent="0.25">
      <c r="A181">
        <v>44</v>
      </c>
      <c r="B181">
        <v>4</v>
      </c>
      <c r="C181">
        <v>0</v>
      </c>
      <c r="D181"/>
      <c r="E181"/>
      <c r="F181"/>
      <c r="G181"/>
      <c r="H181"/>
      <c r="I181" s="3"/>
      <c r="J181"/>
      <c r="K181"/>
      <c r="L181"/>
      <c r="M181"/>
    </row>
    <row r="182" spans="1:14" x14ac:dyDescent="0.25">
      <c r="A182">
        <v>7</v>
      </c>
      <c r="B182">
        <v>4</v>
      </c>
      <c r="C182">
        <v>4</v>
      </c>
      <c r="D182"/>
      <c r="E182"/>
      <c r="F182"/>
      <c r="G182"/>
      <c r="H182"/>
      <c r="I182" s="3"/>
      <c r="J182"/>
      <c r="K182"/>
      <c r="L182"/>
      <c r="M182"/>
    </row>
    <row r="183" spans="1:14" x14ac:dyDescent="0.25">
      <c r="A183">
        <v>0</v>
      </c>
      <c r="B183">
        <v>4</v>
      </c>
      <c r="C183">
        <v>15</v>
      </c>
      <c r="D183"/>
      <c r="E183"/>
      <c r="F183"/>
      <c r="G183"/>
      <c r="H183"/>
      <c r="I183" s="3"/>
      <c r="J183"/>
      <c r="K183"/>
      <c r="L183"/>
      <c r="M183"/>
    </row>
    <row r="184" spans="1:14" x14ac:dyDescent="0.25">
      <c r="A184" s="27" t="s">
        <v>30</v>
      </c>
      <c r="B184" s="1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 t="s">
        <v>62</v>
      </c>
    </row>
    <row r="185" spans="1:14" x14ac:dyDescent="0.25">
      <c r="A185" s="1" t="s">
        <v>59</v>
      </c>
      <c r="B185"/>
      <c r="C185"/>
      <c r="D185" s="11">
        <f>SUM(A186,B187,C188)/SUM(A186:C188)</f>
        <v>0.78823529411764703</v>
      </c>
      <c r="E185" s="11">
        <f>A186/SUM(A186:C186)</f>
        <v>0.8936170212765957</v>
      </c>
      <c r="F185" s="11">
        <f>B187/SUM(A187:C187)</f>
        <v>0.52631578947368418</v>
      </c>
      <c r="G185" s="11">
        <f>C188/SUM(A188:C188)</f>
        <v>0.78947368421052633</v>
      </c>
      <c r="H185" s="12">
        <f>1-SUM(B187:C188)/(SUM(A186:C188)-SUM(A186:C186))</f>
        <v>0.15789473684210531</v>
      </c>
      <c r="I185" s="12">
        <f>1-SUM(A186,C186,C188,A188)/(SUM(A186:C188)-SUM(A187:C187))</f>
        <v>0.12121212121212122</v>
      </c>
      <c r="J185" s="12">
        <f>1-SUM(A186:B187)/(SUM(A186:C188)-SUM(A188:C188))</f>
        <v>6.0606060606060552E-2</v>
      </c>
      <c r="K185" s="11">
        <f>IF(SUM(A186:A188)=0,0,A186/SUM(A186:A188))</f>
        <v>0.875</v>
      </c>
      <c r="L185" s="11">
        <f>IF(SUM(B186:B188)=0,0,B187/SUM(B186:B188))</f>
        <v>0.55555555555555558</v>
      </c>
      <c r="M185" s="11">
        <f>IF(SUM(C186:C188)=0,0,C188/SUM(C186:C188))</f>
        <v>0.78947368421052633</v>
      </c>
    </row>
    <row r="186" spans="1:14" x14ac:dyDescent="0.25">
      <c r="A186">
        <v>42</v>
      </c>
      <c r="B186">
        <v>5</v>
      </c>
      <c r="C186">
        <v>0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>
        <v>5</v>
      </c>
      <c r="B187">
        <v>10</v>
      </c>
      <c r="C187">
        <v>4</v>
      </c>
      <c r="D187" s="12"/>
      <c r="E187" s="12"/>
      <c r="F187" s="12"/>
      <c r="G187" s="12"/>
      <c r="H187" s="12"/>
      <c r="I187" s="13"/>
      <c r="J187" s="12"/>
      <c r="K187" s="12"/>
      <c r="L187" s="12"/>
      <c r="M187" s="12"/>
      <c r="N187" s="43"/>
    </row>
    <row r="188" spans="1:14" x14ac:dyDescent="0.25">
      <c r="A188">
        <v>1</v>
      </c>
      <c r="B188">
        <v>3</v>
      </c>
      <c r="C188">
        <v>15</v>
      </c>
      <c r="D188" s="12"/>
      <c r="E188" s="12"/>
      <c r="F188" s="12"/>
      <c r="G188" s="12"/>
      <c r="H188" s="12"/>
      <c r="I188" s="13"/>
      <c r="J188" s="12"/>
      <c r="K188" s="12"/>
      <c r="L188" s="12"/>
      <c r="M188" s="12"/>
    </row>
    <row r="189" spans="1:14" x14ac:dyDescent="0.25">
      <c r="A189" s="1" t="s">
        <v>60</v>
      </c>
      <c r="B189"/>
      <c r="C189"/>
      <c r="D189" s="11">
        <f>SUM(A190,B191,C192)/SUM(A190:C192)</f>
        <v>0.78048780487804881</v>
      </c>
      <c r="E189" s="11">
        <f>A190/SUM(A190:C190)</f>
        <v>0.8936170212765957</v>
      </c>
      <c r="F189" s="11">
        <f>B191/SUM(A191:C191)</f>
        <v>0.35294117647058826</v>
      </c>
      <c r="G189" s="11">
        <f>C192/SUM(A192:C192)</f>
        <v>0.88888888888888884</v>
      </c>
      <c r="H189" s="12">
        <f>1-SUM(B191:C192)/(SUM(A190:C192)-SUM(A190:C190))</f>
        <v>0.19999999999999996</v>
      </c>
      <c r="I189" s="12">
        <f>1-SUM(A190,C190,C192,A192)/(SUM(A190:C192)-SUM(A191:C191))</f>
        <v>0.10769230769230764</v>
      </c>
      <c r="J189" s="12">
        <f>1-SUM(A190:B191)/(SUM(A190:C192)-SUM(A192:C192))</f>
        <v>6.25E-2</v>
      </c>
      <c r="K189" s="11">
        <f>IF(SUM(A190:A192)=0,0,A190/SUM(A190:A192))</f>
        <v>0.8571428571428571</v>
      </c>
      <c r="L189" s="11">
        <f>IF(SUM(B190:B192)=0,0,B191/SUM(B190:B192))</f>
        <v>0.46153846153846156</v>
      </c>
      <c r="M189" s="11">
        <f>IF(SUM(C190:C192)=0,0,C192/SUM(C190:C192))</f>
        <v>0.8</v>
      </c>
    </row>
    <row r="190" spans="1:14" x14ac:dyDescent="0.25">
      <c r="A190">
        <v>42</v>
      </c>
      <c r="B190">
        <v>5</v>
      </c>
      <c r="C190">
        <v>0</v>
      </c>
      <c r="D190"/>
      <c r="E190"/>
      <c r="F190"/>
      <c r="G190"/>
      <c r="H190"/>
      <c r="I190" s="3"/>
      <c r="J190"/>
      <c r="K190"/>
      <c r="L190"/>
      <c r="M190"/>
    </row>
    <row r="191" spans="1:14" x14ac:dyDescent="0.25">
      <c r="A191">
        <v>7</v>
      </c>
      <c r="B191">
        <v>6</v>
      </c>
      <c r="C191">
        <v>4</v>
      </c>
      <c r="D191"/>
      <c r="E191"/>
      <c r="F191"/>
      <c r="G191"/>
      <c r="H191"/>
      <c r="I191" s="3"/>
      <c r="J191"/>
      <c r="K191"/>
      <c r="L191"/>
      <c r="M191"/>
    </row>
    <row r="192" spans="1:14" x14ac:dyDescent="0.25">
      <c r="A192">
        <v>0</v>
      </c>
      <c r="B192">
        <v>2</v>
      </c>
      <c r="C192">
        <v>16</v>
      </c>
      <c r="D192"/>
      <c r="E192"/>
      <c r="F192"/>
      <c r="G192"/>
      <c r="H192"/>
      <c r="I192" s="3"/>
      <c r="J192"/>
      <c r="K192"/>
      <c r="L192"/>
      <c r="M192"/>
    </row>
    <row r="193" spans="1:14" x14ac:dyDescent="0.25">
      <c r="A193" s="1" t="s">
        <v>61</v>
      </c>
      <c r="B193"/>
      <c r="C193"/>
      <c r="D193" s="11">
        <f>SUM(A194,B195,C196)/SUM(A194:C196)</f>
        <v>0.82926829268292679</v>
      </c>
      <c r="E193" s="11">
        <f>A194/SUM(A194:C194)</f>
        <v>0.95833333333333337</v>
      </c>
      <c r="F193" s="11">
        <f>B195/SUM(A195:C195)</f>
        <v>0.4</v>
      </c>
      <c r="G193" s="11">
        <f>C196/SUM(A196:C196)</f>
        <v>0.84210526315789469</v>
      </c>
      <c r="H193" s="12">
        <f>1-SUM(B195:C196)/(SUM(A194:C196)-SUM(A194:C194))</f>
        <v>0.17647058823529416</v>
      </c>
      <c r="I193" s="12">
        <f>1-SUM(A194,C194,C196,A196)/(SUM(A194:C196)-SUM(A195:C195))</f>
        <v>5.9701492537313383E-2</v>
      </c>
      <c r="J193" s="12">
        <f>1-SUM(A194:B195)/(SUM(A194:C196)-SUM(A196:C196))</f>
        <v>6.3492063492063489E-2</v>
      </c>
      <c r="K193" s="11">
        <f>IF(SUM(A194:A196)=0,0,A194/SUM(A194:A196))</f>
        <v>0.88461538461538458</v>
      </c>
      <c r="L193" s="11">
        <f>IF(SUM(B194:B196)=0,0,B195/SUM(B194:B196))</f>
        <v>0.6</v>
      </c>
      <c r="M193" s="11">
        <f>IF(SUM(C194:C196)=0,0,C196/SUM(C194:C196))</f>
        <v>0.8</v>
      </c>
    </row>
    <row r="194" spans="1:14" x14ac:dyDescent="0.25">
      <c r="A194">
        <v>46</v>
      </c>
      <c r="B194">
        <v>2</v>
      </c>
      <c r="C194">
        <v>0</v>
      </c>
      <c r="D194"/>
      <c r="E194"/>
      <c r="F194"/>
      <c r="G194"/>
      <c r="H194"/>
      <c r="I194" s="3"/>
      <c r="J194"/>
      <c r="K194"/>
      <c r="L194"/>
      <c r="M194"/>
    </row>
    <row r="195" spans="1:14" x14ac:dyDescent="0.25">
      <c r="A195">
        <v>5</v>
      </c>
      <c r="B195">
        <v>6</v>
      </c>
      <c r="C195">
        <v>4</v>
      </c>
      <c r="D195"/>
      <c r="E195"/>
      <c r="F195"/>
      <c r="G195"/>
      <c r="H195"/>
      <c r="I195" s="3"/>
      <c r="J195"/>
      <c r="K195"/>
      <c r="L195"/>
      <c r="M195"/>
    </row>
    <row r="196" spans="1:14" x14ac:dyDescent="0.25">
      <c r="A196">
        <v>1</v>
      </c>
      <c r="B196">
        <v>2</v>
      </c>
      <c r="C196">
        <v>16</v>
      </c>
      <c r="D196"/>
      <c r="E196"/>
      <c r="F196"/>
      <c r="G196"/>
      <c r="H196"/>
      <c r="I196" s="3"/>
      <c r="J196"/>
      <c r="K196"/>
      <c r="L196"/>
      <c r="M196"/>
      <c r="N196" s="43"/>
    </row>
    <row r="197" spans="1:14" x14ac:dyDescent="0.25">
      <c r="A197" s="27" t="s">
        <v>31</v>
      </c>
      <c r="B197" s="14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 t="s">
        <v>62</v>
      </c>
    </row>
    <row r="198" spans="1:14" x14ac:dyDescent="0.25">
      <c r="A198" s="1" t="s">
        <v>59</v>
      </c>
      <c r="B198"/>
      <c r="C198"/>
      <c r="D198" s="11">
        <f>SUM(A199,B200,C201)/SUM(A199:C201)</f>
        <v>0.75294117647058822</v>
      </c>
      <c r="E198" s="11">
        <f>A199/SUM(A199:C199)</f>
        <v>0.82978723404255317</v>
      </c>
      <c r="F198" s="11">
        <f>B200/SUM(A200:C200)</f>
        <v>0.52631578947368418</v>
      </c>
      <c r="G198" s="11">
        <f>C201/SUM(A201:C201)</f>
        <v>0.78947368421052633</v>
      </c>
      <c r="H198" s="12">
        <f>1-SUM(B200:C201)/(SUM(A199:C201)-SUM(A199:C199))</f>
        <v>0.23684210526315785</v>
      </c>
      <c r="I198" s="12">
        <f>1-SUM(A199,C199,C201,A201)/(SUM(A199:C201)-SUM(A200:C200))</f>
        <v>0.13636363636363635</v>
      </c>
      <c r="J198" s="12">
        <f>1-SUM(A199:B200)/(SUM(A199:C201)-SUM(A201:C201))</f>
        <v>4.5454545454545414E-2</v>
      </c>
      <c r="K198" s="11">
        <f>IF(SUM(A199:A201)=0,0,A199/SUM(A199:A201))</f>
        <v>0.8125</v>
      </c>
      <c r="L198" s="11">
        <f>IF(SUM(B199:B201)=0,0,B200/SUM(B199:B201))</f>
        <v>0.52631578947368418</v>
      </c>
      <c r="M198" s="11">
        <f>IF(SUM(C199:C201)=0,0,C201/SUM(C199:C201))</f>
        <v>0.83333333333333337</v>
      </c>
    </row>
    <row r="199" spans="1:14" x14ac:dyDescent="0.25">
      <c r="A199">
        <v>39</v>
      </c>
      <c r="B199">
        <v>6</v>
      </c>
      <c r="C199">
        <v>2</v>
      </c>
      <c r="D199" s="12"/>
      <c r="E199" s="12"/>
      <c r="F199" s="12"/>
      <c r="G199" s="12"/>
      <c r="H199" s="12"/>
      <c r="I199" s="13"/>
      <c r="J199" s="12"/>
      <c r="K199" s="12"/>
      <c r="L199" s="12"/>
      <c r="M199" s="12"/>
    </row>
    <row r="200" spans="1:14" x14ac:dyDescent="0.25">
      <c r="A200">
        <v>8</v>
      </c>
      <c r="B200">
        <v>10</v>
      </c>
      <c r="C200">
        <v>1</v>
      </c>
      <c r="D200" s="12"/>
      <c r="E200" s="12"/>
      <c r="F200" s="12"/>
      <c r="G200" s="12"/>
      <c r="H200" s="12"/>
      <c r="I200" s="13"/>
      <c r="J200" s="12"/>
      <c r="K200" s="12"/>
      <c r="L200" s="12"/>
      <c r="M200" s="12"/>
    </row>
    <row r="201" spans="1:14" x14ac:dyDescent="0.25">
      <c r="A201">
        <v>1</v>
      </c>
      <c r="B201">
        <v>3</v>
      </c>
      <c r="C201">
        <v>15</v>
      </c>
      <c r="D201" s="12"/>
      <c r="E201" s="12"/>
      <c r="F201" s="12"/>
      <c r="G201" s="12"/>
      <c r="H201" s="12"/>
      <c r="I201" s="13"/>
      <c r="J201" s="12"/>
      <c r="K201" s="12"/>
      <c r="L201" s="12"/>
      <c r="M201" s="12"/>
    </row>
    <row r="202" spans="1:14" x14ac:dyDescent="0.25">
      <c r="A202" s="1" t="s">
        <v>60</v>
      </c>
      <c r="B202"/>
      <c r="C202"/>
      <c r="D202" s="11">
        <f>SUM(A203,B204,C205)/SUM(A203:C205)</f>
        <v>0.76829268292682928</v>
      </c>
      <c r="E202" s="11">
        <f>A203/SUM(A203:C203)</f>
        <v>0.93617021276595747</v>
      </c>
      <c r="F202" s="11">
        <f>B204/SUM(A204:C204)</f>
        <v>0.23529411764705882</v>
      </c>
      <c r="G202" s="11">
        <f>C205/SUM(A205:C205)</f>
        <v>0.83333333333333337</v>
      </c>
      <c r="H202" s="12">
        <f>1-SUM(B204:C205)/(SUM(A203:C205)-SUM(A203:C203))</f>
        <v>0.2857142857142857</v>
      </c>
      <c r="I202" s="12">
        <f>1-SUM(A203,C203,C205,A205)/(SUM(A203:C205)-SUM(A204:C204))</f>
        <v>7.6923076923076872E-2</v>
      </c>
      <c r="J202" s="12">
        <f>1-SUM(A203:B204)/(SUM(A203:C205)-SUM(A205:C205))</f>
        <v>6.25E-2</v>
      </c>
      <c r="K202" s="11">
        <f>IF(SUM(A203:A205)=0,0,A203/SUM(A203:A205))</f>
        <v>0.81481481481481477</v>
      </c>
      <c r="L202" s="11">
        <f>IF(SUM(B203:B205)=0,0,B204/SUM(B203:B205))</f>
        <v>0.44444444444444442</v>
      </c>
      <c r="M202" s="11">
        <f>IF(SUM(C203:C205)=0,0,C205/SUM(C203:C205))</f>
        <v>0.78947368421052633</v>
      </c>
    </row>
    <row r="203" spans="1:14" x14ac:dyDescent="0.25">
      <c r="A203">
        <v>44</v>
      </c>
      <c r="B203">
        <v>3</v>
      </c>
      <c r="C203">
        <v>0</v>
      </c>
      <c r="D203"/>
      <c r="E203"/>
      <c r="F203"/>
      <c r="G203"/>
      <c r="H203"/>
      <c r="I203" s="3"/>
      <c r="J203"/>
      <c r="K203"/>
      <c r="L203"/>
      <c r="M203"/>
    </row>
    <row r="204" spans="1:14" x14ac:dyDescent="0.25">
      <c r="A204">
        <v>9</v>
      </c>
      <c r="B204">
        <v>4</v>
      </c>
      <c r="C204">
        <v>4</v>
      </c>
      <c r="D204"/>
      <c r="E204"/>
      <c r="F204"/>
      <c r="G204"/>
      <c r="H204"/>
      <c r="I204" s="3"/>
      <c r="J204"/>
      <c r="K204"/>
      <c r="L204"/>
      <c r="M204"/>
    </row>
    <row r="205" spans="1:14" x14ac:dyDescent="0.25">
      <c r="A205">
        <v>1</v>
      </c>
      <c r="B205">
        <v>2</v>
      </c>
      <c r="C205">
        <v>15</v>
      </c>
      <c r="D205"/>
      <c r="E205"/>
      <c r="F205"/>
      <c r="G205"/>
      <c r="H205"/>
      <c r="I205" s="3"/>
      <c r="J205"/>
      <c r="K205"/>
      <c r="L205"/>
      <c r="M205"/>
      <c r="N205" s="43"/>
    </row>
    <row r="206" spans="1:14" x14ac:dyDescent="0.25">
      <c r="A206" s="1" t="s">
        <v>61</v>
      </c>
      <c r="B206"/>
      <c r="C206"/>
      <c r="D206" s="11">
        <f>SUM(A207,B208,C209)/SUM(A207:C209)</f>
        <v>0.74390243902439024</v>
      </c>
      <c r="E206" s="11">
        <f>A207/SUM(A207:C207)</f>
        <v>0.8125</v>
      </c>
      <c r="F206" s="11">
        <f>B208/SUM(A208:C208)</f>
        <v>0.46666666666666667</v>
      </c>
      <c r="G206" s="11">
        <f>C209/SUM(A209:C209)</f>
        <v>0.78947368421052633</v>
      </c>
      <c r="H206" s="12">
        <f>1-SUM(B208:C209)/(SUM(A207:C209)-SUM(A207:C207))</f>
        <v>0.1470588235294118</v>
      </c>
      <c r="I206" s="12">
        <f>1-SUM(A207,C207,C209,A209)/(SUM(A207:C209)-SUM(A208:C208))</f>
        <v>0.17910447761194026</v>
      </c>
      <c r="J206" s="12">
        <f>1-SUM(A207:B208)/(SUM(A207:C209)-SUM(A209:C209))</f>
        <v>6.3492063492063489E-2</v>
      </c>
      <c r="K206" s="11">
        <f>IF(SUM(A207:A209)=0,0,A207/SUM(A207:A209))</f>
        <v>0.88636363636363635</v>
      </c>
      <c r="L206" s="11">
        <f>IF(SUM(B207:B209)=0,0,B208/SUM(B207:B209))</f>
        <v>0.36842105263157893</v>
      </c>
      <c r="M206" s="11">
        <f>IF(SUM(C207:C209)=0,0,C209/SUM(C207:C209))</f>
        <v>0.78947368421052633</v>
      </c>
    </row>
    <row r="207" spans="1:14" x14ac:dyDescent="0.25">
      <c r="A207">
        <v>39</v>
      </c>
      <c r="B207">
        <v>8</v>
      </c>
      <c r="C207">
        <v>1</v>
      </c>
      <c r="D207"/>
      <c r="E207"/>
      <c r="F207"/>
      <c r="G207"/>
      <c r="H207"/>
      <c r="I207" s="3"/>
      <c r="J207"/>
      <c r="K207"/>
      <c r="L207"/>
      <c r="M207"/>
    </row>
    <row r="208" spans="1:14" x14ac:dyDescent="0.25">
      <c r="A208">
        <v>5</v>
      </c>
      <c r="B208">
        <v>7</v>
      </c>
      <c r="C208">
        <v>3</v>
      </c>
      <c r="D208"/>
      <c r="E208"/>
      <c r="F208"/>
      <c r="G208"/>
      <c r="H208"/>
      <c r="I208" s="3"/>
      <c r="J208"/>
      <c r="K208"/>
      <c r="L208"/>
      <c r="M208"/>
    </row>
    <row r="209" spans="1:14" x14ac:dyDescent="0.25">
      <c r="A209">
        <v>0</v>
      </c>
      <c r="B209">
        <v>4</v>
      </c>
      <c r="C209">
        <v>15</v>
      </c>
      <c r="D209"/>
      <c r="E209"/>
      <c r="F209"/>
      <c r="G209"/>
      <c r="H209"/>
      <c r="I209" s="3"/>
      <c r="J209"/>
      <c r="K209"/>
      <c r="L209"/>
      <c r="M209"/>
    </row>
    <row r="210" spans="1:14" x14ac:dyDescent="0.25">
      <c r="A210" s="27" t="s">
        <v>32</v>
      </c>
      <c r="B210" s="14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 t="s">
        <v>62</v>
      </c>
    </row>
    <row r="211" spans="1:14" x14ac:dyDescent="0.25">
      <c r="A211" s="1" t="s">
        <v>59</v>
      </c>
      <c r="B211"/>
      <c r="C211"/>
      <c r="D211" s="11">
        <f>SUM(A212,B213,C214)/SUM(A212:C214)</f>
        <v>0.78823529411764703</v>
      </c>
      <c r="E211" s="11">
        <f>A212/SUM(A212:C212)</f>
        <v>0.8936170212765957</v>
      </c>
      <c r="F211" s="11">
        <f>B213/SUM(A213:C213)</f>
        <v>0.47368421052631576</v>
      </c>
      <c r="G211" s="11">
        <f>C214/SUM(A214:C214)</f>
        <v>0.84210526315789469</v>
      </c>
      <c r="H211" s="12">
        <f>1-SUM(B213:C214)/(SUM(A212:C214)-SUM(A212:C212))</f>
        <v>0.18421052631578949</v>
      </c>
      <c r="I211" s="12">
        <f>1-SUM(A212,C212,C214,A214)/(SUM(A212:C214)-SUM(A213:C213))</f>
        <v>0.12121212121212122</v>
      </c>
      <c r="J211" s="12">
        <f>1-SUM(A212:B213)/(SUM(A212:C214)-SUM(A214:C214))</f>
        <v>4.5454545454545414E-2</v>
      </c>
      <c r="K211" s="11">
        <f>IF(SUM(A212:A214)=0,0,A212/SUM(A212:A214))</f>
        <v>0.8571428571428571</v>
      </c>
      <c r="L211" s="11">
        <f>IF(SUM(B212:B214)=0,0,B213/SUM(B212:B214))</f>
        <v>0.52941176470588236</v>
      </c>
      <c r="M211" s="11">
        <f>IF(SUM(C212:C214)=0,0,C214/SUM(C212:C214))</f>
        <v>0.84210526315789469</v>
      </c>
    </row>
    <row r="212" spans="1:14" x14ac:dyDescent="0.25">
      <c r="A212">
        <v>42</v>
      </c>
      <c r="B212">
        <v>5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7</v>
      </c>
      <c r="B213">
        <v>9</v>
      </c>
      <c r="C213">
        <v>3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>
        <v>0</v>
      </c>
      <c r="B214">
        <v>3</v>
      </c>
      <c r="C214">
        <v>16</v>
      </c>
      <c r="D214" s="12"/>
      <c r="E214" s="12"/>
      <c r="F214" s="12"/>
      <c r="G214" s="12"/>
      <c r="H214" s="12"/>
      <c r="I214" s="13"/>
      <c r="J214" s="12"/>
      <c r="K214" s="12"/>
      <c r="L214" s="12"/>
      <c r="M214" s="12"/>
      <c r="N214" s="43"/>
    </row>
    <row r="215" spans="1:14" x14ac:dyDescent="0.25">
      <c r="A215" s="1" t="s">
        <v>60</v>
      </c>
      <c r="B215"/>
      <c r="C215"/>
      <c r="D215" s="11">
        <f>SUM(A216,B217,C218)/SUM(A216:C218)</f>
        <v>0.78048780487804881</v>
      </c>
      <c r="E215" s="11">
        <f>A216/SUM(A216:C216)</f>
        <v>0.93617021276595747</v>
      </c>
      <c r="F215" s="11">
        <f>B217/SUM(A217:C217)</f>
        <v>0.29411764705882354</v>
      </c>
      <c r="G215" s="11">
        <f>C218/SUM(A218:C218)</f>
        <v>0.83333333333333337</v>
      </c>
      <c r="H215" s="12">
        <f>1-SUM(B217:C218)/(SUM(A216:C218)-SUM(A216:C216))</f>
        <v>0.25714285714285712</v>
      </c>
      <c r="I215" s="12">
        <f>1-SUM(A216,C216,C218,A218)/(SUM(A216:C218)-SUM(A217:C217))</f>
        <v>7.6923076923076872E-2</v>
      </c>
      <c r="J215" s="12">
        <f>1-SUM(A216:B217)/(SUM(A216:C218)-SUM(A218:C218))</f>
        <v>6.25E-2</v>
      </c>
      <c r="K215" s="11">
        <f>IF(SUM(A216:A218)=0,0,A216/SUM(A216:A218))</f>
        <v>0.83018867924528306</v>
      </c>
      <c r="L215" s="11">
        <f>IF(SUM(B216:B218)=0,0,B217/SUM(B216:B218))</f>
        <v>0.5</v>
      </c>
      <c r="M215" s="11">
        <f>IF(SUM(C216:C218)=0,0,C218/SUM(C216:C218))</f>
        <v>0.78947368421052633</v>
      </c>
    </row>
    <row r="216" spans="1:14" x14ac:dyDescent="0.25">
      <c r="A216">
        <v>44</v>
      </c>
      <c r="B216">
        <v>2</v>
      </c>
      <c r="C216">
        <v>1</v>
      </c>
      <c r="D216"/>
      <c r="E216"/>
      <c r="F216"/>
      <c r="G216"/>
      <c r="H216"/>
      <c r="I216" s="3"/>
      <c r="J216"/>
      <c r="K216"/>
      <c r="L216"/>
      <c r="M216"/>
    </row>
    <row r="217" spans="1:14" x14ac:dyDescent="0.25">
      <c r="A217">
        <v>9</v>
      </c>
      <c r="B217">
        <v>5</v>
      </c>
      <c r="C217">
        <v>3</v>
      </c>
      <c r="D217"/>
      <c r="E217"/>
      <c r="F217"/>
      <c r="G217"/>
      <c r="H217"/>
      <c r="I217" s="3"/>
      <c r="J217"/>
      <c r="K217"/>
      <c r="L217"/>
      <c r="M217"/>
    </row>
    <row r="218" spans="1:14" x14ac:dyDescent="0.25">
      <c r="A218">
        <v>0</v>
      </c>
      <c r="B218">
        <v>3</v>
      </c>
      <c r="C218">
        <v>15</v>
      </c>
      <c r="D218"/>
      <c r="E218"/>
      <c r="F218"/>
      <c r="G218"/>
      <c r="H218"/>
      <c r="I218" s="3"/>
      <c r="J218"/>
      <c r="K218"/>
      <c r="L218"/>
      <c r="M218"/>
    </row>
    <row r="219" spans="1:14" x14ac:dyDescent="0.25">
      <c r="A219" s="1" t="s">
        <v>61</v>
      </c>
      <c r="B219"/>
      <c r="C219"/>
      <c r="D219" s="11">
        <f>SUM(A220,B221,C222)/SUM(A220:C222)</f>
        <v>0.78048780487804881</v>
      </c>
      <c r="E219" s="11">
        <f>A220/SUM(A220:C220)</f>
        <v>0.85416666666666663</v>
      </c>
      <c r="F219" s="11">
        <f>B221/SUM(A221:C221)</f>
        <v>0.46666666666666667</v>
      </c>
      <c r="G219" s="11">
        <f>C222/SUM(A222:C222)</f>
        <v>0.84210526315789469</v>
      </c>
      <c r="H219" s="12">
        <f>1-SUM(B221:C222)/(SUM(A220:C222)-SUM(A220:C220))</f>
        <v>0.1470588235294118</v>
      </c>
      <c r="I219" s="12">
        <f>1-SUM(A220,C220,C222,A222)/(SUM(A220:C222)-SUM(A221:C221))</f>
        <v>0.14925373134328357</v>
      </c>
      <c r="J219" s="12">
        <f>1-SUM(A220:B221)/(SUM(A220:C222)-SUM(A222:C222))</f>
        <v>4.7619047619047672E-2</v>
      </c>
      <c r="K219" s="11">
        <f>IF(SUM(A220:A222)=0,0,A220/SUM(A220:A222))</f>
        <v>0.89130434782608692</v>
      </c>
      <c r="L219" s="11">
        <f>IF(SUM(B220:B222)=0,0,B221/SUM(B220:B222))</f>
        <v>0.41176470588235292</v>
      </c>
      <c r="M219" s="11">
        <f>IF(SUM(C220:C222)=0,0,C222/SUM(C220:C222))</f>
        <v>0.84210526315789469</v>
      </c>
    </row>
    <row r="220" spans="1:14" x14ac:dyDescent="0.25">
      <c r="A220">
        <v>41</v>
      </c>
      <c r="B220">
        <v>7</v>
      </c>
      <c r="C220">
        <v>0</v>
      </c>
      <c r="D220"/>
      <c r="E220"/>
      <c r="F220"/>
      <c r="G220"/>
      <c r="H220"/>
      <c r="I220" s="3"/>
      <c r="J220"/>
      <c r="K220"/>
      <c r="L220"/>
      <c r="M220"/>
    </row>
    <row r="221" spans="1:14" x14ac:dyDescent="0.25">
      <c r="A221">
        <v>5</v>
      </c>
      <c r="B221">
        <v>7</v>
      </c>
      <c r="C221">
        <v>3</v>
      </c>
      <c r="D221"/>
      <c r="E221"/>
      <c r="F221"/>
      <c r="G221"/>
      <c r="H221"/>
      <c r="I221" s="3"/>
      <c r="J221"/>
      <c r="K221"/>
      <c r="L221"/>
      <c r="M221"/>
    </row>
    <row r="222" spans="1:14" x14ac:dyDescent="0.25">
      <c r="A222">
        <v>0</v>
      </c>
      <c r="B222">
        <v>3</v>
      </c>
      <c r="C222">
        <v>16</v>
      </c>
      <c r="D222"/>
      <c r="E222"/>
      <c r="F222"/>
      <c r="G222"/>
      <c r="H222"/>
      <c r="I222" s="3"/>
      <c r="J222"/>
      <c r="K222"/>
      <c r="L222"/>
      <c r="M222"/>
    </row>
    <row r="223" spans="1:14" x14ac:dyDescent="0.25">
      <c r="A223" s="27" t="s">
        <v>33</v>
      </c>
      <c r="B223" s="14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 t="s">
        <v>62</v>
      </c>
      <c r="N223" s="43"/>
    </row>
    <row r="224" spans="1:14" x14ac:dyDescent="0.25">
      <c r="A224" s="1" t="s">
        <v>59</v>
      </c>
      <c r="B224"/>
      <c r="C224"/>
      <c r="D224" s="11">
        <f>SUM(A225,B226,C227)/SUM(A225:C227)</f>
        <v>0.77647058823529413</v>
      </c>
      <c r="E224" s="11">
        <f>A225/SUM(A225:C225)</f>
        <v>0.8936170212765957</v>
      </c>
      <c r="F224" s="11">
        <f>B226/SUM(A226:C226)</f>
        <v>0.36842105263157893</v>
      </c>
      <c r="G224" s="11">
        <f>C227/SUM(A227:C227)</f>
        <v>0.89473684210526316</v>
      </c>
      <c r="H224" s="12">
        <f>1-SUM(B226:C227)/(SUM(A225:C227)-SUM(A225:C225))</f>
        <v>0.23684210526315785</v>
      </c>
      <c r="I224" s="12">
        <f>1-SUM(A225,C225,C227,A227)/(SUM(A225:C227)-SUM(A226:C226))</f>
        <v>9.0909090909090939E-2</v>
      </c>
      <c r="J224" s="12">
        <f>1-SUM(A225:B226)/(SUM(A225:C227)-SUM(A227:C227))</f>
        <v>6.0606060606060552E-2</v>
      </c>
      <c r="K224" s="11">
        <f>IF(SUM(A225:A227)=0,0,A225/SUM(A225:A227))</f>
        <v>0.82352941176470584</v>
      </c>
      <c r="L224" s="11">
        <f>IF(SUM(B225:B227)=0,0,B226/SUM(B225:B227))</f>
        <v>0.53846153846153844</v>
      </c>
      <c r="M224" s="11">
        <f>IF(SUM(C225:C227)=0,0,C227/SUM(C225:C227))</f>
        <v>0.80952380952380953</v>
      </c>
    </row>
    <row r="225" spans="1:14" x14ac:dyDescent="0.25">
      <c r="A225">
        <v>42</v>
      </c>
      <c r="B225">
        <v>4</v>
      </c>
      <c r="C225">
        <v>1</v>
      </c>
      <c r="D225" s="12"/>
      <c r="E225" s="12"/>
      <c r="F225" s="12"/>
      <c r="G225" s="12"/>
      <c r="H225" s="12"/>
      <c r="I225" s="13"/>
      <c r="J225" s="12"/>
      <c r="K225" s="12"/>
      <c r="L225" s="12"/>
      <c r="M225" s="12"/>
    </row>
    <row r="226" spans="1:14" x14ac:dyDescent="0.25">
      <c r="A226">
        <v>9</v>
      </c>
      <c r="B226">
        <v>7</v>
      </c>
      <c r="C226">
        <v>3</v>
      </c>
      <c r="D226" s="12"/>
      <c r="E226" s="12"/>
      <c r="F226" s="12"/>
      <c r="G226" s="12"/>
      <c r="H226" s="12"/>
      <c r="I226" s="13"/>
      <c r="J226" s="12"/>
      <c r="K226" s="12"/>
      <c r="L226" s="12"/>
      <c r="M226" s="12"/>
    </row>
    <row r="227" spans="1:14" x14ac:dyDescent="0.25">
      <c r="A227">
        <v>0</v>
      </c>
      <c r="B227">
        <v>2</v>
      </c>
      <c r="C227">
        <v>17</v>
      </c>
      <c r="D227" s="12"/>
      <c r="E227" s="12"/>
      <c r="F227" s="12"/>
      <c r="G227" s="12"/>
      <c r="H227" s="12"/>
      <c r="I227" s="13"/>
      <c r="J227" s="12"/>
      <c r="K227" s="12"/>
      <c r="L227" s="12"/>
      <c r="M227" s="12"/>
    </row>
    <row r="228" spans="1:14" x14ac:dyDescent="0.25">
      <c r="A228" s="1" t="s">
        <v>60</v>
      </c>
      <c r="B228"/>
      <c r="C228"/>
      <c r="D228" s="11">
        <f>SUM(A229,B230,C231)/SUM(A229:C231)</f>
        <v>0.76829268292682928</v>
      </c>
      <c r="E228" s="11">
        <f>A229/SUM(A229:C229)</f>
        <v>0.8936170212765957</v>
      </c>
      <c r="F228" s="11">
        <f>B230/SUM(A230:C230)</f>
        <v>0.29411764705882354</v>
      </c>
      <c r="G228" s="11">
        <f>C231/SUM(A231:C231)</f>
        <v>0.88888888888888884</v>
      </c>
      <c r="H228" s="12">
        <f>1-SUM(B230:C231)/(SUM(A229:C231)-SUM(A229:C229))</f>
        <v>0.22857142857142854</v>
      </c>
      <c r="I228" s="12">
        <f>1-SUM(A229,C229,C231,A231)/(SUM(A229:C231)-SUM(A230:C230))</f>
        <v>0.10769230769230764</v>
      </c>
      <c r="J228" s="12">
        <f>1-SUM(A229:B230)/(SUM(A229:C231)-SUM(A231:C231))</f>
        <v>6.25E-2</v>
      </c>
      <c r="K228" s="11">
        <f>IF(SUM(A229:A231)=0,0,A229/SUM(A229:A231))</f>
        <v>0.84</v>
      </c>
      <c r="L228" s="11">
        <f>IF(SUM(B229:B231)=0,0,B230/SUM(B229:B231))</f>
        <v>0.41666666666666669</v>
      </c>
      <c r="M228" s="11">
        <f>IF(SUM(C229:C231)=0,0,C231/SUM(C229:C231))</f>
        <v>0.8</v>
      </c>
    </row>
    <row r="229" spans="1:14" x14ac:dyDescent="0.25">
      <c r="A229">
        <v>42</v>
      </c>
      <c r="B229">
        <v>5</v>
      </c>
      <c r="C229">
        <v>0</v>
      </c>
      <c r="D229"/>
      <c r="E229"/>
      <c r="F229"/>
      <c r="G229"/>
      <c r="H229"/>
      <c r="I229" s="3"/>
      <c r="J229"/>
      <c r="K229"/>
      <c r="L229"/>
      <c r="M229"/>
    </row>
    <row r="230" spans="1:14" x14ac:dyDescent="0.25">
      <c r="A230">
        <v>8</v>
      </c>
      <c r="B230">
        <v>5</v>
      </c>
      <c r="C230">
        <v>4</v>
      </c>
      <c r="D230"/>
      <c r="E230"/>
      <c r="F230"/>
      <c r="G230"/>
      <c r="H230"/>
      <c r="I230" s="3"/>
      <c r="J230"/>
      <c r="K230"/>
      <c r="L230"/>
      <c r="M230"/>
    </row>
    <row r="231" spans="1:14" x14ac:dyDescent="0.25">
      <c r="A231">
        <v>0</v>
      </c>
      <c r="B231">
        <v>2</v>
      </c>
      <c r="C231">
        <v>16</v>
      </c>
      <c r="D231"/>
      <c r="E231"/>
      <c r="F231"/>
      <c r="G231"/>
      <c r="H231"/>
      <c r="I231" s="3"/>
      <c r="J231"/>
      <c r="K231"/>
      <c r="L231"/>
      <c r="M231"/>
    </row>
    <row r="232" spans="1:14" x14ac:dyDescent="0.25">
      <c r="A232" s="1" t="s">
        <v>61</v>
      </c>
      <c r="B232"/>
      <c r="C232"/>
      <c r="D232" s="11">
        <f>SUM(A233,B234,C235)/SUM(A233:C235)</f>
        <v>0.75609756097560976</v>
      </c>
      <c r="E232" s="11">
        <f>A233/SUM(A233:C233)</f>
        <v>0.79166666666666663</v>
      </c>
      <c r="F232" s="11">
        <f>B234/SUM(A234:C234)</f>
        <v>0.6</v>
      </c>
      <c r="G232" s="11">
        <f>C235/SUM(A235:C235)</f>
        <v>0.78947368421052633</v>
      </c>
      <c r="H232" s="12">
        <f>1-SUM(B234:C235)/(SUM(A233:C235)-SUM(A233:C233))</f>
        <v>8.8235294117647078E-2</v>
      </c>
      <c r="I232" s="12">
        <f>1-SUM(A233,C233,C235,A235)/(SUM(A233:C235)-SUM(A234:C234))</f>
        <v>0.20895522388059706</v>
      </c>
      <c r="J232" s="12">
        <f>1-SUM(A233:B234)/(SUM(A233:C235)-SUM(A235:C235))</f>
        <v>4.7619047619047672E-2</v>
      </c>
      <c r="K232" s="11">
        <f>IF(SUM(A233:A235)=0,0,A233/SUM(A233:A235))</f>
        <v>0.92682926829268297</v>
      </c>
      <c r="L232" s="11">
        <f>IF(SUM(B233:B235)=0,0,B234/SUM(B233:B235))</f>
        <v>0.39130434782608697</v>
      </c>
      <c r="M232" s="11">
        <f>IF(SUM(C233:C235)=0,0,C235/SUM(C233:C235))</f>
        <v>0.83333333333333337</v>
      </c>
      <c r="N232" s="43"/>
    </row>
    <row r="233" spans="1:14" x14ac:dyDescent="0.25">
      <c r="A233">
        <v>38</v>
      </c>
      <c r="B233">
        <v>10</v>
      </c>
      <c r="C233">
        <v>0</v>
      </c>
      <c r="D233"/>
      <c r="E233"/>
      <c r="F233"/>
      <c r="G233"/>
      <c r="H233"/>
      <c r="I233" s="3"/>
      <c r="J233"/>
      <c r="K233"/>
      <c r="L233"/>
      <c r="M233"/>
    </row>
    <row r="234" spans="1:14" x14ac:dyDescent="0.25">
      <c r="A234">
        <v>3</v>
      </c>
      <c r="B234">
        <v>9</v>
      </c>
      <c r="C234">
        <v>3</v>
      </c>
      <c r="D234"/>
      <c r="E234"/>
      <c r="F234"/>
      <c r="G234"/>
      <c r="H234"/>
      <c r="I234" s="3"/>
      <c r="J234"/>
      <c r="K234"/>
      <c r="L234"/>
      <c r="M234"/>
    </row>
    <row r="235" spans="1:14" x14ac:dyDescent="0.25">
      <c r="A235">
        <v>0</v>
      </c>
      <c r="B235">
        <v>4</v>
      </c>
      <c r="C235">
        <v>15</v>
      </c>
      <c r="D235"/>
      <c r="E235"/>
      <c r="F235"/>
      <c r="G235"/>
      <c r="H235"/>
      <c r="I235" s="3"/>
      <c r="J235"/>
      <c r="K235"/>
      <c r="L235"/>
      <c r="M235"/>
    </row>
    <row r="236" spans="1:14" x14ac:dyDescent="0.25">
      <c r="A236" s="27" t="s">
        <v>34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 t="s">
        <v>62</v>
      </c>
    </row>
    <row r="237" spans="1:14" x14ac:dyDescent="0.25">
      <c r="A237" s="1" t="s">
        <v>59</v>
      </c>
      <c r="B237"/>
      <c r="C237"/>
      <c r="D237" s="11">
        <f>SUM(A238,B239,C240)/SUM(A238:C240)</f>
        <v>0.76470588235294112</v>
      </c>
      <c r="E237" s="11">
        <f>A238/SUM(A238:C238)</f>
        <v>0.82978723404255317</v>
      </c>
      <c r="F237" s="11">
        <f>B239/SUM(A239:C239)</f>
        <v>0.52631578947368418</v>
      </c>
      <c r="G237" s="11">
        <f>C240/SUM(A240:C240)</f>
        <v>0.84210526315789469</v>
      </c>
      <c r="H237" s="12">
        <f>1-SUM(B239:C240)/(SUM(A238:C240)-SUM(A238:C238))</f>
        <v>0.15789473684210531</v>
      </c>
      <c r="I237" s="12">
        <f>1-SUM(A238,C238,C240,A240)/(SUM(A238:C240)-SUM(A239:C239))</f>
        <v>0.12121212121212122</v>
      </c>
      <c r="J237" s="12">
        <f>1-SUM(A238:B239)/(SUM(A238:C240)-SUM(A240:C240))</f>
        <v>9.0909090909090939E-2</v>
      </c>
      <c r="K237" s="11">
        <f>IF(SUM(A238:A240)=0,0,A238/SUM(A238:A240))</f>
        <v>0.8666666666666667</v>
      </c>
      <c r="L237" s="11">
        <f>IF(SUM(B238:B240)=0,0,B239/SUM(B238:B240))</f>
        <v>0.55555555555555558</v>
      </c>
      <c r="M237" s="11">
        <f>IF(SUM(C238:C240)=0,0,C240/SUM(C238:C240))</f>
        <v>0.72727272727272729</v>
      </c>
    </row>
    <row r="238" spans="1:14" x14ac:dyDescent="0.25">
      <c r="A238">
        <v>39</v>
      </c>
      <c r="B238">
        <v>6</v>
      </c>
      <c r="C238">
        <v>2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5</v>
      </c>
      <c r="B239">
        <v>10</v>
      </c>
      <c r="C239">
        <v>4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1</v>
      </c>
      <c r="B240">
        <v>2</v>
      </c>
      <c r="C240">
        <v>16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60</v>
      </c>
      <c r="B241"/>
      <c r="C241"/>
      <c r="D241" s="11">
        <f>SUM(A242,B243,C244)/SUM(A242:C244)</f>
        <v>0.74390243902439024</v>
      </c>
      <c r="E241" s="11">
        <f>A242/SUM(A242:C242)</f>
        <v>0.82978723404255317</v>
      </c>
      <c r="F241" s="11">
        <f>B243/SUM(A243:C243)</f>
        <v>0.35294117647058826</v>
      </c>
      <c r="G241" s="11">
        <f>C244/SUM(A244:C244)</f>
        <v>0.88888888888888884</v>
      </c>
      <c r="H241" s="12">
        <f>1-SUM(B243:C244)/(SUM(A242:C244)-SUM(A242:C242))</f>
        <v>0.19999999999999996</v>
      </c>
      <c r="I241" s="12">
        <f>1-SUM(A242,C242,C244,A244)/(SUM(A242:C244)-SUM(A243:C243))</f>
        <v>0.13846153846153841</v>
      </c>
      <c r="J241" s="12">
        <f>1-SUM(A242:B243)/(SUM(A242:C244)-SUM(A244:C244))</f>
        <v>7.8125E-2</v>
      </c>
      <c r="K241" s="11">
        <f>IF(SUM(A242:A244)=0,0,A242/SUM(A242:A244))</f>
        <v>0.84782608695652173</v>
      </c>
      <c r="L241" s="11">
        <f>IF(SUM(B242:B244)=0,0,B243/SUM(B242:B244))</f>
        <v>0.4</v>
      </c>
      <c r="M241" s="11">
        <f>IF(SUM(C242:C244)=0,0,C244/SUM(C242:C244))</f>
        <v>0.76190476190476186</v>
      </c>
      <c r="N241" s="43"/>
    </row>
    <row r="242" spans="1:14" x14ac:dyDescent="0.25">
      <c r="A242">
        <v>39</v>
      </c>
      <c r="B242">
        <v>8</v>
      </c>
      <c r="C242">
        <v>0</v>
      </c>
      <c r="D242"/>
      <c r="E242"/>
      <c r="F242"/>
      <c r="G242"/>
      <c r="H242"/>
      <c r="I242" s="3"/>
      <c r="J242"/>
      <c r="K242"/>
      <c r="L242"/>
      <c r="M242"/>
    </row>
    <row r="243" spans="1:14" x14ac:dyDescent="0.25">
      <c r="A243">
        <v>6</v>
      </c>
      <c r="B243">
        <v>6</v>
      </c>
      <c r="C243">
        <v>5</v>
      </c>
      <c r="D243"/>
      <c r="E243"/>
      <c r="F243"/>
      <c r="G243"/>
      <c r="H243"/>
      <c r="I243" s="3"/>
      <c r="J243"/>
      <c r="K243"/>
      <c r="L243"/>
      <c r="M243"/>
    </row>
    <row r="244" spans="1:14" x14ac:dyDescent="0.25">
      <c r="A244">
        <v>1</v>
      </c>
      <c r="B244">
        <v>1</v>
      </c>
      <c r="C244">
        <v>16</v>
      </c>
      <c r="D244"/>
      <c r="E244"/>
      <c r="F244"/>
      <c r="G244"/>
      <c r="H244"/>
      <c r="I244" s="3"/>
      <c r="J244"/>
      <c r="K244"/>
      <c r="L244"/>
      <c r="M244"/>
    </row>
    <row r="245" spans="1:14" x14ac:dyDescent="0.25">
      <c r="A245" s="1" t="s">
        <v>61</v>
      </c>
      <c r="B245"/>
      <c r="C245"/>
      <c r="D245" s="11">
        <f>SUM(A246,B247,C248)/SUM(A246:C248)</f>
        <v>0.80487804878048785</v>
      </c>
      <c r="E245" s="11">
        <f>A246/SUM(A246:C246)</f>
        <v>0.875</v>
      </c>
      <c r="F245" s="11">
        <f>B247/SUM(A247:C247)</f>
        <v>0.46666666666666667</v>
      </c>
      <c r="G245" s="11">
        <f>C248/SUM(A248:C248)</f>
        <v>0.89473684210526316</v>
      </c>
      <c r="H245" s="12">
        <f>1-SUM(B247:C248)/(SUM(A246:C248)-SUM(A246:C246))</f>
        <v>0.1470588235294118</v>
      </c>
      <c r="I245" s="12">
        <f>1-SUM(A246,C246,C248,A248)/(SUM(A246:C248)-SUM(A247:C247))</f>
        <v>0.11940298507462688</v>
      </c>
      <c r="J245" s="12">
        <f>1-SUM(A246:B247)/(SUM(A246:C248)-SUM(A248:C248))</f>
        <v>4.7619047619047672E-2</v>
      </c>
      <c r="K245" s="11">
        <f>IF(SUM(A246:A248)=0,0,A246/SUM(A246:A248))</f>
        <v>0.8936170212765957</v>
      </c>
      <c r="L245" s="11">
        <f>IF(SUM(B246:B248)=0,0,B247/SUM(B246:B248))</f>
        <v>0.46666666666666667</v>
      </c>
      <c r="M245" s="11">
        <f>IF(SUM(C246:C248)=0,0,C248/SUM(C246:C248))</f>
        <v>0.85</v>
      </c>
    </row>
    <row r="246" spans="1:14" x14ac:dyDescent="0.25">
      <c r="A246">
        <v>42</v>
      </c>
      <c r="B246">
        <v>6</v>
      </c>
      <c r="C246">
        <v>0</v>
      </c>
      <c r="D246"/>
      <c r="E246"/>
      <c r="F246"/>
      <c r="G246"/>
      <c r="H246"/>
      <c r="I246" s="3"/>
      <c r="J246"/>
      <c r="K246"/>
      <c r="L246"/>
      <c r="M246"/>
    </row>
    <row r="247" spans="1:14" x14ac:dyDescent="0.25">
      <c r="A247">
        <v>5</v>
      </c>
      <c r="B247">
        <v>7</v>
      </c>
      <c r="C247">
        <v>3</v>
      </c>
      <c r="D247"/>
      <c r="E247"/>
      <c r="F247"/>
      <c r="G247"/>
      <c r="H247"/>
      <c r="I247" s="3"/>
      <c r="J247"/>
      <c r="K247"/>
      <c r="L247"/>
      <c r="M247"/>
    </row>
    <row r="248" spans="1:14" x14ac:dyDescent="0.25">
      <c r="A248">
        <v>0</v>
      </c>
      <c r="B248">
        <v>2</v>
      </c>
      <c r="C248">
        <v>17</v>
      </c>
      <c r="D248"/>
      <c r="E248"/>
      <c r="F248"/>
      <c r="G248"/>
      <c r="H248"/>
      <c r="I248" s="3"/>
      <c r="J248"/>
      <c r="K248"/>
      <c r="L248"/>
      <c r="M248"/>
    </row>
    <row r="249" spans="1:14" x14ac:dyDescent="0.25">
      <c r="A249" s="27" t="s">
        <v>35</v>
      </c>
      <c r="B249" s="14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 t="s">
        <v>62</v>
      </c>
    </row>
    <row r="250" spans="1:14" x14ac:dyDescent="0.25">
      <c r="A250" s="1" t="s">
        <v>59</v>
      </c>
      <c r="B250"/>
      <c r="C250"/>
      <c r="D250" s="11">
        <f>SUM(A251,B252,C253)/SUM(A251:C253)</f>
        <v>0.82352941176470584</v>
      </c>
      <c r="E250" s="11">
        <f>A251/SUM(A251:C251)</f>
        <v>0.82978723404255317</v>
      </c>
      <c r="F250" s="11">
        <f>B252/SUM(A252:C252)</f>
        <v>0.73684210526315785</v>
      </c>
      <c r="G250" s="11">
        <f>C253/SUM(A253:C253)</f>
        <v>0.89473684210526316</v>
      </c>
      <c r="H250" s="12">
        <f>1-SUM(B252:C253)/(SUM(A251:C253)-SUM(A251:C251))</f>
        <v>0.10526315789473684</v>
      </c>
      <c r="I250" s="12">
        <f>1-SUM(A251,C251,C253,A253)/(SUM(A251:C253)-SUM(A252:C252))</f>
        <v>0.13636363636363635</v>
      </c>
      <c r="J250" s="12">
        <f>1-SUM(A251:B252)/(SUM(A251:C253)-SUM(A253:C253))</f>
        <v>3.0303030303030276E-2</v>
      </c>
      <c r="K250" s="11">
        <f>IF(SUM(A251:A253)=0,0,A251/SUM(A251:A253))</f>
        <v>0.90697674418604646</v>
      </c>
      <c r="L250" s="11">
        <f>IF(SUM(B251:B253)=0,0,B252/SUM(B251:B253))</f>
        <v>0.60869565217391308</v>
      </c>
      <c r="M250" s="11">
        <f>IF(SUM(C251:C253)=0,0,C253/SUM(C251:C253))</f>
        <v>0.89473684210526316</v>
      </c>
      <c r="N250" s="43"/>
    </row>
    <row r="251" spans="1:14" x14ac:dyDescent="0.25">
      <c r="A251">
        <v>39</v>
      </c>
      <c r="B251">
        <v>7</v>
      </c>
      <c r="C251">
        <v>1</v>
      </c>
      <c r="D251" s="12"/>
      <c r="E251" s="12"/>
      <c r="F251" s="12"/>
      <c r="G251" s="12"/>
      <c r="H251" s="12"/>
      <c r="I251" s="13"/>
      <c r="J251" s="12"/>
      <c r="K251" s="12"/>
      <c r="L251" s="12"/>
      <c r="M251" s="12"/>
    </row>
    <row r="252" spans="1:14" x14ac:dyDescent="0.25">
      <c r="A252">
        <v>4</v>
      </c>
      <c r="B252">
        <v>14</v>
      </c>
      <c r="C252">
        <v>1</v>
      </c>
      <c r="D252" s="12"/>
      <c r="E252" s="12"/>
      <c r="F252" s="12"/>
      <c r="G252" s="12"/>
      <c r="H252" s="12"/>
      <c r="I252" s="13"/>
      <c r="J252" s="12"/>
      <c r="K252" s="12"/>
      <c r="L252" s="12"/>
      <c r="M252" s="12"/>
    </row>
    <row r="253" spans="1:14" x14ac:dyDescent="0.25">
      <c r="A253">
        <v>0</v>
      </c>
      <c r="B253">
        <v>2</v>
      </c>
      <c r="C253">
        <v>17</v>
      </c>
      <c r="D253" s="12"/>
      <c r="E253" s="12"/>
      <c r="F253" s="12"/>
      <c r="G253" s="12"/>
      <c r="H253" s="12"/>
      <c r="I253" s="13"/>
      <c r="J253" s="12"/>
      <c r="K253" s="12"/>
      <c r="L253" s="12"/>
      <c r="M253" s="12"/>
    </row>
    <row r="254" spans="1:14" x14ac:dyDescent="0.25">
      <c r="A254" s="1" t="s">
        <v>60</v>
      </c>
      <c r="B254"/>
      <c r="C254"/>
      <c r="D254" s="11">
        <f>SUM(A255,B256,C257)/SUM(A255:C257)</f>
        <v>0.79268292682926833</v>
      </c>
      <c r="E254" s="11">
        <f>A255/SUM(A255:C255)</f>
        <v>0.91489361702127658</v>
      </c>
      <c r="F254" s="11">
        <f>B256/SUM(A256:C256)</f>
        <v>0.35294117647058826</v>
      </c>
      <c r="G254" s="11">
        <f>C257/SUM(A257:C257)</f>
        <v>0.88888888888888884</v>
      </c>
      <c r="H254" s="12">
        <f>1-SUM(B256:C257)/(SUM(A255:C257)-SUM(A255:C255))</f>
        <v>0.25714285714285712</v>
      </c>
      <c r="I254" s="12">
        <f>1-SUM(A255,C255,C257,A257)/(SUM(A255:C257)-SUM(A256:C256))</f>
        <v>9.2307692307692313E-2</v>
      </c>
      <c r="J254" s="12">
        <f>1-SUM(A255:B256)/(SUM(A255:C257)-SUM(A257:C257))</f>
        <v>3.125E-2</v>
      </c>
      <c r="K254" s="11">
        <f>IF(SUM(A255:A257)=0,0,A255/SUM(A255:A257))</f>
        <v>0.82692307692307687</v>
      </c>
      <c r="L254" s="11">
        <f>IF(SUM(B255:B257)=0,0,B256/SUM(B255:B257))</f>
        <v>0.5</v>
      </c>
      <c r="M254" s="11">
        <f>IF(SUM(C255:C257)=0,0,C257/SUM(C255:C257))</f>
        <v>0.88888888888888884</v>
      </c>
    </row>
    <row r="255" spans="1:14" x14ac:dyDescent="0.25">
      <c r="A255">
        <v>43</v>
      </c>
      <c r="B255">
        <v>4</v>
      </c>
      <c r="C255">
        <v>0</v>
      </c>
      <c r="D255"/>
      <c r="E255"/>
      <c r="F255"/>
      <c r="G255"/>
      <c r="H255"/>
      <c r="I255" s="3"/>
      <c r="J255"/>
      <c r="K255"/>
      <c r="L255"/>
      <c r="M255"/>
    </row>
    <row r="256" spans="1:14" x14ac:dyDescent="0.25">
      <c r="A256">
        <v>9</v>
      </c>
      <c r="B256">
        <v>6</v>
      </c>
      <c r="C256">
        <v>2</v>
      </c>
      <c r="D256"/>
      <c r="E256"/>
      <c r="F256"/>
      <c r="G256"/>
      <c r="H256"/>
      <c r="I256" s="3"/>
      <c r="J256"/>
      <c r="K256"/>
      <c r="L256"/>
      <c r="M256"/>
    </row>
    <row r="257" spans="1:14" x14ac:dyDescent="0.25">
      <c r="A257">
        <v>0</v>
      </c>
      <c r="B257">
        <v>2</v>
      </c>
      <c r="C257">
        <v>16</v>
      </c>
      <c r="D257"/>
      <c r="E257"/>
      <c r="F257"/>
      <c r="G257"/>
      <c r="H257"/>
      <c r="I257" s="3"/>
      <c r="J257"/>
      <c r="K257"/>
      <c r="L257"/>
      <c r="M257"/>
    </row>
    <row r="258" spans="1:14" x14ac:dyDescent="0.25">
      <c r="A258" s="1" t="s">
        <v>61</v>
      </c>
      <c r="B258"/>
      <c r="C258"/>
      <c r="D258" s="11">
        <f>SUM(A259,B260,C261)/SUM(A259:C261)</f>
        <v>0.76829268292682928</v>
      </c>
      <c r="E258" s="11">
        <f>A259/SUM(A259:C259)</f>
        <v>0.85416666666666663</v>
      </c>
      <c r="F258" s="11">
        <f>B260/SUM(A260:C260)</f>
        <v>0.4</v>
      </c>
      <c r="G258" s="11">
        <f>C261/SUM(A261:C261)</f>
        <v>0.84210526315789469</v>
      </c>
      <c r="H258" s="12">
        <f>1-SUM(B260:C261)/(SUM(A259:C261)-SUM(A259:C259))</f>
        <v>0.17647058823529416</v>
      </c>
      <c r="I258" s="12">
        <f>1-SUM(A259,C259,C261,A261)/(SUM(A259:C261)-SUM(A260:C260))</f>
        <v>0.14925373134328357</v>
      </c>
      <c r="J258" s="12">
        <f>1-SUM(A259:B260)/(SUM(A259:C261)-SUM(A261:C261))</f>
        <v>4.7619047619047672E-2</v>
      </c>
      <c r="K258" s="11">
        <f>IF(SUM(A259:A261)=0,0,A259/SUM(A259:A261))</f>
        <v>0.87234042553191493</v>
      </c>
      <c r="L258" s="11">
        <f>IF(SUM(B259:B261)=0,0,B260/SUM(B259:B261))</f>
        <v>0.375</v>
      </c>
      <c r="M258" s="11">
        <f>IF(SUM(C259:C261)=0,0,C261/SUM(C259:C261))</f>
        <v>0.84210526315789469</v>
      </c>
    </row>
    <row r="259" spans="1:14" x14ac:dyDescent="0.25">
      <c r="A259">
        <v>41</v>
      </c>
      <c r="B259">
        <v>7</v>
      </c>
      <c r="C259">
        <v>0</v>
      </c>
      <c r="D259"/>
      <c r="E259"/>
      <c r="F259"/>
      <c r="G259"/>
      <c r="H259"/>
      <c r="I259" s="3"/>
      <c r="J259"/>
      <c r="K259"/>
      <c r="L259"/>
      <c r="M259"/>
      <c r="N259" s="43"/>
    </row>
    <row r="260" spans="1:14" x14ac:dyDescent="0.25">
      <c r="A260">
        <v>6</v>
      </c>
      <c r="B260">
        <v>6</v>
      </c>
      <c r="C260">
        <v>3</v>
      </c>
      <c r="D260"/>
      <c r="E260"/>
      <c r="F260"/>
      <c r="G260"/>
      <c r="H260"/>
      <c r="I260" s="3"/>
      <c r="J260"/>
      <c r="K260"/>
      <c r="L260"/>
      <c r="M260"/>
    </row>
    <row r="261" spans="1:14" x14ac:dyDescent="0.25">
      <c r="A261">
        <v>0</v>
      </c>
      <c r="B261">
        <v>3</v>
      </c>
      <c r="C261">
        <v>16</v>
      </c>
      <c r="D261"/>
      <c r="E261"/>
      <c r="F261"/>
      <c r="G261"/>
      <c r="H261"/>
      <c r="I261" s="3"/>
      <c r="J261"/>
      <c r="K261"/>
      <c r="L261"/>
      <c r="M261"/>
    </row>
    <row r="262" spans="1:14" x14ac:dyDescent="0.25">
      <c r="A262" s="27" t="s">
        <v>36</v>
      </c>
      <c r="B262" s="14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 t="s">
        <v>62</v>
      </c>
    </row>
    <row r="263" spans="1:14" x14ac:dyDescent="0.25">
      <c r="A263" s="1" t="s">
        <v>59</v>
      </c>
      <c r="B263"/>
      <c r="C263"/>
      <c r="D263" s="11">
        <f>SUM(A264,B265,C266)/SUM(A264:C266)</f>
        <v>0.75294117647058822</v>
      </c>
      <c r="E263" s="11">
        <f>A264/SUM(A264:C264)</f>
        <v>0.76595744680851063</v>
      </c>
      <c r="F263" s="11">
        <f>B265/SUM(A265:C265)</f>
        <v>0.68421052631578949</v>
      </c>
      <c r="G263" s="11">
        <f>C266/SUM(A266:C266)</f>
        <v>0.78947368421052633</v>
      </c>
      <c r="H263" s="12">
        <f>1-SUM(B265:C266)/(SUM(A264:C266)-SUM(A264:C264))</f>
        <v>0.10526315789473684</v>
      </c>
      <c r="I263" s="12">
        <f>1-SUM(A264,C264,C266,A266)/(SUM(A264:C266)-SUM(A265:C265))</f>
        <v>0.22727272727272729</v>
      </c>
      <c r="J263" s="12">
        <f>1-SUM(A264:B265)/(SUM(A264:C266)-SUM(A266:C266))</f>
        <v>3.0303030303030276E-2</v>
      </c>
      <c r="K263" s="11">
        <f>IF(SUM(A264:A266)=0,0,A264/SUM(A264:A266))</f>
        <v>0.9</v>
      </c>
      <c r="L263" s="11">
        <f>IF(SUM(B264:B266)=0,0,B265/SUM(B264:B266))</f>
        <v>0.4642857142857143</v>
      </c>
      <c r="M263" s="11">
        <f>IF(SUM(C264:C266)=0,0,C266/SUM(C264:C266))</f>
        <v>0.88235294117647056</v>
      </c>
    </row>
    <row r="264" spans="1:14" x14ac:dyDescent="0.25">
      <c r="A264">
        <v>36</v>
      </c>
      <c r="B264">
        <v>11</v>
      </c>
      <c r="C264">
        <v>0</v>
      </c>
      <c r="D264" s="12"/>
      <c r="E264" s="12"/>
      <c r="F264" s="12"/>
      <c r="G264" s="12"/>
      <c r="H264" s="12"/>
      <c r="I264" s="13"/>
      <c r="J264" s="12"/>
      <c r="K264" s="12"/>
      <c r="L264" s="12"/>
      <c r="M264" s="12"/>
    </row>
    <row r="265" spans="1:14" x14ac:dyDescent="0.25">
      <c r="A265">
        <v>4</v>
      </c>
      <c r="B265">
        <v>13</v>
      </c>
      <c r="C265">
        <v>2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0</v>
      </c>
      <c r="B266">
        <v>4</v>
      </c>
      <c r="C266">
        <v>15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 s="1" t="s">
        <v>60</v>
      </c>
      <c r="B267"/>
      <c r="C267"/>
      <c r="D267" s="11">
        <f>SUM(A268,B269,C270)/SUM(A268:C270)</f>
        <v>0.79268292682926833</v>
      </c>
      <c r="E267" s="11">
        <f>A268/SUM(A268:C268)</f>
        <v>0.8936170212765957</v>
      </c>
      <c r="F267" s="11">
        <f>B269/SUM(A269:C269)</f>
        <v>0.35294117647058826</v>
      </c>
      <c r="G267" s="11">
        <f>C270/SUM(A270:C270)</f>
        <v>0.94444444444444442</v>
      </c>
      <c r="H267" s="12">
        <f>1-SUM(B269:C270)/(SUM(A268:C270)-SUM(A268:C268))</f>
        <v>0.25714285714285712</v>
      </c>
      <c r="I267" s="12">
        <f>1-SUM(A268,C268,C270,A270)/(SUM(A268:C270)-SUM(A269:C269))</f>
        <v>9.2307692307692313E-2</v>
      </c>
      <c r="J267" s="12">
        <f>1-SUM(A268:B269)/(SUM(A268:C270)-SUM(A270:C270))</f>
        <v>3.125E-2</v>
      </c>
      <c r="K267" s="11">
        <f>IF(SUM(A268:A270)=0,0,A268/SUM(A268:A270))</f>
        <v>0.82352941176470584</v>
      </c>
      <c r="L267" s="11">
        <f>IF(SUM(B268:B270)=0,0,B269/SUM(B268:B270))</f>
        <v>0.5</v>
      </c>
      <c r="M267" s="11">
        <f>IF(SUM(C268:C270)=0,0,C270/SUM(C268:C270))</f>
        <v>0.89473684210526316</v>
      </c>
    </row>
    <row r="268" spans="1:14" x14ac:dyDescent="0.25">
      <c r="A268">
        <v>42</v>
      </c>
      <c r="B268">
        <v>5</v>
      </c>
      <c r="C268">
        <v>0</v>
      </c>
      <c r="D268"/>
      <c r="E268"/>
      <c r="F268"/>
      <c r="G268"/>
      <c r="H268"/>
      <c r="I268" s="3"/>
      <c r="J268"/>
      <c r="K268"/>
      <c r="L268"/>
      <c r="M268"/>
      <c r="N268" s="43"/>
    </row>
    <row r="269" spans="1:14" x14ac:dyDescent="0.25">
      <c r="A269">
        <v>9</v>
      </c>
      <c r="B269">
        <v>6</v>
      </c>
      <c r="C269">
        <v>2</v>
      </c>
      <c r="D269"/>
      <c r="E269"/>
      <c r="F269"/>
      <c r="G269"/>
      <c r="H269"/>
      <c r="I269" s="3"/>
      <c r="J269"/>
      <c r="K269"/>
      <c r="L269"/>
      <c r="M269"/>
    </row>
    <row r="270" spans="1:14" x14ac:dyDescent="0.25">
      <c r="A270">
        <v>0</v>
      </c>
      <c r="B270">
        <v>1</v>
      </c>
      <c r="C270">
        <v>17</v>
      </c>
      <c r="D270"/>
      <c r="E270"/>
      <c r="F270"/>
      <c r="G270"/>
      <c r="H270"/>
      <c r="I270" s="3"/>
      <c r="J270"/>
      <c r="K270"/>
      <c r="L270"/>
      <c r="M270"/>
    </row>
    <row r="271" spans="1:14" x14ac:dyDescent="0.25">
      <c r="A271" s="1" t="s">
        <v>61</v>
      </c>
      <c r="B271"/>
      <c r="C271"/>
      <c r="D271" s="11">
        <f>SUM(A272,B273,C274)/SUM(A272:C274)</f>
        <v>0.75609756097560976</v>
      </c>
      <c r="E271" s="11">
        <f>A272/SUM(A272:C272)</f>
        <v>0.8125</v>
      </c>
      <c r="F271" s="11">
        <f>B273/SUM(A273:C273)</f>
        <v>0.4</v>
      </c>
      <c r="G271" s="11">
        <f>C274/SUM(A274:C274)</f>
        <v>0.89473684210526316</v>
      </c>
      <c r="H271" s="12">
        <f>1-SUM(B273:C274)/(SUM(A272:C274)-SUM(A272:C272))</f>
        <v>0.17647058823529416</v>
      </c>
      <c r="I271" s="12">
        <f>1-SUM(A272,C272,C274,A274)/(SUM(A272:C274)-SUM(A273:C273))</f>
        <v>0.14925373134328357</v>
      </c>
      <c r="J271" s="12">
        <f>1-SUM(A272:B273)/(SUM(A272:C274)-SUM(A274:C274))</f>
        <v>6.3492063492063489E-2</v>
      </c>
      <c r="K271" s="11">
        <f>IF(SUM(A272:A274)=0,0,A272/SUM(A272:A274))</f>
        <v>0.8666666666666667</v>
      </c>
      <c r="L271" s="11">
        <f>IF(SUM(B272:B274)=0,0,B273/SUM(B272:B274))</f>
        <v>0.375</v>
      </c>
      <c r="M271" s="11">
        <f>IF(SUM(C272:C274)=0,0,C274/SUM(C272:C274))</f>
        <v>0.80952380952380953</v>
      </c>
    </row>
    <row r="272" spans="1:14" x14ac:dyDescent="0.25">
      <c r="A272">
        <v>39</v>
      </c>
      <c r="B272">
        <v>9</v>
      </c>
      <c r="C272">
        <v>0</v>
      </c>
      <c r="D272"/>
      <c r="E272"/>
      <c r="F272"/>
      <c r="G272"/>
      <c r="H272"/>
      <c r="I272" s="3"/>
      <c r="J272"/>
      <c r="K272"/>
      <c r="L272"/>
      <c r="M272"/>
    </row>
    <row r="273" spans="1:15" x14ac:dyDescent="0.25">
      <c r="A273">
        <v>5</v>
      </c>
      <c r="B273">
        <v>6</v>
      </c>
      <c r="C273">
        <v>4</v>
      </c>
      <c r="D273"/>
      <c r="E273"/>
      <c r="F273"/>
      <c r="G273"/>
      <c r="H273"/>
      <c r="I273" s="3"/>
      <c r="J273"/>
      <c r="K273"/>
      <c r="L273"/>
      <c r="M273"/>
    </row>
    <row r="274" spans="1:15" x14ac:dyDescent="0.25">
      <c r="A274">
        <v>1</v>
      </c>
      <c r="B274">
        <v>1</v>
      </c>
      <c r="C274">
        <v>17</v>
      </c>
      <c r="D274"/>
      <c r="E274"/>
      <c r="F274"/>
      <c r="G274"/>
      <c r="H274"/>
      <c r="I274" s="3"/>
      <c r="J274"/>
      <c r="K274"/>
      <c r="L274"/>
      <c r="M274"/>
    </row>
    <row r="275" spans="1:15" x14ac:dyDescent="0.25">
      <c r="A275" s="27" t="s">
        <v>37</v>
      </c>
      <c r="B275" s="14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 t="s">
        <v>62</v>
      </c>
      <c r="N275" s="45"/>
      <c r="O275" s="45"/>
    </row>
    <row r="276" spans="1:15" x14ac:dyDescent="0.25">
      <c r="A276" s="1" t="s">
        <v>59</v>
      </c>
      <c r="B276"/>
      <c r="C276"/>
      <c r="D276" s="11">
        <f>SUM(A277,B278,C279)/SUM(A277:C279)</f>
        <v>0.74117647058823533</v>
      </c>
      <c r="E276" s="11">
        <f>A277/SUM(A277:C277)</f>
        <v>0.85106382978723405</v>
      </c>
      <c r="F276" s="11">
        <f>B278/SUM(A278:C278)</f>
        <v>0.36842105263157893</v>
      </c>
      <c r="G276" s="11">
        <f>C279/SUM(A279:C279)</f>
        <v>0.84210526315789469</v>
      </c>
      <c r="H276" s="12">
        <f>1-SUM(B278:C279)/(SUM(A277:C279)-SUM(A277:C277))</f>
        <v>0.15789473684210531</v>
      </c>
      <c r="I276" s="12">
        <f>1-SUM(A277,C277,C279,A279)/(SUM(A277:C279)-SUM(A278:C278))</f>
        <v>0.13636363636363635</v>
      </c>
      <c r="J276" s="12">
        <f>1-SUM(A277:B278)/(SUM(A277:C279)-SUM(A279:C279))</f>
        <v>0.10606060606060608</v>
      </c>
      <c r="K276" s="11">
        <f>IF(SUM(A277:A279)=0,0,A277/SUM(A277:A279))</f>
        <v>0.86956521739130432</v>
      </c>
      <c r="L276" s="11">
        <f>IF(SUM(B277:B279)=0,0,B278/SUM(B277:B279))</f>
        <v>0.4375</v>
      </c>
      <c r="M276" s="11">
        <f>IF(SUM(C277:C279)=0,0,C279/SUM(C277:C279))</f>
        <v>0.69565217391304346</v>
      </c>
      <c r="N276" s="45"/>
      <c r="O276" s="45"/>
    </row>
    <row r="277" spans="1:15" x14ac:dyDescent="0.25">
      <c r="A277">
        <v>40</v>
      </c>
      <c r="B277">
        <v>6</v>
      </c>
      <c r="C277">
        <v>1</v>
      </c>
      <c r="D277" s="12"/>
      <c r="E277" s="12"/>
      <c r="F277" s="12"/>
      <c r="G277" s="12"/>
      <c r="H277" s="12"/>
      <c r="I277" s="13"/>
      <c r="J277" s="12"/>
      <c r="K277" s="12"/>
      <c r="L277" s="12"/>
      <c r="M277" s="12"/>
      <c r="N277" s="45"/>
      <c r="O277" s="45"/>
    </row>
    <row r="278" spans="1:15" x14ac:dyDescent="0.25">
      <c r="A278">
        <v>6</v>
      </c>
      <c r="B278">
        <v>7</v>
      </c>
      <c r="C278">
        <v>6</v>
      </c>
      <c r="D278" s="12"/>
      <c r="E278" s="12"/>
      <c r="F278" s="12"/>
      <c r="G278" s="12"/>
      <c r="H278" s="12"/>
      <c r="I278" s="13"/>
      <c r="J278" s="12"/>
      <c r="K278" s="12"/>
      <c r="L278" s="12"/>
      <c r="M278" s="12"/>
      <c r="N278" s="45"/>
      <c r="O278" s="45"/>
    </row>
    <row r="279" spans="1:15" x14ac:dyDescent="0.25">
      <c r="A279">
        <v>0</v>
      </c>
      <c r="B279">
        <v>3</v>
      </c>
      <c r="C279">
        <v>16</v>
      </c>
      <c r="D279" s="12"/>
      <c r="E279" s="12"/>
      <c r="F279" s="12"/>
      <c r="G279" s="12"/>
      <c r="H279" s="12"/>
      <c r="I279" s="13"/>
      <c r="J279" s="12"/>
      <c r="K279" s="12"/>
      <c r="L279" s="12"/>
      <c r="M279" s="12"/>
      <c r="N279" s="45"/>
      <c r="O279" s="45"/>
    </row>
    <row r="280" spans="1:15" x14ac:dyDescent="0.25">
      <c r="A280" s="1" t="s">
        <v>60</v>
      </c>
      <c r="B280"/>
      <c r="C280"/>
      <c r="D280" s="11">
        <f>SUM(A281,B282,C283)/SUM(A281:C283)</f>
        <v>0.75609756097560976</v>
      </c>
      <c r="E280" s="11">
        <f>A281/SUM(A281:C281)</f>
        <v>0.8936170212765957</v>
      </c>
      <c r="F280" s="11">
        <f>B282/SUM(A282:C282)</f>
        <v>0.23529411764705882</v>
      </c>
      <c r="G280" s="11">
        <f>C283/SUM(A283:C283)</f>
        <v>0.88888888888888884</v>
      </c>
      <c r="H280" s="12">
        <f>1-SUM(B282:C283)/(SUM(A281:C283)-SUM(A281:C281))</f>
        <v>0.19999999999999996</v>
      </c>
      <c r="I280" s="12">
        <f>1-SUM(A281,C281,C283,A283)/(SUM(A281:C283)-SUM(A282:C282))</f>
        <v>7.6923076923076872E-2</v>
      </c>
      <c r="J280" s="12">
        <f>1-SUM(A281:B282)/(SUM(A281:C283)-SUM(A283:C283))</f>
        <v>0.125</v>
      </c>
      <c r="K280" s="11">
        <f>IF(SUM(A281:A283)=0,0,A281/SUM(A281:A283))</f>
        <v>0.8571428571428571</v>
      </c>
      <c r="L280" s="11">
        <f>IF(SUM(B281:B283)=0,0,B282/SUM(B281:B283))</f>
        <v>0.44444444444444442</v>
      </c>
      <c r="M280" s="11">
        <f>IF(SUM(C281:C283)=0,0,C283/SUM(C281:C283))</f>
        <v>0.66666666666666663</v>
      </c>
      <c r="N280" s="45"/>
      <c r="O280" s="45"/>
    </row>
    <row r="281" spans="1:15" x14ac:dyDescent="0.25">
      <c r="A281">
        <v>42</v>
      </c>
      <c r="B281">
        <v>4</v>
      </c>
      <c r="C281">
        <v>1</v>
      </c>
      <c r="D281"/>
      <c r="E281"/>
      <c r="F281"/>
      <c r="G281"/>
      <c r="H281"/>
      <c r="I281" s="3"/>
      <c r="J281"/>
      <c r="K281"/>
      <c r="L281"/>
      <c r="M281"/>
      <c r="N281" s="45"/>
      <c r="O281" s="45"/>
    </row>
    <row r="282" spans="1:15" x14ac:dyDescent="0.25">
      <c r="A282">
        <v>6</v>
      </c>
      <c r="B282">
        <v>4</v>
      </c>
      <c r="C282">
        <v>7</v>
      </c>
      <c r="D282"/>
      <c r="E282"/>
      <c r="F282"/>
      <c r="G282"/>
      <c r="H282"/>
      <c r="I282" s="3"/>
      <c r="J282"/>
      <c r="K282"/>
      <c r="L282"/>
      <c r="M282"/>
      <c r="N282" s="45"/>
      <c r="O282" s="45"/>
    </row>
    <row r="283" spans="1:15" x14ac:dyDescent="0.25">
      <c r="A283">
        <v>1</v>
      </c>
      <c r="B283">
        <v>1</v>
      </c>
      <c r="C283">
        <v>16</v>
      </c>
      <c r="D283"/>
      <c r="E283"/>
      <c r="F283"/>
      <c r="G283"/>
      <c r="H283"/>
      <c r="I283" s="3"/>
      <c r="J283"/>
      <c r="K283"/>
      <c r="L283"/>
      <c r="M283"/>
      <c r="N283" s="45"/>
      <c r="O283" s="45"/>
    </row>
    <row r="284" spans="1:15" x14ac:dyDescent="0.25">
      <c r="A284" s="1" t="s">
        <v>61</v>
      </c>
      <c r="B284"/>
      <c r="C284"/>
      <c r="D284" s="11">
        <f>SUM(A285,B286,C287)/SUM(A285:C287)</f>
        <v>0.81707317073170727</v>
      </c>
      <c r="E284" s="11">
        <f>A285/SUM(A285:C285)</f>
        <v>0.875</v>
      </c>
      <c r="F284" s="11">
        <f>B286/SUM(A286:C286)</f>
        <v>0.46666666666666667</v>
      </c>
      <c r="G284" s="11">
        <f>C287/SUM(A287:C287)</f>
        <v>0.94736842105263153</v>
      </c>
      <c r="H284" s="12">
        <f>1-SUM(B286:C287)/(SUM(A285:C287)-SUM(A285:C285))</f>
        <v>0.1470588235294118</v>
      </c>
      <c r="I284" s="12">
        <f>1-SUM(A285,C285,C287,A287)/(SUM(A285:C287)-SUM(A286:C286))</f>
        <v>5.9701492537313383E-2</v>
      </c>
      <c r="J284" s="12">
        <f>1-SUM(A285:B286)/(SUM(A285:C287)-SUM(A287:C287))</f>
        <v>9.5238095238095233E-2</v>
      </c>
      <c r="K284" s="11">
        <f>IF(SUM(A285:A287)=0,0,A285/SUM(A285:A287))</f>
        <v>0.8936170212765957</v>
      </c>
      <c r="L284" s="11">
        <f>IF(SUM(B285:B287)=0,0,B286/SUM(B285:B287))</f>
        <v>0.63636363636363635</v>
      </c>
      <c r="M284" s="11">
        <f>IF(SUM(C285:C287)=0,0,C287/SUM(C285:C287))</f>
        <v>0.75</v>
      </c>
      <c r="N284" s="45"/>
      <c r="O284" s="45"/>
    </row>
    <row r="285" spans="1:15" x14ac:dyDescent="0.25">
      <c r="A285">
        <v>42</v>
      </c>
      <c r="B285">
        <v>4</v>
      </c>
      <c r="C285">
        <v>2</v>
      </c>
      <c r="D285"/>
      <c r="E285"/>
      <c r="F285"/>
      <c r="G285"/>
      <c r="H285"/>
      <c r="I285" s="3"/>
      <c r="J285"/>
      <c r="K285"/>
      <c r="L285"/>
      <c r="M285"/>
      <c r="N285" s="45"/>
      <c r="O285" s="45"/>
    </row>
    <row r="286" spans="1:15" x14ac:dyDescent="0.25">
      <c r="A286">
        <v>4</v>
      </c>
      <c r="B286">
        <v>7</v>
      </c>
      <c r="C286">
        <v>4</v>
      </c>
      <c r="D286"/>
      <c r="E286"/>
      <c r="F286"/>
      <c r="G286"/>
      <c r="H286"/>
      <c r="I286" s="3"/>
      <c r="J286"/>
      <c r="K286"/>
      <c r="L286"/>
      <c r="M286"/>
      <c r="N286" s="45"/>
      <c r="O286" s="45"/>
    </row>
    <row r="287" spans="1:15" x14ac:dyDescent="0.25">
      <c r="A287">
        <v>1</v>
      </c>
      <c r="B287">
        <v>0</v>
      </c>
      <c r="C287">
        <v>18</v>
      </c>
      <c r="D287"/>
      <c r="E287"/>
      <c r="F287"/>
      <c r="G287"/>
      <c r="H287"/>
      <c r="I287" s="3"/>
      <c r="J287"/>
      <c r="K287"/>
      <c r="L287"/>
      <c r="M287"/>
      <c r="N287" s="45"/>
      <c r="O287" s="45"/>
    </row>
    <row r="288" spans="1:15" x14ac:dyDescent="0.25">
      <c r="A288" s="27" t="s">
        <v>38</v>
      </c>
      <c r="B288" s="14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 t="s">
        <v>62</v>
      </c>
      <c r="N288" s="45"/>
      <c r="O288" s="45"/>
    </row>
    <row r="289" spans="1:15" x14ac:dyDescent="0.25">
      <c r="A289" s="1" t="s">
        <v>59</v>
      </c>
      <c r="B289"/>
      <c r="C289"/>
      <c r="D289" s="11">
        <f>SUM(A290,B291,C292)/SUM(A290:C292)</f>
        <v>0.8</v>
      </c>
      <c r="E289" s="11">
        <f>A290/SUM(A290:C290)</f>
        <v>0.93617021276595747</v>
      </c>
      <c r="F289" s="11">
        <f>B291/SUM(A291:C291)</f>
        <v>0.36842105263157893</v>
      </c>
      <c r="G289" s="11">
        <f>C292/SUM(A292:C292)</f>
        <v>0.89473684210526316</v>
      </c>
      <c r="H289" s="12">
        <f>1-SUM(B291:C292)/(SUM(A290:C292)-SUM(A290:C290))</f>
        <v>0.26315789473684215</v>
      </c>
      <c r="I289" s="12">
        <f>1-SUM(A290,C290,C292,A292)/(SUM(A290:C292)-SUM(A291:C291))</f>
        <v>3.0303030303030276E-2</v>
      </c>
      <c r="J289" s="12">
        <f>1-SUM(A290:B291)/(SUM(A290:C292)-SUM(A292:C292))</f>
        <v>7.5757575757575801E-2</v>
      </c>
      <c r="K289" s="11">
        <f>IF(SUM(A290:A292)=0,0,A290/SUM(A290:A292))</f>
        <v>0.81481481481481477</v>
      </c>
      <c r="L289" s="11">
        <f>IF(SUM(B290:B292)=0,0,B291/SUM(B290:B292))</f>
        <v>0.77777777777777779</v>
      </c>
      <c r="M289" s="11">
        <f>IF(SUM(C290:C292)=0,0,C292/SUM(C290:C292))</f>
        <v>0.77272727272727271</v>
      </c>
      <c r="N289" s="45"/>
      <c r="O289" s="45"/>
    </row>
    <row r="290" spans="1:15" x14ac:dyDescent="0.25">
      <c r="A290">
        <v>44</v>
      </c>
      <c r="B290">
        <v>1</v>
      </c>
      <c r="C290">
        <v>2</v>
      </c>
      <c r="D290" s="12"/>
      <c r="E290" s="12"/>
      <c r="F290" s="12"/>
      <c r="G290" s="12"/>
      <c r="H290" s="12"/>
      <c r="I290" s="13"/>
      <c r="J290" s="12"/>
      <c r="K290" s="12"/>
      <c r="L290" s="12"/>
      <c r="M290" s="12"/>
      <c r="N290" s="45"/>
      <c r="O290" s="45"/>
    </row>
    <row r="291" spans="1:15" x14ac:dyDescent="0.25">
      <c r="A291">
        <v>9</v>
      </c>
      <c r="B291">
        <v>7</v>
      </c>
      <c r="C291">
        <v>3</v>
      </c>
      <c r="D291" s="12"/>
      <c r="E291" s="12"/>
      <c r="F291" s="12"/>
      <c r="G291" s="12"/>
      <c r="H291" s="12"/>
      <c r="I291" s="13"/>
      <c r="J291" s="12"/>
      <c r="K291" s="12"/>
      <c r="L291" s="12"/>
      <c r="M291" s="12"/>
      <c r="N291" s="45"/>
      <c r="O291" s="45"/>
    </row>
    <row r="292" spans="1:15" x14ac:dyDescent="0.25">
      <c r="A292">
        <v>1</v>
      </c>
      <c r="B292">
        <v>1</v>
      </c>
      <c r="C292">
        <v>17</v>
      </c>
      <c r="D292" s="12"/>
      <c r="E292" s="12"/>
      <c r="F292" s="12"/>
      <c r="G292" s="12"/>
      <c r="H292" s="12"/>
      <c r="I292" s="13"/>
      <c r="J292" s="12"/>
      <c r="K292" s="12"/>
      <c r="L292" s="12"/>
      <c r="M292" s="12"/>
      <c r="N292" s="45"/>
      <c r="O292" s="45"/>
    </row>
    <row r="293" spans="1:15" x14ac:dyDescent="0.25">
      <c r="A293" s="1" t="s">
        <v>60</v>
      </c>
      <c r="B293"/>
      <c r="C293"/>
      <c r="D293" s="11">
        <f>SUM(A294,B295,C296)/SUM(A294:C296)</f>
        <v>0.84146341463414631</v>
      </c>
      <c r="E293" s="11">
        <f>A294/SUM(A294:C294)</f>
        <v>0.97872340425531912</v>
      </c>
      <c r="F293" s="11">
        <f>B295/SUM(A295:C295)</f>
        <v>0.41176470588235292</v>
      </c>
      <c r="G293" s="11">
        <f>C296/SUM(A296:C296)</f>
        <v>0.88888888888888884</v>
      </c>
      <c r="H293" s="12">
        <f>1-SUM(B295:C296)/(SUM(A294:C296)-SUM(A294:C294))</f>
        <v>0.22857142857142854</v>
      </c>
      <c r="I293" s="12">
        <f>1-SUM(A294,C294,C296,A296)/(SUM(A294:C296)-SUM(A295:C295))</f>
        <v>3.0769230769230771E-2</v>
      </c>
      <c r="J293" s="12">
        <f>1-SUM(A294:B295)/(SUM(A294:C296)-SUM(A296:C296))</f>
        <v>4.6875E-2</v>
      </c>
      <c r="K293" s="11">
        <f>IF(SUM(A294:A296)=0,0,A294/SUM(A294:A296))</f>
        <v>0.85185185185185186</v>
      </c>
      <c r="L293" s="11">
        <f>IF(SUM(B294:B296)=0,0,B295/SUM(B294:B296))</f>
        <v>0.77777777777777779</v>
      </c>
      <c r="M293" s="11">
        <f>IF(SUM(C294:C296)=0,0,C296/SUM(C294:C296))</f>
        <v>0.84210526315789469</v>
      </c>
      <c r="N293" s="45"/>
      <c r="O293" s="45"/>
    </row>
    <row r="294" spans="1:15" x14ac:dyDescent="0.25">
      <c r="A294">
        <v>46</v>
      </c>
      <c r="B294">
        <v>1</v>
      </c>
      <c r="C294">
        <v>0</v>
      </c>
      <c r="D294"/>
      <c r="E294"/>
      <c r="F294"/>
      <c r="G294"/>
      <c r="H294"/>
      <c r="I294" s="3"/>
      <c r="J294"/>
      <c r="K294"/>
      <c r="L294"/>
      <c r="M294"/>
      <c r="N294" s="45"/>
      <c r="O294" s="45"/>
    </row>
    <row r="295" spans="1:15" x14ac:dyDescent="0.25">
      <c r="A295">
        <v>7</v>
      </c>
      <c r="B295">
        <v>7</v>
      </c>
      <c r="C295">
        <v>3</v>
      </c>
      <c r="D295"/>
      <c r="E295"/>
      <c r="F295"/>
      <c r="G295"/>
      <c r="H295"/>
      <c r="I295" s="3"/>
      <c r="J295"/>
      <c r="K295"/>
      <c r="L295"/>
      <c r="M295"/>
      <c r="N295" s="45"/>
      <c r="O295" s="45"/>
    </row>
    <row r="296" spans="1:15" x14ac:dyDescent="0.25">
      <c r="A296">
        <v>1</v>
      </c>
      <c r="B296">
        <v>1</v>
      </c>
      <c r="C296">
        <v>16</v>
      </c>
      <c r="D296"/>
      <c r="E296"/>
      <c r="F296"/>
      <c r="G296"/>
      <c r="H296"/>
      <c r="I296" s="3"/>
      <c r="J296"/>
      <c r="K296"/>
      <c r="L296"/>
      <c r="M296"/>
      <c r="N296" s="46"/>
      <c r="O296" s="46"/>
    </row>
    <row r="297" spans="1:15" x14ac:dyDescent="0.25">
      <c r="A297" s="1" t="s">
        <v>61</v>
      </c>
      <c r="B297"/>
      <c r="C297"/>
      <c r="D297" s="11">
        <f>SUM(A298,B299,C300)/SUM(A298:C300)</f>
        <v>0.80487804878048785</v>
      </c>
      <c r="E297" s="11">
        <f>A298/SUM(A298:C298)</f>
        <v>0.89583333333333337</v>
      </c>
      <c r="F297" s="11">
        <f>B299/SUM(A299:C299)</f>
        <v>0.4</v>
      </c>
      <c r="G297" s="11">
        <f>C300/SUM(A300:C300)</f>
        <v>0.89473684210526316</v>
      </c>
      <c r="H297" s="12">
        <f>1-SUM(B299:C300)/(SUM(A298:C300)-SUM(A298:C298))</f>
        <v>0.23529411764705888</v>
      </c>
      <c r="I297" s="12">
        <f>1-SUM(A298,C298,C300,A300)/(SUM(A298:C300)-SUM(A299:C299))</f>
        <v>5.9701492537313383E-2</v>
      </c>
      <c r="J297" s="12">
        <f>1-SUM(A298:B299)/(SUM(A298:C300)-SUM(A300:C300))</f>
        <v>6.3492063492063489E-2</v>
      </c>
      <c r="K297" s="11">
        <f>IF(SUM(A298:A300)=0,0,A298/SUM(A298:A300))</f>
        <v>0.84313725490196079</v>
      </c>
      <c r="L297" s="11">
        <f>IF(SUM(B298:B300)=0,0,B299/SUM(B298:B300))</f>
        <v>0.6</v>
      </c>
      <c r="M297" s="11">
        <f>IF(SUM(C298:C300)=0,0,C300/SUM(C298:C300))</f>
        <v>0.80952380952380953</v>
      </c>
      <c r="N297" s="46"/>
      <c r="O297" s="46"/>
    </row>
    <row r="298" spans="1:15" x14ac:dyDescent="0.25">
      <c r="A298">
        <v>43</v>
      </c>
      <c r="B298">
        <v>4</v>
      </c>
      <c r="C298">
        <v>1</v>
      </c>
      <c r="D298"/>
      <c r="E298"/>
      <c r="F298"/>
      <c r="G298"/>
      <c r="H298"/>
      <c r="I298" s="3"/>
      <c r="J298"/>
      <c r="K298"/>
      <c r="L298"/>
      <c r="M298"/>
      <c r="N298" s="46"/>
      <c r="O298" s="46"/>
    </row>
    <row r="299" spans="1:15" x14ac:dyDescent="0.25">
      <c r="A299">
        <v>6</v>
      </c>
      <c r="B299">
        <v>6</v>
      </c>
      <c r="C299">
        <v>3</v>
      </c>
      <c r="D299"/>
      <c r="E299"/>
      <c r="F299"/>
      <c r="G299"/>
      <c r="H299"/>
      <c r="I299" s="3"/>
      <c r="J299"/>
      <c r="K299"/>
      <c r="L299"/>
      <c r="M299"/>
      <c r="N299" s="46"/>
      <c r="O299" s="46"/>
    </row>
    <row r="300" spans="1:15" x14ac:dyDescent="0.25">
      <c r="A300">
        <v>2</v>
      </c>
      <c r="B300">
        <v>0</v>
      </c>
      <c r="C300">
        <v>17</v>
      </c>
      <c r="D300"/>
      <c r="E300"/>
      <c r="F300"/>
      <c r="G300"/>
      <c r="H300"/>
      <c r="I300" s="3"/>
      <c r="J300"/>
      <c r="K300"/>
      <c r="L300"/>
      <c r="M300"/>
      <c r="N300" s="46"/>
      <c r="O300" s="46"/>
    </row>
    <row r="301" spans="1:15" x14ac:dyDescent="0.25">
      <c r="A301" s="27" t="s">
        <v>39</v>
      </c>
      <c r="B301" s="1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 t="s">
        <v>62</v>
      </c>
      <c r="N301" s="46"/>
      <c r="O301" s="46"/>
    </row>
    <row r="302" spans="1:15" x14ac:dyDescent="0.25">
      <c r="A302" s="1" t="s">
        <v>59</v>
      </c>
      <c r="B302"/>
      <c r="C302"/>
      <c r="D302" s="11">
        <f>SUM(A303,B304,C305)/SUM(A303:C305)</f>
        <v>0.82352941176470584</v>
      </c>
      <c r="E302" s="11">
        <f>A303/SUM(A303:C303)</f>
        <v>0.97872340425531912</v>
      </c>
      <c r="F302" s="11">
        <f>B304/SUM(A304:C304)</f>
        <v>0.47368421052631576</v>
      </c>
      <c r="G302" s="11">
        <f>C305/SUM(A305:C305)</f>
        <v>0.78947368421052633</v>
      </c>
      <c r="H302" s="12">
        <f>1-SUM(B304:C305)/(SUM(A303:C305)-SUM(A303:C303))</f>
        <v>0.21052631578947367</v>
      </c>
      <c r="I302" s="12">
        <f>1-SUM(A303,C303,C305,A305)/(SUM(A303:C305)-SUM(A304:C304))</f>
        <v>4.5454545454545414E-2</v>
      </c>
      <c r="J302" s="12">
        <f>1-SUM(A303:B304)/(SUM(A303:C305)-SUM(A305:C305))</f>
        <v>6.0606060606060552E-2</v>
      </c>
      <c r="K302" s="11">
        <f>IF(SUM(A303:A305)=0,0,A303/SUM(A303:A305))</f>
        <v>0.85185185185185186</v>
      </c>
      <c r="L302" s="11">
        <f>IF(SUM(B303:B305)=0,0,B304/SUM(B303:B305))</f>
        <v>0.75</v>
      </c>
      <c r="M302" s="11">
        <f>IF(SUM(C303:C305)=0,0,C305/SUM(C303:C305))</f>
        <v>0.78947368421052633</v>
      </c>
      <c r="N302" s="46"/>
      <c r="O302" s="46"/>
    </row>
    <row r="303" spans="1:15" x14ac:dyDescent="0.25">
      <c r="A303">
        <v>46</v>
      </c>
      <c r="B303">
        <v>0</v>
      </c>
      <c r="C303">
        <v>1</v>
      </c>
      <c r="D303" s="12"/>
      <c r="E303" s="12"/>
      <c r="F303" s="12"/>
      <c r="G303" s="12"/>
      <c r="H303" s="12"/>
      <c r="I303" s="13"/>
      <c r="J303" s="12"/>
      <c r="K303" s="12"/>
      <c r="L303" s="12"/>
      <c r="M303" s="12"/>
      <c r="N303" s="46"/>
      <c r="O303" s="46"/>
    </row>
    <row r="304" spans="1:15" x14ac:dyDescent="0.25">
      <c r="A304">
        <v>7</v>
      </c>
      <c r="B304">
        <v>9</v>
      </c>
      <c r="C304">
        <v>3</v>
      </c>
      <c r="D304" s="12"/>
      <c r="E304" s="12"/>
      <c r="F304" s="12"/>
      <c r="G304" s="12"/>
      <c r="H304" s="12"/>
      <c r="I304" s="13"/>
      <c r="J304" s="12"/>
      <c r="K304" s="12"/>
      <c r="L304" s="12"/>
      <c r="M304" s="12"/>
      <c r="N304" s="46"/>
      <c r="O304" s="46"/>
    </row>
    <row r="305" spans="1:15" x14ac:dyDescent="0.25">
      <c r="A305">
        <v>1</v>
      </c>
      <c r="B305">
        <v>3</v>
      </c>
      <c r="C305">
        <v>15</v>
      </c>
      <c r="D305" s="12"/>
      <c r="E305" s="12"/>
      <c r="F305" s="12"/>
      <c r="G305" s="12"/>
      <c r="H305" s="12"/>
      <c r="I305" s="13"/>
      <c r="J305" s="12"/>
      <c r="K305" s="12"/>
      <c r="L305" s="12"/>
      <c r="M305" s="12"/>
      <c r="N305" s="46"/>
      <c r="O305" s="46"/>
    </row>
    <row r="306" spans="1:15" x14ac:dyDescent="0.25">
      <c r="A306" s="1" t="s">
        <v>60</v>
      </c>
      <c r="B306"/>
      <c r="C306"/>
      <c r="D306" s="11">
        <f>SUM(A307,B308,C309)/SUM(A307:C309)</f>
        <v>0.81707317073170727</v>
      </c>
      <c r="E306" s="11">
        <f>A307/SUM(A307:C307)</f>
        <v>0.95744680851063835</v>
      </c>
      <c r="F306" s="11">
        <f>B308/SUM(A308:C308)</f>
        <v>0.35294117647058826</v>
      </c>
      <c r="G306" s="11">
        <f>C309/SUM(A309:C309)</f>
        <v>0.88888888888888884</v>
      </c>
      <c r="H306" s="12">
        <f>1-SUM(B308:C309)/(SUM(A307:C309)-SUM(A307:C307))</f>
        <v>0.25714285714285712</v>
      </c>
      <c r="I306" s="12">
        <f>1-SUM(A307,C307,C309,A309)/(SUM(A307:C309)-SUM(A308:C308))</f>
        <v>1.538461538461533E-2</v>
      </c>
      <c r="J306" s="12">
        <f>1-SUM(A307:B308)/(SUM(A307:C309)-SUM(A309:C309))</f>
        <v>7.8125E-2</v>
      </c>
      <c r="K306" s="11">
        <f>IF(SUM(A307:A309)=0,0,A307/SUM(A307:A309))</f>
        <v>0.83333333333333337</v>
      </c>
      <c r="L306" s="11">
        <f>IF(SUM(B307:B309)=0,0,B308/SUM(B307:B309))</f>
        <v>0.8571428571428571</v>
      </c>
      <c r="M306" s="11">
        <f>IF(SUM(C307:C309)=0,0,C309/SUM(C307:C309))</f>
        <v>0.76190476190476186</v>
      </c>
      <c r="N306" s="46"/>
      <c r="O306" s="46"/>
    </row>
    <row r="307" spans="1:15" x14ac:dyDescent="0.25">
      <c r="A307">
        <v>45</v>
      </c>
      <c r="B307">
        <v>0</v>
      </c>
      <c r="C307">
        <v>2</v>
      </c>
      <c r="D307"/>
      <c r="E307"/>
      <c r="F307"/>
      <c r="G307"/>
      <c r="H307"/>
      <c r="I307" s="3"/>
      <c r="J307"/>
      <c r="K307"/>
      <c r="L307"/>
      <c r="M307"/>
      <c r="N307" s="46"/>
      <c r="O307" s="46"/>
    </row>
    <row r="308" spans="1:15" x14ac:dyDescent="0.25">
      <c r="A308">
        <v>8</v>
      </c>
      <c r="B308">
        <v>6</v>
      </c>
      <c r="C308">
        <v>3</v>
      </c>
      <c r="D308"/>
      <c r="E308"/>
      <c r="F308"/>
      <c r="G308"/>
      <c r="H308"/>
      <c r="I308" s="3"/>
      <c r="J308"/>
      <c r="K308"/>
      <c r="L308"/>
      <c r="M308"/>
      <c r="N308" s="46"/>
      <c r="O308" s="46"/>
    </row>
    <row r="309" spans="1:15" x14ac:dyDescent="0.25">
      <c r="A309">
        <v>1</v>
      </c>
      <c r="B309">
        <v>1</v>
      </c>
      <c r="C309">
        <v>16</v>
      </c>
      <c r="D309"/>
      <c r="E309"/>
      <c r="F309"/>
      <c r="G309"/>
      <c r="H309"/>
      <c r="I309" s="3"/>
      <c r="J309"/>
      <c r="K309"/>
      <c r="L309"/>
      <c r="M309"/>
    </row>
    <row r="310" spans="1:15" x14ac:dyDescent="0.25">
      <c r="A310" s="1" t="s">
        <v>61</v>
      </c>
      <c r="B310"/>
      <c r="C310"/>
      <c r="D310" s="11">
        <f>SUM(A311,B312,C313)/SUM(A311:C313)</f>
        <v>0.80487804878048785</v>
      </c>
      <c r="E310" s="11">
        <f>A311/SUM(A311:C311)</f>
        <v>0.91666666666666663</v>
      </c>
      <c r="F310" s="11">
        <f>B312/SUM(A312:C312)</f>
        <v>0.53333333333333333</v>
      </c>
      <c r="G310" s="11">
        <f>C313/SUM(A313:C313)</f>
        <v>0.73684210526315785</v>
      </c>
      <c r="H310" s="12">
        <f>1-SUM(B312:C313)/(SUM(A311:C313)-SUM(A311:C311))</f>
        <v>0.1470588235294118</v>
      </c>
      <c r="I310" s="12">
        <f>1-SUM(A311,C311,C313,A313)/(SUM(A311:C313)-SUM(A312:C312))</f>
        <v>0.10447761194029848</v>
      </c>
      <c r="J310" s="12">
        <f>1-SUM(A311:B312)/(SUM(A311:C313)-SUM(A313:C313))</f>
        <v>6.3492063492063489E-2</v>
      </c>
      <c r="K310" s="11">
        <f>IF(SUM(A311:A313)=0,0,A311/SUM(A311:A313))</f>
        <v>0.89795918367346939</v>
      </c>
      <c r="L310" s="11">
        <f>IF(SUM(B311:B313)=0,0,B312/SUM(B311:B313))</f>
        <v>0.53333333333333333</v>
      </c>
      <c r="M310" s="11">
        <f>IF(SUM(C311:C313)=0,0,C313/SUM(C311:C313))</f>
        <v>0.77777777777777779</v>
      </c>
    </row>
    <row r="311" spans="1:15" x14ac:dyDescent="0.25">
      <c r="A311">
        <v>44</v>
      </c>
      <c r="B311">
        <v>2</v>
      </c>
      <c r="C311">
        <v>2</v>
      </c>
      <c r="D311"/>
      <c r="E311"/>
      <c r="F311"/>
      <c r="G311"/>
      <c r="H311"/>
      <c r="I311" s="3"/>
      <c r="J311"/>
      <c r="K311"/>
      <c r="L311"/>
      <c r="M311"/>
    </row>
    <row r="312" spans="1:15" x14ac:dyDescent="0.25">
      <c r="A312">
        <v>5</v>
      </c>
      <c r="B312">
        <v>8</v>
      </c>
      <c r="C312">
        <v>2</v>
      </c>
      <c r="D312"/>
      <c r="E312"/>
      <c r="F312"/>
      <c r="G312"/>
      <c r="H312"/>
      <c r="I312" s="3"/>
      <c r="J312"/>
      <c r="K312"/>
      <c r="L312"/>
      <c r="M312"/>
    </row>
    <row r="313" spans="1:15" x14ac:dyDescent="0.25">
      <c r="A313">
        <v>0</v>
      </c>
      <c r="B313">
        <v>5</v>
      </c>
      <c r="C313">
        <v>14</v>
      </c>
      <c r="D313"/>
      <c r="E313"/>
      <c r="F313"/>
      <c r="G313"/>
      <c r="H313"/>
      <c r="I313" s="3"/>
      <c r="J313"/>
      <c r="K313"/>
      <c r="L313"/>
      <c r="M313"/>
    </row>
    <row r="314" spans="1:15" x14ac:dyDescent="0.25">
      <c r="A314" s="27" t="s">
        <v>44</v>
      </c>
      <c r="B314" s="1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 t="s">
        <v>62</v>
      </c>
    </row>
    <row r="315" spans="1:15" x14ac:dyDescent="0.25">
      <c r="A315" s="1" t="s">
        <v>59</v>
      </c>
      <c r="B315"/>
      <c r="C315"/>
      <c r="D315" s="11">
        <f>SUM(A316,B317,C318)/SUM(A316:C318)</f>
        <v>0.77647058823529413</v>
      </c>
      <c r="E315" s="11">
        <f>A316/SUM(A316:C316)</f>
        <v>0.91489361702127658</v>
      </c>
      <c r="F315" s="11">
        <f>B317/SUM(A317:C317)</f>
        <v>0.36842105263157893</v>
      </c>
      <c r="G315" s="11">
        <f>C318/SUM(A318:C318)</f>
        <v>0.84210526315789469</v>
      </c>
      <c r="H315" s="12">
        <f>1-SUM(B317:C318)/(SUM(A316:C318)-SUM(A316:C316))</f>
        <v>0.26315789473684215</v>
      </c>
      <c r="I315" s="12">
        <f>1-SUM(A316,C316,C318,A318)/(SUM(A316:C318)-SUM(A317:C317))</f>
        <v>0.10606060606060608</v>
      </c>
      <c r="J315" s="12">
        <f>1-SUM(A316:B317)/(SUM(A316:C318)-SUM(A318:C318))</f>
        <v>3.0303030303030276E-2</v>
      </c>
      <c r="K315" s="11">
        <f>IF(SUM(A316:A318)=0,0,A316/SUM(A316:A318))</f>
        <v>0.81132075471698117</v>
      </c>
      <c r="L315" s="11">
        <f>IF(SUM(B316:B318)=0,0,B317/SUM(B316:B318))</f>
        <v>0.5</v>
      </c>
      <c r="M315" s="11">
        <f>IF(SUM(C316:C318)=0,0,C318/SUM(C316:C318))</f>
        <v>0.88888888888888884</v>
      </c>
    </row>
    <row r="316" spans="1:15" x14ac:dyDescent="0.25">
      <c r="A316">
        <v>43</v>
      </c>
      <c r="B316">
        <v>4</v>
      </c>
      <c r="C316">
        <v>0</v>
      </c>
      <c r="D316" s="12"/>
      <c r="E316" s="12"/>
      <c r="F316" s="12"/>
      <c r="G316" s="12"/>
      <c r="H316" s="12"/>
      <c r="I316" s="13"/>
      <c r="J316" s="12"/>
      <c r="K316" s="12"/>
      <c r="L316" s="12"/>
      <c r="M316" s="12"/>
    </row>
    <row r="317" spans="1:15" x14ac:dyDescent="0.25">
      <c r="A317">
        <v>10</v>
      </c>
      <c r="B317">
        <v>7</v>
      </c>
      <c r="C317">
        <v>2</v>
      </c>
      <c r="D317" s="12"/>
      <c r="E317" s="12"/>
      <c r="F317" s="12"/>
      <c r="G317" s="12"/>
      <c r="H317" s="12"/>
      <c r="I317" s="13"/>
      <c r="J317" s="12"/>
      <c r="K317" s="12"/>
      <c r="L317" s="12"/>
      <c r="M317" s="12"/>
    </row>
    <row r="318" spans="1:15" x14ac:dyDescent="0.25">
      <c r="A318">
        <v>0</v>
      </c>
      <c r="B318">
        <v>3</v>
      </c>
      <c r="C318">
        <v>16</v>
      </c>
      <c r="D318" s="12"/>
      <c r="E318" s="12"/>
      <c r="F318" s="12"/>
      <c r="G318" s="12"/>
      <c r="H318" s="12"/>
      <c r="I318" s="13"/>
      <c r="J318" s="12"/>
      <c r="K318" s="12"/>
      <c r="L318" s="12"/>
      <c r="M318" s="12"/>
    </row>
    <row r="319" spans="1:15" x14ac:dyDescent="0.25">
      <c r="A319" s="1" t="s">
        <v>60</v>
      </c>
      <c r="B319"/>
      <c r="C319"/>
      <c r="D319" s="11">
        <f>SUM(A320,B321,C322)/SUM(A320:C322)</f>
        <v>0.76829268292682928</v>
      </c>
      <c r="E319" s="11">
        <f>A320/SUM(A320:C320)</f>
        <v>0.95744680851063835</v>
      </c>
      <c r="F319" s="11">
        <f>B321/SUM(A321:C321)</f>
        <v>0.11764705882352941</v>
      </c>
      <c r="G319" s="11">
        <f>C322/SUM(A322:C322)</f>
        <v>0.88888888888888884</v>
      </c>
      <c r="H319" s="12">
        <f>1-SUM(B321:C322)/(SUM(A320:C322)-SUM(A320:C320))</f>
        <v>0.37142857142857144</v>
      </c>
      <c r="I319" s="12">
        <f>1-SUM(A320,C320,C322,A322)/(SUM(A320:C322)-SUM(A321:C321))</f>
        <v>4.6153846153846101E-2</v>
      </c>
      <c r="J319" s="12">
        <f>1-SUM(A320:B321)/(SUM(A320:C322)-SUM(A322:C322))</f>
        <v>4.6875E-2</v>
      </c>
      <c r="K319" s="11">
        <f>IF(SUM(A320:A322)=0,0,A320/SUM(A320:A322))</f>
        <v>0.77586206896551724</v>
      </c>
      <c r="L319" s="11">
        <f>IF(SUM(B320:B322)=0,0,B321/SUM(B320:B322))</f>
        <v>0.4</v>
      </c>
      <c r="M319" s="11">
        <f>IF(SUM(C320:C322)=0,0,C322/SUM(C320:C322))</f>
        <v>0.84210526315789469</v>
      </c>
    </row>
    <row r="320" spans="1:15" x14ac:dyDescent="0.25">
      <c r="A320">
        <v>45</v>
      </c>
      <c r="B320">
        <v>2</v>
      </c>
      <c r="C320">
        <v>0</v>
      </c>
      <c r="D320"/>
      <c r="E320"/>
      <c r="F320"/>
      <c r="G320"/>
      <c r="H320"/>
      <c r="I320" s="3"/>
      <c r="J320"/>
      <c r="K320"/>
      <c r="L320"/>
      <c r="M320"/>
    </row>
    <row r="321" spans="1:13" x14ac:dyDescent="0.25">
      <c r="A321">
        <v>12</v>
      </c>
      <c r="B321">
        <v>2</v>
      </c>
      <c r="C321">
        <v>3</v>
      </c>
      <c r="D321"/>
      <c r="E321"/>
      <c r="F321"/>
      <c r="G321"/>
      <c r="H321"/>
      <c r="I321" s="3"/>
      <c r="J321"/>
      <c r="K321"/>
      <c r="L321"/>
      <c r="M321"/>
    </row>
    <row r="322" spans="1:13" x14ac:dyDescent="0.25">
      <c r="A322">
        <v>1</v>
      </c>
      <c r="B322">
        <v>1</v>
      </c>
      <c r="C322">
        <v>16</v>
      </c>
      <c r="D322"/>
      <c r="E322"/>
      <c r="F322"/>
      <c r="G322"/>
      <c r="H322"/>
      <c r="I322" s="3"/>
      <c r="J322"/>
      <c r="K322"/>
      <c r="L322"/>
      <c r="M322"/>
    </row>
    <row r="323" spans="1:13" x14ac:dyDescent="0.25">
      <c r="A323" s="1" t="s">
        <v>61</v>
      </c>
      <c r="B323"/>
      <c r="C323"/>
      <c r="D323" s="11">
        <f>SUM(A324,B325,C326)/SUM(A324:C326)</f>
        <v>0.76829268292682928</v>
      </c>
      <c r="E323" s="11">
        <f>A324/SUM(A324:C324)</f>
        <v>0.875</v>
      </c>
      <c r="F323" s="11">
        <f>B325/SUM(A325:C325)</f>
        <v>0.33333333333333331</v>
      </c>
      <c r="G323" s="11">
        <f>C326/SUM(A326:C326)</f>
        <v>0.84210526315789469</v>
      </c>
      <c r="H323" s="12">
        <f>1-SUM(B325:C326)/(SUM(A324:C326)-SUM(A324:C324))</f>
        <v>0.20588235294117652</v>
      </c>
      <c r="I323" s="12">
        <f>1-SUM(A324,C324,C326,A326)/(SUM(A324:C326)-SUM(A325:C325))</f>
        <v>0.13432835820895528</v>
      </c>
      <c r="J323" s="12">
        <f>1-SUM(A324:B325)/(SUM(A324:C326)-SUM(A326:C326))</f>
        <v>4.7619047619047672E-2</v>
      </c>
      <c r="K323" s="11">
        <f>IF(SUM(A324:A326)=0,0,A324/SUM(A324:A326))</f>
        <v>0.8571428571428571</v>
      </c>
      <c r="L323" s="11">
        <f>IF(SUM(B324:B326)=0,0,B325/SUM(B324:B326))</f>
        <v>0.35714285714285715</v>
      </c>
      <c r="M323" s="11">
        <f>IF(SUM(C324:C326)=0,0,C326/SUM(C324:C326))</f>
        <v>0.84210526315789469</v>
      </c>
    </row>
    <row r="324" spans="1:13" x14ac:dyDescent="0.25">
      <c r="A324">
        <v>42</v>
      </c>
      <c r="B324">
        <v>6</v>
      </c>
      <c r="C324">
        <v>0</v>
      </c>
      <c r="D324"/>
      <c r="E324"/>
      <c r="F324"/>
      <c r="G324"/>
      <c r="H324"/>
      <c r="I324" s="3"/>
      <c r="J324"/>
      <c r="K324"/>
      <c r="L324"/>
      <c r="M324"/>
    </row>
    <row r="325" spans="1:13" x14ac:dyDescent="0.25">
      <c r="A325">
        <v>7</v>
      </c>
      <c r="B325">
        <v>5</v>
      </c>
      <c r="C325">
        <v>3</v>
      </c>
      <c r="D325"/>
      <c r="E325"/>
      <c r="F325"/>
      <c r="G325"/>
      <c r="H325"/>
      <c r="I325" s="3"/>
      <c r="J325"/>
      <c r="K325"/>
      <c r="L325"/>
      <c r="M325"/>
    </row>
    <row r="326" spans="1:13" x14ac:dyDescent="0.25">
      <c r="A326">
        <v>0</v>
      </c>
      <c r="B326">
        <v>3</v>
      </c>
      <c r="C326">
        <v>16</v>
      </c>
      <c r="D326"/>
      <c r="E326"/>
      <c r="F326"/>
      <c r="G326"/>
      <c r="H326"/>
      <c r="I326" s="3"/>
      <c r="J326"/>
      <c r="K326"/>
      <c r="L326"/>
      <c r="M326"/>
    </row>
    <row r="327" spans="1:13" x14ac:dyDescent="0.25">
      <c r="A327" s="27" t="s">
        <v>45</v>
      </c>
      <c r="B327" s="14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 t="s">
        <v>62</v>
      </c>
    </row>
    <row r="328" spans="1:13" x14ac:dyDescent="0.25">
      <c r="A328" s="1" t="s">
        <v>59</v>
      </c>
      <c r="B328"/>
      <c r="C328"/>
      <c r="D328" s="11">
        <f>SUM(A329,B330,C331)/SUM(A329:C331)</f>
        <v>0.78823529411764703</v>
      </c>
      <c r="E328" s="11">
        <f>A329/SUM(A329:C329)</f>
        <v>0.93617021276595747</v>
      </c>
      <c r="F328" s="11">
        <f>B330/SUM(A330:C330)</f>
        <v>0.42105263157894735</v>
      </c>
      <c r="G328" s="11">
        <f>C331/SUM(A331:C331)</f>
        <v>0.78947368421052633</v>
      </c>
      <c r="H328" s="12">
        <f>1-SUM(B330:C331)/(SUM(A329:C331)-SUM(A329:C329))</f>
        <v>0.31578947368421051</v>
      </c>
      <c r="I328" s="12">
        <f>1-SUM(A329,C329,C331,A331)/(SUM(A329:C331)-SUM(A330:C330))</f>
        <v>6.0606060606060552E-2</v>
      </c>
      <c r="J328" s="12">
        <f>1-SUM(A329:B330)/(SUM(A329:C331)-SUM(A331:C331))</f>
        <v>3.0303030303030276E-2</v>
      </c>
      <c r="K328" s="11">
        <f>IF(SUM(A329:A331)=0,0,A329/SUM(A329:A331))</f>
        <v>0.7857142857142857</v>
      </c>
      <c r="L328" s="11">
        <f>IF(SUM(B329:B331)=0,0,B330/SUM(B329:B331))</f>
        <v>0.66666666666666663</v>
      </c>
      <c r="M328" s="11">
        <f>IF(SUM(C329:C331)=0,0,C331/SUM(C329:C331))</f>
        <v>0.88235294117647056</v>
      </c>
    </row>
    <row r="329" spans="1:13" x14ac:dyDescent="0.25">
      <c r="A329">
        <v>44</v>
      </c>
      <c r="B329">
        <v>1</v>
      </c>
      <c r="C329">
        <v>2</v>
      </c>
      <c r="D329" s="12"/>
      <c r="E329" s="12"/>
      <c r="F329" s="12"/>
      <c r="G329" s="12"/>
      <c r="H329" s="12"/>
      <c r="I329" s="13"/>
      <c r="J329" s="12"/>
      <c r="K329" s="12"/>
      <c r="L329" s="12"/>
      <c r="M329" s="12"/>
    </row>
    <row r="330" spans="1:13" x14ac:dyDescent="0.25">
      <c r="A330">
        <v>11</v>
      </c>
      <c r="B330">
        <v>8</v>
      </c>
      <c r="C330">
        <v>0</v>
      </c>
      <c r="D330" s="12"/>
      <c r="E330" s="12"/>
      <c r="F330" s="12"/>
      <c r="G330" s="12"/>
      <c r="H330" s="12"/>
      <c r="I330" s="13"/>
      <c r="J330" s="12"/>
      <c r="K330" s="12"/>
      <c r="L330" s="12"/>
      <c r="M330" s="12"/>
    </row>
    <row r="331" spans="1:13" x14ac:dyDescent="0.25">
      <c r="A331">
        <v>1</v>
      </c>
      <c r="B331">
        <v>3</v>
      </c>
      <c r="C331">
        <v>15</v>
      </c>
      <c r="D331" s="12"/>
      <c r="E331" s="12"/>
      <c r="F331" s="12"/>
      <c r="G331" s="12"/>
      <c r="H331" s="12"/>
      <c r="I331" s="13"/>
      <c r="J331" s="12"/>
      <c r="K331" s="12"/>
      <c r="L331" s="12"/>
      <c r="M331" s="12"/>
    </row>
    <row r="332" spans="1:13" x14ac:dyDescent="0.25">
      <c r="A332" s="1" t="s">
        <v>60</v>
      </c>
      <c r="B332"/>
      <c r="C332"/>
      <c r="D332" s="11">
        <f>SUM(A333,B334,C335)/SUM(A333:C335)</f>
        <v>0.70731707317073167</v>
      </c>
      <c r="E332" s="11">
        <f>A333/SUM(A333:C333)</f>
        <v>0.82978723404255317</v>
      </c>
      <c r="F332" s="11">
        <f>B334/SUM(A334:C334)</f>
        <v>0.17647058823529413</v>
      </c>
      <c r="G332" s="11">
        <f>C335/SUM(A335:C335)</f>
        <v>0.88888888888888884</v>
      </c>
      <c r="H332" s="12">
        <f>1-SUM(B334:C335)/(SUM(A333:C335)-SUM(A333:C333))</f>
        <v>0.34285714285714286</v>
      </c>
      <c r="I332" s="12">
        <f>1-SUM(A333,C333,C335,A335)/(SUM(A333:C335)-SUM(A334:C334))</f>
        <v>0.12307692307692308</v>
      </c>
      <c r="J332" s="12">
        <f>1-SUM(A333:B334)/(SUM(A333:C335)-SUM(A335:C335))</f>
        <v>6.25E-2</v>
      </c>
      <c r="K332" s="11">
        <f>IF(SUM(A333:A335)=0,0,A333/SUM(A333:A335))</f>
        <v>0.76470588235294112</v>
      </c>
      <c r="L332" s="11">
        <f>IF(SUM(B333:B335)=0,0,B334/SUM(B333:B335))</f>
        <v>0.27272727272727271</v>
      </c>
      <c r="M332" s="11">
        <f>IF(SUM(C333:C335)=0,0,C335/SUM(C333:C335))</f>
        <v>0.8</v>
      </c>
    </row>
    <row r="333" spans="1:13" x14ac:dyDescent="0.25">
      <c r="A333">
        <v>39</v>
      </c>
      <c r="B333">
        <v>7</v>
      </c>
      <c r="C333">
        <v>1</v>
      </c>
      <c r="D333"/>
      <c r="E333"/>
      <c r="F333"/>
      <c r="G333"/>
      <c r="H333"/>
      <c r="I333" s="3"/>
      <c r="J333"/>
      <c r="K333"/>
      <c r="L333"/>
      <c r="M333"/>
    </row>
    <row r="334" spans="1:13" x14ac:dyDescent="0.25">
      <c r="A334">
        <v>11</v>
      </c>
      <c r="B334">
        <v>3</v>
      </c>
      <c r="C334">
        <v>3</v>
      </c>
      <c r="D334"/>
      <c r="E334"/>
      <c r="F334"/>
      <c r="G334"/>
      <c r="H334"/>
      <c r="I334" s="3"/>
      <c r="J334"/>
      <c r="K334"/>
      <c r="L334"/>
      <c r="M334"/>
    </row>
    <row r="335" spans="1:13" x14ac:dyDescent="0.25">
      <c r="A335">
        <v>1</v>
      </c>
      <c r="B335">
        <v>1</v>
      </c>
      <c r="C335">
        <v>16</v>
      </c>
      <c r="D335"/>
      <c r="E335"/>
      <c r="F335"/>
      <c r="G335"/>
      <c r="H335"/>
      <c r="I335" s="3"/>
      <c r="J335"/>
      <c r="K335"/>
      <c r="L335"/>
      <c r="M335"/>
    </row>
    <row r="336" spans="1:13" x14ac:dyDescent="0.25">
      <c r="A336" s="1" t="s">
        <v>61</v>
      </c>
      <c r="B336"/>
      <c r="C336"/>
      <c r="D336" s="11">
        <f>SUM(A337,B338,C339)/SUM(A337:C339)</f>
        <v>0.79268292682926833</v>
      </c>
      <c r="E336" s="11">
        <f>A337/SUM(A337:C337)</f>
        <v>0.91666666666666663</v>
      </c>
      <c r="F336" s="11">
        <f>B338/SUM(A338:C338)</f>
        <v>0.4</v>
      </c>
      <c r="G336" s="11">
        <f>C339/SUM(A339:C339)</f>
        <v>0.78947368421052633</v>
      </c>
      <c r="H336" s="12">
        <f>1-SUM(B338:C339)/(SUM(A337:C339)-SUM(A337:C337))</f>
        <v>0.23529411764705888</v>
      </c>
      <c r="I336" s="12">
        <f>1-SUM(A337,C337,C339,A339)/(SUM(A337:C339)-SUM(A338:C338))</f>
        <v>0.10447761194029848</v>
      </c>
      <c r="J336" s="12">
        <f>1-SUM(A337:B338)/(SUM(A337:C339)-SUM(A339:C339))</f>
        <v>3.1746031746031744E-2</v>
      </c>
      <c r="K336" s="11">
        <f>IF(SUM(A337:A339)=0,0,A337/SUM(A337:A339))</f>
        <v>0.84615384615384615</v>
      </c>
      <c r="L336" s="11">
        <f>IF(SUM(B337:B339)=0,0,B338/SUM(B337:B339))</f>
        <v>0.46153846153846156</v>
      </c>
      <c r="M336" s="11">
        <f>IF(SUM(C337:C339)=0,0,C339/SUM(C337:C339))</f>
        <v>0.88235294117647056</v>
      </c>
    </row>
    <row r="337" spans="1:13" x14ac:dyDescent="0.25">
      <c r="A337">
        <v>44</v>
      </c>
      <c r="B337">
        <v>4</v>
      </c>
      <c r="C337">
        <v>0</v>
      </c>
      <c r="D337"/>
      <c r="E337"/>
      <c r="F337"/>
      <c r="G337"/>
      <c r="H337"/>
      <c r="I337" s="3"/>
      <c r="J337"/>
      <c r="K337"/>
      <c r="L337"/>
      <c r="M337"/>
    </row>
    <row r="338" spans="1:13" x14ac:dyDescent="0.25">
      <c r="A338">
        <v>7</v>
      </c>
      <c r="B338">
        <v>6</v>
      </c>
      <c r="C338">
        <v>2</v>
      </c>
      <c r="D338"/>
      <c r="E338"/>
      <c r="F338"/>
      <c r="G338"/>
      <c r="H338"/>
      <c r="I338" s="3"/>
      <c r="J338"/>
      <c r="K338"/>
      <c r="L338"/>
      <c r="M338"/>
    </row>
    <row r="339" spans="1:13" x14ac:dyDescent="0.25">
      <c r="A339">
        <v>1</v>
      </c>
      <c r="B339">
        <v>3</v>
      </c>
      <c r="C339">
        <v>15</v>
      </c>
      <c r="D339"/>
      <c r="E339"/>
      <c r="F339"/>
      <c r="G339"/>
      <c r="H339"/>
      <c r="I339" s="3"/>
      <c r="J339"/>
      <c r="K339"/>
      <c r="L339"/>
      <c r="M339"/>
    </row>
    <row r="340" spans="1:13" x14ac:dyDescent="0.25">
      <c r="A340" s="27" t="s">
        <v>46</v>
      </c>
      <c r="B340" s="14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 t="s">
        <v>62</v>
      </c>
    </row>
    <row r="341" spans="1:13" x14ac:dyDescent="0.25">
      <c r="A341" s="1" t="s">
        <v>59</v>
      </c>
      <c r="B341"/>
      <c r="C341"/>
      <c r="D341" s="11">
        <f>SUM(A342,B343,C344)/SUM(A342:C344)</f>
        <v>0.8</v>
      </c>
      <c r="E341" s="11">
        <f>A342/SUM(A342:C342)</f>
        <v>0.87234042553191493</v>
      </c>
      <c r="F341" s="11">
        <f>B343/SUM(A343:C343)</f>
        <v>0.68421052631578949</v>
      </c>
      <c r="G341" s="11">
        <f>C344/SUM(A344:C344)</f>
        <v>0.73684210526315785</v>
      </c>
      <c r="H341" s="12">
        <f>1-SUM(B343:C344)/(SUM(A342:C344)-SUM(A342:C342))</f>
        <v>0.15789473684210531</v>
      </c>
      <c r="I341" s="12">
        <f>1-SUM(A342,C342,C344,A344)/(SUM(A342:C344)-SUM(A343:C343))</f>
        <v>0.15151515151515149</v>
      </c>
      <c r="J341" s="12">
        <f>1-SUM(A342:B343)/(SUM(A342:C344)-SUM(A344:C344))</f>
        <v>1.5151515151515138E-2</v>
      </c>
      <c r="K341" s="11">
        <f>IF(SUM(A342:A344)=0,0,A342/SUM(A342:A344))</f>
        <v>0.87234042553191493</v>
      </c>
      <c r="L341" s="11">
        <f>IF(SUM(B342:B344)=0,0,B343/SUM(B342:B344))</f>
        <v>0.56521739130434778</v>
      </c>
      <c r="M341" s="11">
        <f>IF(SUM(C342:C344)=0,0,C344/SUM(C342:C344))</f>
        <v>0.93333333333333335</v>
      </c>
    </row>
    <row r="342" spans="1:13" x14ac:dyDescent="0.25">
      <c r="A342">
        <v>41</v>
      </c>
      <c r="B342">
        <v>6</v>
      </c>
      <c r="C342">
        <v>0</v>
      </c>
      <c r="D342" s="12"/>
      <c r="E342" s="12"/>
      <c r="F342" s="12"/>
      <c r="G342" s="12"/>
      <c r="H342" s="12"/>
      <c r="I342" s="13"/>
      <c r="J342" s="12"/>
      <c r="K342" s="12"/>
      <c r="L342" s="12"/>
      <c r="M342" s="12"/>
    </row>
    <row r="343" spans="1:13" x14ac:dyDescent="0.25">
      <c r="A343">
        <v>5</v>
      </c>
      <c r="B343">
        <v>13</v>
      </c>
      <c r="C343">
        <v>1</v>
      </c>
      <c r="D343" s="12"/>
      <c r="E343" s="12"/>
      <c r="F343" s="12"/>
      <c r="G343" s="12"/>
      <c r="H343" s="12"/>
      <c r="I343" s="13"/>
      <c r="J343" s="12"/>
      <c r="K343" s="12"/>
      <c r="L343" s="12"/>
      <c r="M343" s="12"/>
    </row>
    <row r="344" spans="1:13" x14ac:dyDescent="0.25">
      <c r="A344">
        <v>1</v>
      </c>
      <c r="B344">
        <v>4</v>
      </c>
      <c r="C344">
        <v>14</v>
      </c>
      <c r="D344" s="12"/>
      <c r="E344" s="12"/>
      <c r="F344" s="12"/>
      <c r="G344" s="12"/>
      <c r="H344" s="12"/>
      <c r="I344" s="13"/>
      <c r="J344" s="12"/>
      <c r="K344" s="12"/>
      <c r="L344" s="12"/>
      <c r="M344" s="12"/>
    </row>
    <row r="345" spans="1:13" x14ac:dyDescent="0.25">
      <c r="A345" s="1" t="s">
        <v>60</v>
      </c>
      <c r="B345"/>
      <c r="C345"/>
      <c r="D345" s="11">
        <f>SUM(A346,B347,C348)/SUM(A346:C348)</f>
        <v>0.79268292682926833</v>
      </c>
      <c r="E345" s="11">
        <f>A346/SUM(A346:C346)</f>
        <v>0.91489361702127658</v>
      </c>
      <c r="F345" s="11">
        <f>B347/SUM(A347:C347)</f>
        <v>0.41176470588235292</v>
      </c>
      <c r="G345" s="11">
        <f>C348/SUM(A348:C348)</f>
        <v>0.83333333333333337</v>
      </c>
      <c r="H345" s="12">
        <f>1-SUM(B347:C348)/(SUM(A346:C348)-SUM(A346:C346))</f>
        <v>0.31428571428571428</v>
      </c>
      <c r="I345" s="12">
        <f>1-SUM(A346,C346,C348,A348)/(SUM(A346:C348)-SUM(A347:C347))</f>
        <v>7.6923076923076872E-2</v>
      </c>
      <c r="J345" s="12">
        <f>1-SUM(A346:B347)/(SUM(A346:C348)-SUM(A348:C348))</f>
        <v>1.5625E-2</v>
      </c>
      <c r="K345" s="11">
        <f>IF(SUM(A346:A348)=0,0,A346/SUM(A346:A348))</f>
        <v>0.79629629629629628</v>
      </c>
      <c r="L345" s="11">
        <f>IF(SUM(B346:B348)=0,0,B347/SUM(B346:B348))</f>
        <v>0.58333333333333337</v>
      </c>
      <c r="M345" s="11">
        <f>IF(SUM(C346:C348)=0,0,C348/SUM(C346:C348))</f>
        <v>0.9375</v>
      </c>
    </row>
    <row r="346" spans="1:13" x14ac:dyDescent="0.25">
      <c r="A346">
        <v>43</v>
      </c>
      <c r="B346">
        <v>4</v>
      </c>
      <c r="C346">
        <v>0</v>
      </c>
      <c r="D346"/>
      <c r="E346"/>
      <c r="F346"/>
      <c r="G346"/>
      <c r="H346"/>
      <c r="I346" s="3"/>
      <c r="J346"/>
      <c r="K346"/>
      <c r="L346"/>
      <c r="M346"/>
    </row>
    <row r="347" spans="1:13" x14ac:dyDescent="0.25">
      <c r="A347">
        <v>9</v>
      </c>
      <c r="B347">
        <v>7</v>
      </c>
      <c r="C347">
        <v>1</v>
      </c>
      <c r="D347"/>
      <c r="E347"/>
      <c r="F347"/>
      <c r="G347"/>
      <c r="H347"/>
      <c r="I347" s="3"/>
      <c r="J347"/>
      <c r="K347"/>
      <c r="L347"/>
      <c r="M347"/>
    </row>
    <row r="348" spans="1:13" x14ac:dyDescent="0.25">
      <c r="A348">
        <v>2</v>
      </c>
      <c r="B348">
        <v>1</v>
      </c>
      <c r="C348">
        <v>15</v>
      </c>
      <c r="D348"/>
      <c r="E348"/>
      <c r="F348"/>
      <c r="G348"/>
      <c r="H348"/>
      <c r="I348" s="3"/>
      <c r="J348"/>
      <c r="K348"/>
      <c r="L348"/>
      <c r="M348"/>
    </row>
    <row r="349" spans="1:13" x14ac:dyDescent="0.25">
      <c r="A349" s="1" t="s">
        <v>61</v>
      </c>
      <c r="B349"/>
      <c r="C349"/>
      <c r="D349" s="11">
        <f>SUM(A350,B351,C352)/SUM(A350:C352)</f>
        <v>0.76829268292682928</v>
      </c>
      <c r="E349" s="11">
        <f>A350/SUM(A350:C350)</f>
        <v>0.91666666666666663</v>
      </c>
      <c r="F349" s="11">
        <f>B351/SUM(A351:C351)</f>
        <v>0.26666666666666666</v>
      </c>
      <c r="G349" s="11">
        <f>C352/SUM(A352:C352)</f>
        <v>0.78947368421052633</v>
      </c>
      <c r="H349" s="12">
        <f>1-SUM(B351:C352)/(SUM(A350:C352)-SUM(A350:C350))</f>
        <v>0.29411764705882348</v>
      </c>
      <c r="I349" s="12">
        <f>1-SUM(A350,C350,C352,A352)/(SUM(A350:C352)-SUM(A351:C351))</f>
        <v>8.9552238805970186E-2</v>
      </c>
      <c r="J349" s="12">
        <f>1-SUM(A350:B351)/(SUM(A350:C352)-SUM(A352:C352))</f>
        <v>4.7619047619047672E-2</v>
      </c>
      <c r="K349" s="11">
        <f>IF(SUM(A350:A352)=0,0,A350/SUM(A350:A352))</f>
        <v>0.81481481481481477</v>
      </c>
      <c r="L349" s="11">
        <f>IF(SUM(B350:B352)=0,0,B351/SUM(B350:B352))</f>
        <v>0.4</v>
      </c>
      <c r="M349" s="11">
        <f>IF(SUM(C350:C352)=0,0,C352/SUM(C350:C352))</f>
        <v>0.83333333333333337</v>
      </c>
    </row>
    <row r="350" spans="1:13" x14ac:dyDescent="0.25">
      <c r="A350">
        <v>44</v>
      </c>
      <c r="B350">
        <v>4</v>
      </c>
      <c r="C350">
        <v>0</v>
      </c>
      <c r="D350"/>
      <c r="E350"/>
      <c r="F350"/>
      <c r="G350"/>
      <c r="H350"/>
      <c r="I350" s="3"/>
      <c r="J350"/>
      <c r="K350"/>
      <c r="L350"/>
      <c r="M350"/>
    </row>
    <row r="351" spans="1:13" x14ac:dyDescent="0.25">
      <c r="A351">
        <v>8</v>
      </c>
      <c r="B351">
        <v>4</v>
      </c>
      <c r="C351">
        <v>3</v>
      </c>
      <c r="D351"/>
      <c r="E351"/>
      <c r="F351"/>
      <c r="G351"/>
      <c r="H351"/>
      <c r="I351" s="3"/>
      <c r="J351"/>
      <c r="K351"/>
      <c r="L351"/>
      <c r="M351"/>
    </row>
    <row r="352" spans="1:13" x14ac:dyDescent="0.25">
      <c r="A352">
        <v>2</v>
      </c>
      <c r="B352">
        <v>2</v>
      </c>
      <c r="C352">
        <v>15</v>
      </c>
      <c r="D352"/>
      <c r="E352"/>
      <c r="F352"/>
      <c r="G352"/>
      <c r="H352"/>
      <c r="I352" s="3"/>
      <c r="J352"/>
      <c r="K352"/>
      <c r="L352"/>
      <c r="M352"/>
    </row>
    <row r="353" spans="1:13" x14ac:dyDescent="0.25">
      <c r="A353" s="27" t="s">
        <v>47</v>
      </c>
      <c r="B353" s="14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 t="s">
        <v>62</v>
      </c>
    </row>
    <row r="354" spans="1:13" x14ac:dyDescent="0.25">
      <c r="A354" s="1" t="s">
        <v>59</v>
      </c>
      <c r="B354"/>
      <c r="C354"/>
      <c r="D354" s="11">
        <f>SUM(A355,B356,C357)/SUM(A355:C357)</f>
        <v>0.75294117647058822</v>
      </c>
      <c r="E354" s="11">
        <f>A355/SUM(A355:C355)</f>
        <v>0.82978723404255317</v>
      </c>
      <c r="F354" s="11">
        <f>B356/SUM(A356:C356)</f>
        <v>0.68421052631578949</v>
      </c>
      <c r="G354" s="11">
        <f>C357/SUM(A357:C357)</f>
        <v>0.63157894736842102</v>
      </c>
      <c r="H354" s="12">
        <f>1-SUM(B356:C357)/(SUM(A355:C357)-SUM(A355:C355))</f>
        <v>0.18421052631578949</v>
      </c>
      <c r="I354" s="12">
        <f>1-SUM(A355,C355,C357,A357)/(SUM(A355:C357)-SUM(A356:C356))</f>
        <v>0.19696969696969702</v>
      </c>
      <c r="J354" s="12">
        <f>1-SUM(A355:B356)/(SUM(A355:C357)-SUM(A357:C357))</f>
        <v>1.5151515151515138E-2</v>
      </c>
      <c r="K354" s="11">
        <f>IF(SUM(A355:A357)=0,0,A355/SUM(A355:A357))</f>
        <v>0.84782608695652173</v>
      </c>
      <c r="L354" s="11">
        <f>IF(SUM(B355:B357)=0,0,B356/SUM(B355:B357))</f>
        <v>0.5</v>
      </c>
      <c r="M354" s="11">
        <f>IF(SUM(C355:C357)=0,0,C357/SUM(C355:C357))</f>
        <v>0.92307692307692313</v>
      </c>
    </row>
    <row r="355" spans="1:13" x14ac:dyDescent="0.25">
      <c r="A355">
        <v>39</v>
      </c>
      <c r="B355">
        <v>7</v>
      </c>
      <c r="C355">
        <v>1</v>
      </c>
      <c r="D355" s="12"/>
      <c r="E355" s="12"/>
      <c r="F355" s="12"/>
      <c r="G355" s="12"/>
      <c r="H355" s="12"/>
      <c r="I355" s="13"/>
      <c r="J355" s="12"/>
      <c r="K355" s="12"/>
      <c r="L355" s="12"/>
      <c r="M355" s="12"/>
    </row>
    <row r="356" spans="1:13" x14ac:dyDescent="0.25">
      <c r="A356">
        <v>6</v>
      </c>
      <c r="B356">
        <v>13</v>
      </c>
      <c r="C356">
        <v>0</v>
      </c>
      <c r="D356" s="12"/>
      <c r="E356" s="12"/>
      <c r="F356" s="12"/>
      <c r="G356" s="12"/>
      <c r="H356" s="12"/>
      <c r="I356" s="13"/>
      <c r="J356" s="12"/>
      <c r="K356" s="12"/>
      <c r="L356" s="12"/>
      <c r="M356" s="12"/>
    </row>
    <row r="357" spans="1:13" x14ac:dyDescent="0.25">
      <c r="A357">
        <v>1</v>
      </c>
      <c r="B357">
        <v>6</v>
      </c>
      <c r="C357">
        <v>12</v>
      </c>
      <c r="D357" s="12"/>
      <c r="E357" s="12"/>
      <c r="F357" s="12"/>
      <c r="G357" s="12"/>
      <c r="H357" s="12"/>
      <c r="I357" s="13"/>
      <c r="J357" s="12"/>
      <c r="K357" s="12"/>
      <c r="L357" s="12"/>
      <c r="M357" s="12"/>
    </row>
    <row r="358" spans="1:13" x14ac:dyDescent="0.25">
      <c r="A358" s="1" t="s">
        <v>60</v>
      </c>
      <c r="B358"/>
      <c r="C358"/>
      <c r="D358" s="11">
        <f>SUM(A359,B360,C361)/SUM(A359:C361)</f>
        <v>0.73170731707317072</v>
      </c>
      <c r="E358" s="11">
        <f>A359/SUM(A359:C359)</f>
        <v>0.8936170212765957</v>
      </c>
      <c r="F358" s="11">
        <f>B360/SUM(A360:C360)</f>
        <v>0.41176470588235292</v>
      </c>
      <c r="G358" s="11">
        <f>C361/SUM(A361:C361)</f>
        <v>0.61111111111111116</v>
      </c>
      <c r="H358" s="12">
        <f>1-SUM(B360:C361)/(SUM(A359:C361)-SUM(A359:C359))</f>
        <v>0.25714285714285712</v>
      </c>
      <c r="I358" s="12">
        <f>1-SUM(A359,C359,C361,A361)/(SUM(A359:C361)-SUM(A360:C360))</f>
        <v>0.16923076923076918</v>
      </c>
      <c r="J358" s="12">
        <f>1-SUM(A359:B360)/(SUM(A359:C361)-SUM(A361:C361))</f>
        <v>3.125E-2</v>
      </c>
      <c r="K358" s="11">
        <f>IF(SUM(A359:A361)=0,0,A359/SUM(A359:A361))</f>
        <v>0.82352941176470584</v>
      </c>
      <c r="L358" s="11">
        <f>IF(SUM(B359:B361)=0,0,B360/SUM(B359:B361))</f>
        <v>0.3888888888888889</v>
      </c>
      <c r="M358" s="11">
        <f>IF(SUM(C359:C361)=0,0,C361/SUM(C359:C361))</f>
        <v>0.84615384615384615</v>
      </c>
    </row>
    <row r="359" spans="1:13" x14ac:dyDescent="0.25">
      <c r="A359">
        <v>42</v>
      </c>
      <c r="B359">
        <v>5</v>
      </c>
      <c r="C359">
        <v>0</v>
      </c>
      <c r="D359"/>
      <c r="E359"/>
      <c r="F359"/>
      <c r="G359"/>
      <c r="H359"/>
      <c r="I359" s="3"/>
      <c r="J359"/>
      <c r="K359"/>
      <c r="L359"/>
      <c r="M359"/>
    </row>
    <row r="360" spans="1:13" x14ac:dyDescent="0.25">
      <c r="A360">
        <v>8</v>
      </c>
      <c r="B360">
        <v>7</v>
      </c>
      <c r="C360">
        <v>2</v>
      </c>
      <c r="D360"/>
      <c r="E360"/>
      <c r="F360"/>
      <c r="G360"/>
      <c r="H360"/>
      <c r="I360" s="3"/>
      <c r="J360"/>
      <c r="K360"/>
      <c r="L360"/>
      <c r="M360"/>
    </row>
    <row r="361" spans="1:13" x14ac:dyDescent="0.25">
      <c r="A361">
        <v>1</v>
      </c>
      <c r="B361">
        <v>6</v>
      </c>
      <c r="C361">
        <v>11</v>
      </c>
      <c r="D361"/>
      <c r="E361"/>
      <c r="F361"/>
      <c r="G361"/>
      <c r="H361"/>
      <c r="I361" s="3"/>
      <c r="J361"/>
      <c r="K361"/>
      <c r="L361"/>
      <c r="M361"/>
    </row>
    <row r="362" spans="1:13" x14ac:dyDescent="0.25">
      <c r="A362" s="1" t="s">
        <v>61</v>
      </c>
      <c r="B362"/>
      <c r="C362"/>
      <c r="D362" s="11">
        <f>SUM(A363,B364,C365)/SUM(A363:C365)</f>
        <v>0.69512195121951215</v>
      </c>
      <c r="E362" s="11">
        <f>A363/SUM(A363:C363)</f>
        <v>0.79166666666666663</v>
      </c>
      <c r="F362" s="11">
        <f>B364/SUM(A364:C364)</f>
        <v>0.53333333333333333</v>
      </c>
      <c r="G362" s="11">
        <f>C365/SUM(A365:C365)</f>
        <v>0.57894736842105265</v>
      </c>
      <c r="H362" s="12">
        <f>1-SUM(B364:C365)/(SUM(A363:C365)-SUM(A363:C363))</f>
        <v>0.1470588235294118</v>
      </c>
      <c r="I362" s="12">
        <f>1-SUM(A363,C363,C365,A365)/(SUM(A363:C365)-SUM(A364:C364))</f>
        <v>0.26865671641791045</v>
      </c>
      <c r="J362" s="12">
        <f>1-SUM(A363:B364)/(SUM(A363:C365)-SUM(A365:C365))</f>
        <v>3.1746031746031744E-2</v>
      </c>
      <c r="K362" s="11">
        <f>IF(SUM(A363:A365)=0,0,A363/SUM(A363:A365))</f>
        <v>0.88372093023255816</v>
      </c>
      <c r="L362" s="11">
        <f>IF(SUM(B363:B365)=0,0,B364/SUM(B363:B365))</f>
        <v>0.30769230769230771</v>
      </c>
      <c r="M362" s="11">
        <f>IF(SUM(C363:C365)=0,0,C365/SUM(C363:C365))</f>
        <v>0.84615384615384615</v>
      </c>
    </row>
    <row r="363" spans="1:13" x14ac:dyDescent="0.25">
      <c r="A363">
        <v>38</v>
      </c>
      <c r="B363">
        <v>10</v>
      </c>
      <c r="C363">
        <v>0</v>
      </c>
      <c r="D363"/>
      <c r="E363"/>
      <c r="F363"/>
      <c r="G363"/>
      <c r="H363"/>
      <c r="I363" s="3"/>
      <c r="J363"/>
      <c r="K363"/>
      <c r="L363"/>
      <c r="M363"/>
    </row>
    <row r="364" spans="1:13" x14ac:dyDescent="0.25">
      <c r="A364">
        <v>5</v>
      </c>
      <c r="B364">
        <v>8</v>
      </c>
      <c r="C364">
        <v>2</v>
      </c>
      <c r="D364"/>
      <c r="E364"/>
      <c r="F364"/>
      <c r="G364"/>
      <c r="H364"/>
      <c r="I364" s="3"/>
      <c r="J364"/>
      <c r="K364"/>
      <c r="L364"/>
      <c r="M364"/>
    </row>
    <row r="365" spans="1:13" x14ac:dyDescent="0.25">
      <c r="A365">
        <v>0</v>
      </c>
      <c r="B365">
        <v>8</v>
      </c>
      <c r="C365">
        <v>11</v>
      </c>
      <c r="D365"/>
      <c r="E365"/>
      <c r="F365"/>
      <c r="G365"/>
      <c r="H365"/>
      <c r="I365" s="3"/>
      <c r="J365"/>
      <c r="K365"/>
      <c r="L365"/>
      <c r="M365"/>
    </row>
    <row r="366" spans="1:13" x14ac:dyDescent="0.25">
      <c r="A366" s="27" t="s">
        <v>48</v>
      </c>
      <c r="B366" s="14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 t="s">
        <v>62</v>
      </c>
    </row>
    <row r="367" spans="1:13" x14ac:dyDescent="0.25">
      <c r="A367" s="1" t="s">
        <v>59</v>
      </c>
      <c r="B367"/>
      <c r="C367"/>
      <c r="D367" s="11">
        <f>SUM(A368,B369,C370)/SUM(A368:C370)</f>
        <v>0.77647058823529413</v>
      </c>
      <c r="E367" s="11">
        <f>A368/SUM(A368:C368)</f>
        <v>0.82978723404255317</v>
      </c>
      <c r="F367" s="11">
        <f>B369/SUM(A369:C369)</f>
        <v>0.84210526315789469</v>
      </c>
      <c r="G367" s="11">
        <f>C370/SUM(A370:C370)</f>
        <v>0.57894736842105265</v>
      </c>
      <c r="H367" s="12">
        <f>1-SUM(B369:C370)/(SUM(A368:C370)-SUM(A368:C368))</f>
        <v>0.10526315789473684</v>
      </c>
      <c r="I367" s="12">
        <f>1-SUM(A368,C368,C370,A370)/(SUM(A368:C370)-SUM(A369:C369))</f>
        <v>0.22727272727272729</v>
      </c>
      <c r="J367" s="12">
        <f>1-SUM(A368:B369)/(SUM(A368:C370)-SUM(A370:C370))</f>
        <v>0</v>
      </c>
      <c r="K367" s="11">
        <f>IF(SUM(A368:A370)=0,0,A368/SUM(A368:A370))</f>
        <v>0.90697674418604646</v>
      </c>
      <c r="L367" s="11">
        <f>IF(SUM(B368:B370)=0,0,B369/SUM(B368:B370))</f>
        <v>0.5161290322580645</v>
      </c>
      <c r="M367" s="11">
        <f>IF(SUM(C368:C370)=0,0,C370/SUM(C368:C370))</f>
        <v>1</v>
      </c>
    </row>
    <row r="368" spans="1:13" x14ac:dyDescent="0.25">
      <c r="A368">
        <v>39</v>
      </c>
      <c r="B368">
        <v>8</v>
      </c>
      <c r="C368">
        <v>0</v>
      </c>
      <c r="D368" s="12"/>
      <c r="E368" s="12"/>
      <c r="F368" s="12"/>
      <c r="G368" s="12"/>
      <c r="H368" s="12"/>
      <c r="I368" s="13"/>
      <c r="J368" s="12"/>
      <c r="K368" s="12"/>
      <c r="L368" s="12"/>
      <c r="M368" s="12"/>
    </row>
    <row r="369" spans="1:13" x14ac:dyDescent="0.25">
      <c r="A369">
        <v>3</v>
      </c>
      <c r="B369">
        <v>16</v>
      </c>
      <c r="C369">
        <v>0</v>
      </c>
      <c r="D369" s="12"/>
      <c r="E369" s="12"/>
      <c r="F369" s="12"/>
      <c r="G369" s="12"/>
      <c r="H369" s="12"/>
      <c r="I369" s="13"/>
      <c r="J369" s="12"/>
      <c r="K369" s="12"/>
      <c r="L369" s="12"/>
      <c r="M369" s="12"/>
    </row>
    <row r="370" spans="1:13" x14ac:dyDescent="0.25">
      <c r="A370">
        <v>1</v>
      </c>
      <c r="B370">
        <v>7</v>
      </c>
      <c r="C370">
        <v>11</v>
      </c>
      <c r="D370" s="12"/>
      <c r="E370" s="12"/>
      <c r="F370" s="12"/>
      <c r="G370" s="12"/>
      <c r="H370" s="12"/>
      <c r="I370" s="13"/>
      <c r="J370" s="12"/>
      <c r="K370" s="12"/>
      <c r="L370" s="12"/>
      <c r="M370" s="12"/>
    </row>
    <row r="371" spans="1:13" x14ac:dyDescent="0.25">
      <c r="A371" s="1" t="s">
        <v>60</v>
      </c>
      <c r="B371"/>
      <c r="C371"/>
      <c r="D371" s="11">
        <f>SUM(A372,B373,C374)/SUM(A372:C374)</f>
        <v>0.78048780487804881</v>
      </c>
      <c r="E371" s="11">
        <f>A372/SUM(A372:C372)</f>
        <v>0.91489361702127658</v>
      </c>
      <c r="F371" s="11">
        <f>B373/SUM(A373:C373)</f>
        <v>0.41176470588235292</v>
      </c>
      <c r="G371" s="11">
        <f>C374/SUM(A374:C374)</f>
        <v>0.77777777777777779</v>
      </c>
      <c r="H371" s="12">
        <f>1-SUM(B373:C374)/(SUM(A372:C374)-SUM(A372:C372))</f>
        <v>0.22857142857142854</v>
      </c>
      <c r="I371" s="12">
        <f>1-SUM(A372,C372,C374,A374)/(SUM(A372:C374)-SUM(A373:C373))</f>
        <v>0.12307692307692308</v>
      </c>
      <c r="J371" s="12">
        <f>1-SUM(A372:B373)/(SUM(A372:C374)-SUM(A374:C374))</f>
        <v>3.125E-2</v>
      </c>
      <c r="K371" s="11">
        <f>IF(SUM(A372:A374)=0,0,A372/SUM(A372:A374))</f>
        <v>0.84313725490196079</v>
      </c>
      <c r="L371" s="11">
        <f>IF(SUM(B372:B374)=0,0,B373/SUM(B372:B374))</f>
        <v>0.46666666666666667</v>
      </c>
      <c r="M371" s="11">
        <f>IF(SUM(C372:C374)=0,0,C374/SUM(C372:C374))</f>
        <v>0.875</v>
      </c>
    </row>
    <row r="372" spans="1:13" x14ac:dyDescent="0.25">
      <c r="A372">
        <v>43</v>
      </c>
      <c r="B372">
        <v>4</v>
      </c>
      <c r="C372">
        <v>0</v>
      </c>
      <c r="D372"/>
      <c r="E372"/>
      <c r="F372"/>
      <c r="G372"/>
      <c r="H372"/>
      <c r="I372" s="3"/>
      <c r="J372"/>
      <c r="K372"/>
      <c r="L372"/>
      <c r="M372"/>
    </row>
    <row r="373" spans="1:13" x14ac:dyDescent="0.25">
      <c r="A373">
        <v>8</v>
      </c>
      <c r="B373">
        <v>7</v>
      </c>
      <c r="C373">
        <v>2</v>
      </c>
      <c r="D373"/>
      <c r="E373"/>
      <c r="F373"/>
      <c r="G373"/>
      <c r="H373"/>
      <c r="I373" s="3"/>
      <c r="J373"/>
      <c r="K373"/>
      <c r="L373"/>
      <c r="M373"/>
    </row>
    <row r="374" spans="1:13" x14ac:dyDescent="0.25">
      <c r="A374">
        <v>0</v>
      </c>
      <c r="B374">
        <v>4</v>
      </c>
      <c r="C374">
        <v>14</v>
      </c>
      <c r="D374"/>
      <c r="E374"/>
      <c r="F374"/>
      <c r="G374"/>
      <c r="H374"/>
      <c r="I374" s="3"/>
      <c r="J374"/>
      <c r="K374"/>
      <c r="L374"/>
      <c r="M374"/>
    </row>
    <row r="375" spans="1:13" x14ac:dyDescent="0.25">
      <c r="A375" s="1" t="s">
        <v>61</v>
      </c>
      <c r="B375"/>
      <c r="C375"/>
      <c r="D375" s="11">
        <f>SUM(A376,B377,C378)/SUM(A376:C378)</f>
        <v>0.76829268292682928</v>
      </c>
      <c r="E375" s="11">
        <f>A376/SUM(A376:C376)</f>
        <v>0.8125</v>
      </c>
      <c r="F375" s="11">
        <f>B377/SUM(A377:C377)</f>
        <v>0.53333333333333333</v>
      </c>
      <c r="G375" s="11">
        <f>C378/SUM(A378:C378)</f>
        <v>0.84210526315789469</v>
      </c>
      <c r="H375" s="12">
        <f>1-SUM(B377:C378)/(SUM(A376:C378)-SUM(A376:C376))</f>
        <v>0.1470588235294118</v>
      </c>
      <c r="I375" s="12">
        <f>1-SUM(A376,C376,C378,A378)/(SUM(A376:C378)-SUM(A377:C377))</f>
        <v>0.17910447761194026</v>
      </c>
      <c r="J375" s="12">
        <f>1-SUM(A376:B377)/(SUM(A376:C378)-SUM(A378:C378))</f>
        <v>3.1746031746031744E-2</v>
      </c>
      <c r="K375" s="11">
        <f>IF(SUM(A376:A378)=0,0,A376/SUM(A376:A378))</f>
        <v>0.88636363636363635</v>
      </c>
      <c r="L375" s="11">
        <f>IF(SUM(B376:B378)=0,0,B377/SUM(B376:B378))</f>
        <v>0.4</v>
      </c>
      <c r="M375" s="11">
        <f>IF(SUM(C376:C378)=0,0,C378/SUM(C376:C378))</f>
        <v>0.88888888888888884</v>
      </c>
    </row>
    <row r="376" spans="1:13" x14ac:dyDescent="0.25">
      <c r="A376">
        <v>39</v>
      </c>
      <c r="B376">
        <v>9</v>
      </c>
      <c r="C376">
        <v>0</v>
      </c>
      <c r="D376"/>
      <c r="E376"/>
      <c r="F376"/>
      <c r="G376"/>
      <c r="H376"/>
      <c r="I376" s="3"/>
      <c r="J376"/>
      <c r="K376"/>
      <c r="L376"/>
      <c r="M376"/>
    </row>
    <row r="377" spans="1:13" x14ac:dyDescent="0.25">
      <c r="A377">
        <v>5</v>
      </c>
      <c r="B377">
        <v>8</v>
      </c>
      <c r="C377">
        <v>2</v>
      </c>
      <c r="D377"/>
      <c r="E377"/>
      <c r="F377"/>
      <c r="G377"/>
      <c r="H377"/>
      <c r="I377" s="3"/>
      <c r="J377"/>
      <c r="K377"/>
      <c r="L377"/>
      <c r="M377"/>
    </row>
    <row r="378" spans="1:13" x14ac:dyDescent="0.25">
      <c r="A378">
        <v>0</v>
      </c>
      <c r="B378">
        <v>3</v>
      </c>
      <c r="C378">
        <v>16</v>
      </c>
      <c r="D378"/>
      <c r="E378"/>
      <c r="F378"/>
      <c r="G378"/>
      <c r="H378"/>
      <c r="I378" s="3"/>
      <c r="J378"/>
      <c r="K378"/>
      <c r="L378"/>
      <c r="M378"/>
    </row>
    <row r="379" spans="1:13" x14ac:dyDescent="0.25">
      <c r="A379" s="27" t="s">
        <v>49</v>
      </c>
      <c r="B379" s="14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 t="s">
        <v>62</v>
      </c>
    </row>
    <row r="380" spans="1:13" x14ac:dyDescent="0.25">
      <c r="A380" s="1" t="s">
        <v>59</v>
      </c>
      <c r="B380"/>
      <c r="C380"/>
      <c r="D380" s="11">
        <f>SUM(A381,B382,C383)/SUM(A381:C383)</f>
        <v>0.75294117647058822</v>
      </c>
      <c r="E380" s="11">
        <f>A381/SUM(A381:C381)</f>
        <v>0.87234042553191493</v>
      </c>
      <c r="F380" s="11">
        <f>B382/SUM(A382:C382)</f>
        <v>0.47368421052631576</v>
      </c>
      <c r="G380" s="11">
        <f>C383/SUM(A383:C383)</f>
        <v>0.73684210526315785</v>
      </c>
      <c r="H380" s="12">
        <f>1-SUM(B382:C383)/(SUM(A381:C383)-SUM(A381:C381))</f>
        <v>0.26315789473684215</v>
      </c>
      <c r="I380" s="12">
        <f>1-SUM(A381,C381,C383,A383)/(SUM(A381:C383)-SUM(A382:C382))</f>
        <v>0.15151515151515149</v>
      </c>
      <c r="J380" s="12">
        <f>1-SUM(A381:B382)/(SUM(A381:C383)-SUM(A383:C383))</f>
        <v>1.5151515151515138E-2</v>
      </c>
      <c r="K380" s="11">
        <f>IF(SUM(A381:A383)=0,0,A381/SUM(A381:A383))</f>
        <v>0.80392156862745101</v>
      </c>
      <c r="L380" s="11">
        <f>IF(SUM(B381:B383)=0,0,B382/SUM(B381:B383))</f>
        <v>0.47368421052631576</v>
      </c>
      <c r="M380" s="11">
        <f>IF(SUM(C381:C383)=0,0,C383/SUM(C381:C383))</f>
        <v>0.93333333333333335</v>
      </c>
    </row>
    <row r="381" spans="1:13" x14ac:dyDescent="0.25">
      <c r="A381">
        <v>41</v>
      </c>
      <c r="B381">
        <v>6</v>
      </c>
      <c r="C381">
        <v>0</v>
      </c>
      <c r="D381" s="12"/>
      <c r="E381" s="12"/>
      <c r="F381" s="12"/>
      <c r="G381" s="12"/>
      <c r="H381" s="12"/>
      <c r="I381" s="13"/>
      <c r="J381" s="12"/>
      <c r="K381" s="12"/>
      <c r="L381" s="12"/>
      <c r="M381" s="12"/>
    </row>
    <row r="382" spans="1:13" x14ac:dyDescent="0.25">
      <c r="A382">
        <v>9</v>
      </c>
      <c r="B382">
        <v>9</v>
      </c>
      <c r="C382">
        <v>1</v>
      </c>
      <c r="D382" s="12"/>
      <c r="E382" s="12"/>
      <c r="F382" s="12"/>
      <c r="G382" s="12"/>
      <c r="H382" s="12"/>
      <c r="I382" s="13"/>
      <c r="J382" s="12"/>
      <c r="K382" s="12"/>
      <c r="L382" s="12"/>
      <c r="M382" s="12"/>
    </row>
    <row r="383" spans="1:13" x14ac:dyDescent="0.25">
      <c r="A383">
        <v>1</v>
      </c>
      <c r="B383">
        <v>4</v>
      </c>
      <c r="C383">
        <v>14</v>
      </c>
      <c r="D383" s="12"/>
      <c r="E383" s="12"/>
      <c r="F383" s="12"/>
      <c r="G383" s="12"/>
      <c r="H383" s="12"/>
      <c r="I383" s="13"/>
      <c r="J383" s="12"/>
      <c r="K383" s="12"/>
      <c r="L383" s="12"/>
      <c r="M383" s="12"/>
    </row>
    <row r="384" spans="1:13" x14ac:dyDescent="0.25">
      <c r="A384" s="1" t="s">
        <v>60</v>
      </c>
      <c r="B384"/>
      <c r="C384"/>
      <c r="D384" s="11">
        <f>SUM(A385,B386,C387)/SUM(A385:C387)</f>
        <v>0.79268292682926833</v>
      </c>
      <c r="E384" s="11">
        <f>A385/SUM(A385:C385)</f>
        <v>0.91489361702127658</v>
      </c>
      <c r="F384" s="11">
        <f>B386/SUM(A386:C386)</f>
        <v>0.41176470588235292</v>
      </c>
      <c r="G384" s="11">
        <f>C387/SUM(A387:C387)</f>
        <v>0.83333333333333337</v>
      </c>
      <c r="H384" s="12">
        <f>1-SUM(B386:C387)/(SUM(A385:C387)-SUM(A385:C385))</f>
        <v>0.25714285714285712</v>
      </c>
      <c r="I384" s="12">
        <f>1-SUM(A385,C385,C387,A387)/(SUM(A385:C387)-SUM(A386:C386))</f>
        <v>9.2307692307692313E-2</v>
      </c>
      <c r="J384" s="12">
        <f>1-SUM(A385:B386)/(SUM(A385:C387)-SUM(A387:C387))</f>
        <v>3.125E-2</v>
      </c>
      <c r="K384" s="11">
        <f>IF(SUM(A385:A387)=0,0,A385/SUM(A385:A387))</f>
        <v>0.82692307692307687</v>
      </c>
      <c r="L384" s="11">
        <f>IF(SUM(B385:B387)=0,0,B386/SUM(B385:B387))</f>
        <v>0.53846153846153844</v>
      </c>
      <c r="M384" s="11">
        <f>IF(SUM(C385:C387)=0,0,C387/SUM(C385:C387))</f>
        <v>0.88235294117647056</v>
      </c>
    </row>
    <row r="385" spans="1:15" x14ac:dyDescent="0.25">
      <c r="A385">
        <v>43</v>
      </c>
      <c r="B385">
        <v>4</v>
      </c>
      <c r="C385">
        <v>0</v>
      </c>
      <c r="D385"/>
      <c r="E385"/>
      <c r="F385"/>
      <c r="G385"/>
      <c r="H385"/>
      <c r="I385" s="3"/>
      <c r="J385"/>
      <c r="K385"/>
      <c r="L385"/>
      <c r="M385"/>
    </row>
    <row r="386" spans="1:15" x14ac:dyDescent="0.25">
      <c r="A386">
        <v>8</v>
      </c>
      <c r="B386">
        <v>7</v>
      </c>
      <c r="C386">
        <v>2</v>
      </c>
      <c r="D386"/>
      <c r="E386"/>
      <c r="F386"/>
      <c r="G386"/>
      <c r="H386"/>
      <c r="I386" s="3"/>
      <c r="J386"/>
      <c r="K386"/>
      <c r="L386"/>
      <c r="M386"/>
    </row>
    <row r="387" spans="1:15" x14ac:dyDescent="0.25">
      <c r="A387">
        <v>1</v>
      </c>
      <c r="B387">
        <v>2</v>
      </c>
      <c r="C387">
        <v>15</v>
      </c>
      <c r="D387"/>
      <c r="E387"/>
      <c r="F387"/>
      <c r="G387"/>
      <c r="H387"/>
      <c r="I387" s="3"/>
      <c r="J387"/>
      <c r="K387"/>
      <c r="L387"/>
      <c r="M387"/>
    </row>
    <row r="388" spans="1:15" x14ac:dyDescent="0.25">
      <c r="A388" s="1" t="s">
        <v>61</v>
      </c>
      <c r="B388"/>
      <c r="C388"/>
      <c r="D388" s="11">
        <f>SUM(A389,B390,C391)/SUM(A389:C391)</f>
        <v>0.78048780487804881</v>
      </c>
      <c r="E388" s="11">
        <f>A389/SUM(A389:C389)</f>
        <v>0.875</v>
      </c>
      <c r="F388" s="11">
        <f>B390/SUM(A390:C390)</f>
        <v>0.46666666666666667</v>
      </c>
      <c r="G388" s="11">
        <f>C391/SUM(A391:C391)</f>
        <v>0.78947368421052633</v>
      </c>
      <c r="H388" s="12">
        <f>1-SUM(B390:C391)/(SUM(A389:C391)-SUM(A389:C389))</f>
        <v>0.20588235294117652</v>
      </c>
      <c r="I388" s="12">
        <f>1-SUM(A389,C389,C391,A391)/(SUM(A389:C391)-SUM(A390:C390))</f>
        <v>0.13432835820895528</v>
      </c>
      <c r="J388" s="12">
        <f>1-SUM(A389:B390)/(SUM(A389:C391)-SUM(A391:C391))</f>
        <v>3.1746031746031744E-2</v>
      </c>
      <c r="K388" s="11">
        <f>IF(SUM(A389:A391)=0,0,A389/SUM(A389:A391))</f>
        <v>0.8571428571428571</v>
      </c>
      <c r="L388" s="11">
        <f>IF(SUM(B389:B391)=0,0,B390/SUM(B389:B391))</f>
        <v>0.4375</v>
      </c>
      <c r="M388" s="11">
        <f>IF(SUM(C389:C391)=0,0,C391/SUM(C389:C391))</f>
        <v>0.88235294117647056</v>
      </c>
    </row>
    <row r="389" spans="1:15" x14ac:dyDescent="0.25">
      <c r="A389">
        <v>42</v>
      </c>
      <c r="B389">
        <v>6</v>
      </c>
      <c r="C389">
        <v>0</v>
      </c>
      <c r="D389"/>
      <c r="E389"/>
      <c r="F389"/>
      <c r="G389"/>
      <c r="H389"/>
      <c r="I389" s="3"/>
      <c r="J389"/>
      <c r="K389"/>
      <c r="L389"/>
      <c r="M389"/>
    </row>
    <row r="390" spans="1:15" x14ac:dyDescent="0.25">
      <c r="A390">
        <v>6</v>
      </c>
      <c r="B390">
        <v>7</v>
      </c>
      <c r="C390">
        <v>2</v>
      </c>
      <c r="D390"/>
      <c r="E390"/>
      <c r="F390"/>
      <c r="G390"/>
      <c r="H390"/>
      <c r="I390" s="3"/>
      <c r="J390"/>
      <c r="K390"/>
      <c r="L390"/>
      <c r="M390"/>
    </row>
    <row r="391" spans="1:15" x14ac:dyDescent="0.25">
      <c r="A391">
        <v>1</v>
      </c>
      <c r="B391">
        <v>3</v>
      </c>
      <c r="C391">
        <v>15</v>
      </c>
      <c r="D391"/>
      <c r="E391"/>
      <c r="F391"/>
      <c r="G391"/>
      <c r="H391"/>
      <c r="I391" s="3"/>
      <c r="J391"/>
      <c r="K391"/>
      <c r="L391"/>
      <c r="M391"/>
    </row>
    <row r="394" spans="1:15" x14ac:dyDescent="0.25">
      <c r="C394" s="15" t="s">
        <v>63</v>
      </c>
      <c r="D394" s="50" t="s">
        <v>64</v>
      </c>
      <c r="E394" s="16"/>
      <c r="F394" s="16"/>
      <c r="G394" s="16"/>
      <c r="H394" s="16"/>
      <c r="I394" s="16"/>
      <c r="J394" s="16"/>
      <c r="K394" s="16"/>
      <c r="L394" s="16"/>
      <c r="M394" s="16"/>
    </row>
    <row r="395" spans="1:15" x14ac:dyDescent="0.25">
      <c r="C395" s="42">
        <v>1</v>
      </c>
      <c r="D395" s="51">
        <f>D3</f>
        <v>0.70588235294117652</v>
      </c>
      <c r="E395" s="41">
        <f t="shared" ref="E395:M395" si="0">E3</f>
        <v>0.82978723404255317</v>
      </c>
      <c r="F395" s="41">
        <f t="shared" si="0"/>
        <v>0.42105263157894735</v>
      </c>
      <c r="G395" s="41">
        <f t="shared" si="0"/>
        <v>0.68421052631578949</v>
      </c>
      <c r="H395" s="41">
        <f t="shared" si="0"/>
        <v>0.15789473684210531</v>
      </c>
      <c r="I395" s="41">
        <f t="shared" si="0"/>
        <v>0.16666666666666663</v>
      </c>
      <c r="J395" s="41">
        <f t="shared" si="0"/>
        <v>0.12121212121212122</v>
      </c>
      <c r="K395" s="41">
        <f t="shared" si="0"/>
        <v>0.8666666666666667</v>
      </c>
      <c r="L395" s="41">
        <f t="shared" si="0"/>
        <v>0.42105263157894735</v>
      </c>
      <c r="M395" s="41">
        <f t="shared" si="0"/>
        <v>0.61904761904761907</v>
      </c>
      <c r="N395" s="41"/>
      <c r="O395" s="41"/>
    </row>
    <row r="396" spans="1:15" x14ac:dyDescent="0.25">
      <c r="C396" s="42">
        <v>2</v>
      </c>
      <c r="D396" s="51">
        <f>D16</f>
        <v>0.77647058823529413</v>
      </c>
      <c r="E396" s="41">
        <f t="shared" ref="E396:M396" si="1">E16</f>
        <v>0.8936170212765957</v>
      </c>
      <c r="F396" s="41">
        <f t="shared" si="1"/>
        <v>0.47368421052631576</v>
      </c>
      <c r="G396" s="41">
        <f t="shared" si="1"/>
        <v>0.78947368421052633</v>
      </c>
      <c r="H396" s="41">
        <f t="shared" si="1"/>
        <v>0.21052631578947367</v>
      </c>
      <c r="I396" s="41">
        <f t="shared" si="1"/>
        <v>0.10606060606060608</v>
      </c>
      <c r="J396" s="41">
        <f t="shared" si="1"/>
        <v>6.0606060606060552E-2</v>
      </c>
      <c r="K396" s="41">
        <f t="shared" si="1"/>
        <v>0.84</v>
      </c>
      <c r="L396" s="41">
        <f t="shared" si="1"/>
        <v>0.5625</v>
      </c>
      <c r="M396" s="41">
        <f t="shared" si="1"/>
        <v>0.78947368421052633</v>
      </c>
      <c r="N396" s="41"/>
      <c r="O396" s="41"/>
    </row>
    <row r="397" spans="1:15" x14ac:dyDescent="0.25">
      <c r="C397" s="42">
        <v>3</v>
      </c>
      <c r="D397" s="51">
        <f>D29</f>
        <v>0.77647058823529413</v>
      </c>
      <c r="E397" s="41">
        <f t="shared" ref="E397:M397" si="2">E29</f>
        <v>0.87234042553191493</v>
      </c>
      <c r="F397" s="41">
        <f t="shared" si="2"/>
        <v>0.42105263157894735</v>
      </c>
      <c r="G397" s="41">
        <f t="shared" si="2"/>
        <v>0.89473684210526316</v>
      </c>
      <c r="H397" s="41">
        <f t="shared" si="2"/>
        <v>0.18421052631578949</v>
      </c>
      <c r="I397" s="41">
        <f t="shared" si="2"/>
        <v>9.0909090909090939E-2</v>
      </c>
      <c r="J397" s="41">
        <f t="shared" si="2"/>
        <v>9.0909090909090939E-2</v>
      </c>
      <c r="K397" s="41">
        <f t="shared" si="2"/>
        <v>0.85416666666666663</v>
      </c>
      <c r="L397" s="41">
        <f t="shared" si="2"/>
        <v>0.5714285714285714</v>
      </c>
      <c r="M397" s="41">
        <f t="shared" si="2"/>
        <v>0.73913043478260865</v>
      </c>
      <c r="N397" s="41"/>
      <c r="O397" s="41"/>
    </row>
    <row r="398" spans="1:15" x14ac:dyDescent="0.25">
      <c r="C398" s="42">
        <v>4</v>
      </c>
      <c r="D398" s="51">
        <f>D42</f>
        <v>0.77647058823529413</v>
      </c>
      <c r="E398" s="41">
        <f t="shared" ref="E398:M398" si="3">E42</f>
        <v>0.82978723404255317</v>
      </c>
      <c r="F398" s="41">
        <f t="shared" si="3"/>
        <v>0.47368421052631576</v>
      </c>
      <c r="G398" s="41">
        <f t="shared" si="3"/>
        <v>0.94736842105263153</v>
      </c>
      <c r="H398" s="41">
        <f t="shared" si="3"/>
        <v>0.18421052631578949</v>
      </c>
      <c r="I398" s="41">
        <f t="shared" si="3"/>
        <v>0.12121212121212122</v>
      </c>
      <c r="J398" s="41">
        <f t="shared" si="3"/>
        <v>6.0606060606060552E-2</v>
      </c>
      <c r="K398" s="41">
        <f t="shared" si="3"/>
        <v>0.84782608695652173</v>
      </c>
      <c r="L398" s="41">
        <f t="shared" si="3"/>
        <v>0.52941176470588236</v>
      </c>
      <c r="M398" s="41">
        <f t="shared" si="3"/>
        <v>0.81818181818181823</v>
      </c>
      <c r="N398" s="41"/>
      <c r="O398" s="41"/>
    </row>
    <row r="399" spans="1:15" x14ac:dyDescent="0.25">
      <c r="C399" s="42">
        <v>5</v>
      </c>
      <c r="D399" s="51">
        <f>D55</f>
        <v>0.76470588235294112</v>
      </c>
      <c r="E399" s="41">
        <f t="shared" ref="E399:M399" si="4">E55</f>
        <v>0.95744680851063835</v>
      </c>
      <c r="F399" s="41">
        <f t="shared" si="4"/>
        <v>0.21052631578947367</v>
      </c>
      <c r="G399" s="41">
        <f t="shared" si="4"/>
        <v>0.84210526315789469</v>
      </c>
      <c r="H399" s="41">
        <f t="shared" si="4"/>
        <v>0.34210526315789469</v>
      </c>
      <c r="I399" s="41">
        <f t="shared" si="4"/>
        <v>4.5454545454545414E-2</v>
      </c>
      <c r="J399" s="41">
        <f t="shared" si="4"/>
        <v>6.0606060606060552E-2</v>
      </c>
      <c r="K399" s="41">
        <f t="shared" si="4"/>
        <v>0.77586206896551724</v>
      </c>
      <c r="L399" s="41">
        <f t="shared" si="4"/>
        <v>0.5714285714285714</v>
      </c>
      <c r="M399" s="41">
        <f t="shared" si="4"/>
        <v>0.8</v>
      </c>
      <c r="N399" s="41"/>
      <c r="O399" s="41"/>
    </row>
    <row r="400" spans="1:15" x14ac:dyDescent="0.25">
      <c r="C400" s="42">
        <v>6</v>
      </c>
      <c r="D400" s="51">
        <f>D68</f>
        <v>0.8</v>
      </c>
      <c r="E400" s="41">
        <f t="shared" ref="E400:M400" si="5">E68</f>
        <v>0.95744680851063835</v>
      </c>
      <c r="F400" s="41">
        <f t="shared" si="5"/>
        <v>0.42105263157894735</v>
      </c>
      <c r="G400" s="41">
        <f t="shared" si="5"/>
        <v>0.78947368421052633</v>
      </c>
      <c r="H400" s="41">
        <f t="shared" si="5"/>
        <v>0.23684210526315785</v>
      </c>
      <c r="I400" s="41">
        <f t="shared" si="5"/>
        <v>7.5757575757575801E-2</v>
      </c>
      <c r="J400" s="41">
        <f t="shared" si="5"/>
        <v>4.5454545454545414E-2</v>
      </c>
      <c r="K400" s="41">
        <f t="shared" si="5"/>
        <v>0.83333333333333337</v>
      </c>
      <c r="L400" s="41">
        <f t="shared" si="5"/>
        <v>0.61538461538461542</v>
      </c>
      <c r="M400" s="41">
        <f t="shared" si="5"/>
        <v>0.83333333333333337</v>
      </c>
    </row>
    <row r="401" spans="3:13" x14ac:dyDescent="0.25">
      <c r="C401" s="42">
        <v>7</v>
      </c>
      <c r="D401" s="51">
        <f>D81</f>
        <v>0.78823529411764703</v>
      </c>
      <c r="E401" s="41">
        <f t="shared" ref="E401:M401" si="6">E81</f>
        <v>0.93617021276595747</v>
      </c>
      <c r="F401" s="41">
        <f t="shared" si="6"/>
        <v>0.31578947368421051</v>
      </c>
      <c r="G401" s="41">
        <f t="shared" si="6"/>
        <v>0.89473684210526316</v>
      </c>
      <c r="H401" s="41">
        <f t="shared" si="6"/>
        <v>0.31578947368421051</v>
      </c>
      <c r="I401" s="41">
        <f t="shared" si="6"/>
        <v>6.0606060606060552E-2</v>
      </c>
      <c r="J401" s="41">
        <f t="shared" si="6"/>
        <v>3.0303030303030276E-2</v>
      </c>
      <c r="K401" s="41">
        <f t="shared" si="6"/>
        <v>0.7857142857142857</v>
      </c>
      <c r="L401" s="41">
        <f t="shared" si="6"/>
        <v>0.6</v>
      </c>
      <c r="M401" s="41">
        <f t="shared" si="6"/>
        <v>0.89473684210526316</v>
      </c>
    </row>
    <row r="402" spans="3:13" x14ac:dyDescent="0.25">
      <c r="C402" s="42">
        <v>8</v>
      </c>
      <c r="D402" s="51">
        <f>D94</f>
        <v>0.71764705882352942</v>
      </c>
      <c r="E402" s="41">
        <f t="shared" ref="E402:M402" si="7">E94</f>
        <v>0.82978723404255317</v>
      </c>
      <c r="F402" s="41">
        <f t="shared" si="7"/>
        <v>0.36842105263157893</v>
      </c>
      <c r="G402" s="41">
        <f t="shared" si="7"/>
        <v>0.78947368421052633</v>
      </c>
      <c r="H402" s="41">
        <f t="shared" si="7"/>
        <v>0.21052631578947367</v>
      </c>
      <c r="I402" s="41">
        <f t="shared" si="7"/>
        <v>0.16666666666666663</v>
      </c>
      <c r="J402" s="41">
        <f t="shared" si="7"/>
        <v>7.5757575757575801E-2</v>
      </c>
      <c r="K402" s="41">
        <f t="shared" si="7"/>
        <v>0.82978723404255317</v>
      </c>
      <c r="L402" s="41">
        <f t="shared" si="7"/>
        <v>0.3888888888888889</v>
      </c>
      <c r="M402" s="41">
        <f t="shared" si="7"/>
        <v>0.75</v>
      </c>
    </row>
    <row r="403" spans="3:13" x14ac:dyDescent="0.25">
      <c r="C403" s="42">
        <v>9</v>
      </c>
      <c r="D403" s="51">
        <f>D107</f>
        <v>0.75294117647058822</v>
      </c>
      <c r="E403" s="41">
        <f t="shared" ref="E403:M403" si="8">E107</f>
        <v>0.82978723404255317</v>
      </c>
      <c r="F403" s="41">
        <f t="shared" si="8"/>
        <v>0.57894736842105265</v>
      </c>
      <c r="G403" s="41">
        <f t="shared" si="8"/>
        <v>0.73684210526315785</v>
      </c>
      <c r="H403" s="41">
        <f t="shared" si="8"/>
        <v>0.15789473684210531</v>
      </c>
      <c r="I403" s="41">
        <f t="shared" si="8"/>
        <v>0.18181818181818177</v>
      </c>
      <c r="J403" s="41">
        <f t="shared" si="8"/>
        <v>4.5454545454545414E-2</v>
      </c>
      <c r="K403" s="41">
        <f t="shared" si="8"/>
        <v>0.8666666666666667</v>
      </c>
      <c r="L403" s="41">
        <f t="shared" si="8"/>
        <v>0.47826086956521741</v>
      </c>
      <c r="M403" s="41">
        <f t="shared" si="8"/>
        <v>0.82352941176470584</v>
      </c>
    </row>
    <row r="404" spans="3:13" x14ac:dyDescent="0.25">
      <c r="C404" s="42">
        <v>10</v>
      </c>
      <c r="D404" s="51">
        <f>D120</f>
        <v>0.8</v>
      </c>
      <c r="E404" s="41">
        <f t="shared" ref="E404:M404" si="9">E120</f>
        <v>0.87234042553191493</v>
      </c>
      <c r="F404" s="41">
        <f t="shared" si="9"/>
        <v>0.57894736842105265</v>
      </c>
      <c r="G404" s="41">
        <f t="shared" si="9"/>
        <v>0.84210526315789469</v>
      </c>
      <c r="H404" s="41">
        <f t="shared" si="9"/>
        <v>0.15789473684210531</v>
      </c>
      <c r="I404" s="41">
        <f t="shared" si="9"/>
        <v>0.12121212121212122</v>
      </c>
      <c r="J404" s="41">
        <f t="shared" si="9"/>
        <v>4.5454545454545414E-2</v>
      </c>
      <c r="K404" s="41">
        <f t="shared" si="9"/>
        <v>0.87234042553191493</v>
      </c>
      <c r="L404" s="41">
        <f t="shared" si="9"/>
        <v>0.57894736842105265</v>
      </c>
      <c r="M404" s="41">
        <f t="shared" si="9"/>
        <v>0.84210526315789469</v>
      </c>
    </row>
    <row r="405" spans="3:13" x14ac:dyDescent="0.25">
      <c r="C405" s="42">
        <v>11</v>
      </c>
      <c r="D405" s="51">
        <f>D133</f>
        <v>0.77647058823529413</v>
      </c>
      <c r="E405" s="41">
        <f t="shared" ref="E405:M405" si="10">E133</f>
        <v>0.85106382978723405</v>
      </c>
      <c r="F405" s="41">
        <f t="shared" si="10"/>
        <v>0.42105263157894735</v>
      </c>
      <c r="G405" s="41">
        <f t="shared" si="10"/>
        <v>0.94736842105263153</v>
      </c>
      <c r="H405" s="41">
        <f t="shared" si="10"/>
        <v>0.15789473684210531</v>
      </c>
      <c r="I405" s="41">
        <f t="shared" si="10"/>
        <v>7.5757575757575801E-2</v>
      </c>
      <c r="J405" s="41">
        <f t="shared" si="10"/>
        <v>0.12121212121212122</v>
      </c>
      <c r="K405" s="41">
        <f t="shared" si="10"/>
        <v>0.86956521739130432</v>
      </c>
      <c r="L405" s="41">
        <f t="shared" si="10"/>
        <v>0.61538461538461542</v>
      </c>
      <c r="M405" s="41">
        <f t="shared" si="10"/>
        <v>0.69230769230769229</v>
      </c>
    </row>
    <row r="406" spans="3:13" x14ac:dyDescent="0.25">
      <c r="C406" s="42">
        <v>12</v>
      </c>
      <c r="D406" s="51">
        <f>D146</f>
        <v>0.76470588235294112</v>
      </c>
      <c r="E406" s="41">
        <f t="shared" ref="E406:M406" si="11">E146</f>
        <v>0.93617021276595747</v>
      </c>
      <c r="F406" s="41">
        <f t="shared" si="11"/>
        <v>0.42105263157894735</v>
      </c>
      <c r="G406" s="41">
        <f t="shared" si="11"/>
        <v>0.68421052631578949</v>
      </c>
      <c r="H406" s="41">
        <f t="shared" si="11"/>
        <v>0.28947368421052633</v>
      </c>
      <c r="I406" s="41">
        <f t="shared" si="11"/>
        <v>0.12121212121212122</v>
      </c>
      <c r="J406" s="41">
        <f t="shared" si="11"/>
        <v>1.5151515151515138E-2</v>
      </c>
      <c r="K406" s="41">
        <f t="shared" si="11"/>
        <v>0.8</v>
      </c>
      <c r="L406" s="41">
        <f t="shared" si="11"/>
        <v>0.5</v>
      </c>
      <c r="M406" s="41">
        <f t="shared" si="11"/>
        <v>0.9285714285714286</v>
      </c>
    </row>
    <row r="407" spans="3:13" x14ac:dyDescent="0.25">
      <c r="C407" s="42">
        <v>13</v>
      </c>
      <c r="D407" s="51">
        <f>D159</f>
        <v>0.81176470588235294</v>
      </c>
      <c r="E407" s="41">
        <f t="shared" ref="E407:M407" si="12">E159</f>
        <v>0.8936170212765957</v>
      </c>
      <c r="F407" s="41">
        <f t="shared" si="12"/>
        <v>0.47368421052631576</v>
      </c>
      <c r="G407" s="41">
        <f t="shared" si="12"/>
        <v>0.94736842105263153</v>
      </c>
      <c r="H407" s="41">
        <f t="shared" si="12"/>
        <v>0.18421052631578949</v>
      </c>
      <c r="I407" s="41">
        <f t="shared" si="12"/>
        <v>7.5757575757575801E-2</v>
      </c>
      <c r="J407" s="41">
        <f t="shared" si="12"/>
        <v>6.0606060606060552E-2</v>
      </c>
      <c r="K407" s="41">
        <f t="shared" si="12"/>
        <v>0.8571428571428571</v>
      </c>
      <c r="L407" s="41">
        <f t="shared" si="12"/>
        <v>0.6428571428571429</v>
      </c>
      <c r="M407" s="41">
        <f t="shared" si="12"/>
        <v>0.81818181818181823</v>
      </c>
    </row>
    <row r="408" spans="3:13" x14ac:dyDescent="0.25">
      <c r="C408" s="42">
        <v>14</v>
      </c>
      <c r="D408" s="51">
        <f>D172</f>
        <v>0.77647058823529413</v>
      </c>
      <c r="E408" s="41">
        <f t="shared" ref="E408:M408" si="13">E172</f>
        <v>0.85106382978723405</v>
      </c>
      <c r="F408" s="41">
        <f t="shared" si="13"/>
        <v>0.52631578947368418</v>
      </c>
      <c r="G408" s="41">
        <f t="shared" si="13"/>
        <v>0.84210526315789469</v>
      </c>
      <c r="H408" s="41">
        <f t="shared" si="13"/>
        <v>0.21052631578947367</v>
      </c>
      <c r="I408" s="41">
        <f t="shared" si="13"/>
        <v>0.12121212121212122</v>
      </c>
      <c r="J408" s="41">
        <f t="shared" si="13"/>
        <v>4.5454545454545414E-2</v>
      </c>
      <c r="K408" s="41">
        <f t="shared" si="13"/>
        <v>0.83333333333333337</v>
      </c>
      <c r="L408" s="41">
        <f t="shared" si="13"/>
        <v>0.55555555555555558</v>
      </c>
      <c r="M408" s="41">
        <f t="shared" si="13"/>
        <v>0.84210526315789469</v>
      </c>
    </row>
    <row r="409" spans="3:13" x14ac:dyDescent="0.25">
      <c r="C409" s="42">
        <v>15</v>
      </c>
      <c r="D409" s="51">
        <f>D185</f>
        <v>0.78823529411764703</v>
      </c>
      <c r="E409" s="41">
        <f t="shared" ref="E409:M409" si="14">E185</f>
        <v>0.8936170212765957</v>
      </c>
      <c r="F409" s="41">
        <f t="shared" si="14"/>
        <v>0.52631578947368418</v>
      </c>
      <c r="G409" s="41">
        <f t="shared" si="14"/>
        <v>0.78947368421052633</v>
      </c>
      <c r="H409" s="41">
        <f t="shared" si="14"/>
        <v>0.15789473684210531</v>
      </c>
      <c r="I409" s="41">
        <f t="shared" si="14"/>
        <v>0.12121212121212122</v>
      </c>
      <c r="J409" s="41">
        <f t="shared" si="14"/>
        <v>6.0606060606060552E-2</v>
      </c>
      <c r="K409" s="41">
        <f t="shared" si="14"/>
        <v>0.875</v>
      </c>
      <c r="L409" s="41">
        <f t="shared" si="14"/>
        <v>0.55555555555555558</v>
      </c>
      <c r="M409" s="41">
        <f t="shared" si="14"/>
        <v>0.78947368421052633</v>
      </c>
    </row>
    <row r="410" spans="3:13" x14ac:dyDescent="0.25">
      <c r="C410" s="42">
        <v>16</v>
      </c>
      <c r="D410" s="51">
        <f>D198</f>
        <v>0.75294117647058822</v>
      </c>
      <c r="E410" s="41">
        <f t="shared" ref="E410:M410" si="15">E198</f>
        <v>0.82978723404255317</v>
      </c>
      <c r="F410" s="41">
        <f t="shared" si="15"/>
        <v>0.52631578947368418</v>
      </c>
      <c r="G410" s="41">
        <f t="shared" si="15"/>
        <v>0.78947368421052633</v>
      </c>
      <c r="H410" s="41">
        <f t="shared" si="15"/>
        <v>0.23684210526315785</v>
      </c>
      <c r="I410" s="41">
        <f t="shared" si="15"/>
        <v>0.13636363636363635</v>
      </c>
      <c r="J410" s="41">
        <f t="shared" si="15"/>
        <v>4.5454545454545414E-2</v>
      </c>
      <c r="K410" s="41">
        <f t="shared" si="15"/>
        <v>0.8125</v>
      </c>
      <c r="L410" s="41">
        <f t="shared" si="15"/>
        <v>0.52631578947368418</v>
      </c>
      <c r="M410" s="41">
        <f t="shared" si="15"/>
        <v>0.83333333333333337</v>
      </c>
    </row>
    <row r="411" spans="3:13" x14ac:dyDescent="0.25">
      <c r="C411" s="42">
        <v>17</v>
      </c>
      <c r="D411" s="51">
        <f>D211</f>
        <v>0.78823529411764703</v>
      </c>
      <c r="E411" s="41">
        <f t="shared" ref="E411:M411" si="16">E211</f>
        <v>0.8936170212765957</v>
      </c>
      <c r="F411" s="41">
        <f t="shared" si="16"/>
        <v>0.47368421052631576</v>
      </c>
      <c r="G411" s="41">
        <f t="shared" si="16"/>
        <v>0.84210526315789469</v>
      </c>
      <c r="H411" s="41">
        <f t="shared" si="16"/>
        <v>0.18421052631578949</v>
      </c>
      <c r="I411" s="41">
        <f t="shared" si="16"/>
        <v>0.12121212121212122</v>
      </c>
      <c r="J411" s="41">
        <f t="shared" si="16"/>
        <v>4.5454545454545414E-2</v>
      </c>
      <c r="K411" s="41">
        <f t="shared" si="16"/>
        <v>0.8571428571428571</v>
      </c>
      <c r="L411" s="41">
        <f t="shared" si="16"/>
        <v>0.52941176470588236</v>
      </c>
      <c r="M411" s="41">
        <f t="shared" si="16"/>
        <v>0.84210526315789469</v>
      </c>
    </row>
    <row r="412" spans="3:13" x14ac:dyDescent="0.25">
      <c r="C412" s="42">
        <v>18</v>
      </c>
      <c r="D412" s="51">
        <f>D224</f>
        <v>0.77647058823529413</v>
      </c>
      <c r="E412" s="41">
        <f t="shared" ref="E412:M412" si="17">E224</f>
        <v>0.8936170212765957</v>
      </c>
      <c r="F412" s="41">
        <f t="shared" si="17"/>
        <v>0.36842105263157893</v>
      </c>
      <c r="G412" s="41">
        <f t="shared" si="17"/>
        <v>0.89473684210526316</v>
      </c>
      <c r="H412" s="41">
        <f t="shared" si="17"/>
        <v>0.23684210526315785</v>
      </c>
      <c r="I412" s="41">
        <f t="shared" si="17"/>
        <v>9.0909090909090939E-2</v>
      </c>
      <c r="J412" s="41">
        <f t="shared" si="17"/>
        <v>6.0606060606060552E-2</v>
      </c>
      <c r="K412" s="41">
        <f t="shared" si="17"/>
        <v>0.82352941176470584</v>
      </c>
      <c r="L412" s="41">
        <f t="shared" si="17"/>
        <v>0.53846153846153844</v>
      </c>
      <c r="M412" s="41">
        <f t="shared" si="17"/>
        <v>0.80952380952380953</v>
      </c>
    </row>
    <row r="413" spans="3:13" x14ac:dyDescent="0.25">
      <c r="C413" s="42">
        <v>19</v>
      </c>
      <c r="D413" s="51">
        <f>D237</f>
        <v>0.76470588235294112</v>
      </c>
      <c r="E413" s="41">
        <f t="shared" ref="E413:M413" si="18">E237</f>
        <v>0.82978723404255317</v>
      </c>
      <c r="F413" s="41">
        <f t="shared" si="18"/>
        <v>0.52631578947368418</v>
      </c>
      <c r="G413" s="41">
        <f t="shared" si="18"/>
        <v>0.84210526315789469</v>
      </c>
      <c r="H413" s="41">
        <f t="shared" si="18"/>
        <v>0.15789473684210531</v>
      </c>
      <c r="I413" s="41">
        <f t="shared" si="18"/>
        <v>0.12121212121212122</v>
      </c>
      <c r="J413" s="41">
        <f t="shared" si="18"/>
        <v>9.0909090909090939E-2</v>
      </c>
      <c r="K413" s="41">
        <f t="shared" si="18"/>
        <v>0.8666666666666667</v>
      </c>
      <c r="L413" s="41">
        <f t="shared" si="18"/>
        <v>0.55555555555555558</v>
      </c>
      <c r="M413" s="41">
        <f t="shared" si="18"/>
        <v>0.72727272727272729</v>
      </c>
    </row>
    <row r="414" spans="3:13" x14ac:dyDescent="0.25">
      <c r="C414" s="42">
        <v>20</v>
      </c>
      <c r="D414" s="51">
        <f>D250</f>
        <v>0.82352941176470584</v>
      </c>
      <c r="E414" s="41">
        <f t="shared" ref="E414:M414" si="19">E250</f>
        <v>0.82978723404255317</v>
      </c>
      <c r="F414" s="41">
        <f t="shared" si="19"/>
        <v>0.73684210526315785</v>
      </c>
      <c r="G414" s="41">
        <f t="shared" si="19"/>
        <v>0.89473684210526316</v>
      </c>
      <c r="H414" s="41">
        <f t="shared" si="19"/>
        <v>0.10526315789473684</v>
      </c>
      <c r="I414" s="41">
        <f t="shared" si="19"/>
        <v>0.13636363636363635</v>
      </c>
      <c r="J414" s="41">
        <f t="shared" si="19"/>
        <v>3.0303030303030276E-2</v>
      </c>
      <c r="K414" s="41">
        <f t="shared" si="19"/>
        <v>0.90697674418604646</v>
      </c>
      <c r="L414" s="41">
        <f t="shared" si="19"/>
        <v>0.60869565217391308</v>
      </c>
      <c r="M414" s="41">
        <f t="shared" si="19"/>
        <v>0.89473684210526316</v>
      </c>
    </row>
    <row r="415" spans="3:13" x14ac:dyDescent="0.25">
      <c r="C415" s="42">
        <v>21</v>
      </c>
      <c r="D415" s="51">
        <f>D263</f>
        <v>0.75294117647058822</v>
      </c>
      <c r="E415" s="41">
        <f t="shared" ref="E415:M415" si="20">E263</f>
        <v>0.76595744680851063</v>
      </c>
      <c r="F415" s="41">
        <f t="shared" si="20"/>
        <v>0.68421052631578949</v>
      </c>
      <c r="G415" s="41">
        <f t="shared" si="20"/>
        <v>0.78947368421052633</v>
      </c>
      <c r="H415" s="41">
        <f t="shared" si="20"/>
        <v>0.10526315789473684</v>
      </c>
      <c r="I415" s="41">
        <f t="shared" si="20"/>
        <v>0.22727272727272729</v>
      </c>
      <c r="J415" s="41">
        <f t="shared" si="20"/>
        <v>3.0303030303030276E-2</v>
      </c>
      <c r="K415" s="41">
        <f t="shared" si="20"/>
        <v>0.9</v>
      </c>
      <c r="L415" s="41">
        <f t="shared" si="20"/>
        <v>0.4642857142857143</v>
      </c>
      <c r="M415" s="41">
        <f t="shared" si="20"/>
        <v>0.88235294117647056</v>
      </c>
    </row>
    <row r="416" spans="3:13" x14ac:dyDescent="0.25">
      <c r="C416" s="42">
        <v>22</v>
      </c>
      <c r="D416" s="51">
        <f>D276</f>
        <v>0.74117647058823533</v>
      </c>
      <c r="E416" s="41">
        <f t="shared" ref="E416:M416" si="21">E276</f>
        <v>0.85106382978723405</v>
      </c>
      <c r="F416" s="41">
        <f t="shared" si="21"/>
        <v>0.36842105263157893</v>
      </c>
      <c r="G416" s="41">
        <f t="shared" si="21"/>
        <v>0.84210526315789469</v>
      </c>
      <c r="H416" s="41">
        <f t="shared" si="21"/>
        <v>0.15789473684210531</v>
      </c>
      <c r="I416" s="41">
        <f t="shared" si="21"/>
        <v>0.13636363636363635</v>
      </c>
      <c r="J416" s="41">
        <f t="shared" si="21"/>
        <v>0.10606060606060608</v>
      </c>
      <c r="K416" s="41">
        <f t="shared" si="21"/>
        <v>0.86956521739130432</v>
      </c>
      <c r="L416" s="41">
        <f t="shared" si="21"/>
        <v>0.4375</v>
      </c>
      <c r="M416" s="41">
        <f t="shared" si="21"/>
        <v>0.69565217391304346</v>
      </c>
    </row>
    <row r="417" spans="3:15" x14ac:dyDescent="0.25">
      <c r="C417" s="42">
        <v>23</v>
      </c>
      <c r="D417" s="51">
        <f>D289</f>
        <v>0.8</v>
      </c>
      <c r="E417" s="41">
        <f t="shared" ref="E417:L417" si="22">E289</f>
        <v>0.93617021276595747</v>
      </c>
      <c r="F417" s="41">
        <f t="shared" si="22"/>
        <v>0.36842105263157893</v>
      </c>
      <c r="G417" s="41">
        <f t="shared" si="22"/>
        <v>0.89473684210526316</v>
      </c>
      <c r="H417" s="41">
        <f t="shared" si="22"/>
        <v>0.26315789473684215</v>
      </c>
      <c r="I417" s="41">
        <f t="shared" si="22"/>
        <v>3.0303030303030276E-2</v>
      </c>
      <c r="J417" s="41">
        <f t="shared" si="22"/>
        <v>7.5757575757575801E-2</v>
      </c>
      <c r="K417" s="41">
        <f t="shared" si="22"/>
        <v>0.81481481481481477</v>
      </c>
      <c r="L417" s="41">
        <f t="shared" si="22"/>
        <v>0.77777777777777779</v>
      </c>
      <c r="M417" s="41">
        <f>M289</f>
        <v>0.77272727272727271</v>
      </c>
    </row>
    <row r="418" spans="3:15" x14ac:dyDescent="0.25">
      <c r="C418" s="42">
        <v>24</v>
      </c>
      <c r="D418" s="51">
        <f>D302</f>
        <v>0.82352941176470584</v>
      </c>
      <c r="E418" s="41">
        <f t="shared" ref="E418:M418" si="23">E302</f>
        <v>0.97872340425531912</v>
      </c>
      <c r="F418" s="41">
        <f t="shared" si="23"/>
        <v>0.47368421052631576</v>
      </c>
      <c r="G418" s="41">
        <f t="shared" si="23"/>
        <v>0.78947368421052633</v>
      </c>
      <c r="H418" s="41">
        <f t="shared" si="23"/>
        <v>0.21052631578947367</v>
      </c>
      <c r="I418" s="41">
        <f t="shared" si="23"/>
        <v>4.5454545454545414E-2</v>
      </c>
      <c r="J418" s="41">
        <f t="shared" si="23"/>
        <v>6.0606060606060552E-2</v>
      </c>
      <c r="K418" s="41">
        <f t="shared" si="23"/>
        <v>0.85185185185185186</v>
      </c>
      <c r="L418" s="41">
        <f t="shared" si="23"/>
        <v>0.75</v>
      </c>
      <c r="M418" s="41">
        <f t="shared" si="23"/>
        <v>0.78947368421052633</v>
      </c>
    </row>
    <row r="419" spans="3:15" x14ac:dyDescent="0.25">
      <c r="C419" s="42">
        <v>25</v>
      </c>
      <c r="D419" s="51">
        <f>D315</f>
        <v>0.77647058823529413</v>
      </c>
      <c r="E419" s="41">
        <f t="shared" ref="E419:M419" si="24">E315</f>
        <v>0.91489361702127658</v>
      </c>
      <c r="F419" s="41">
        <f t="shared" si="24"/>
        <v>0.36842105263157893</v>
      </c>
      <c r="G419" s="41">
        <f t="shared" si="24"/>
        <v>0.84210526315789469</v>
      </c>
      <c r="H419" s="41">
        <f t="shared" si="24"/>
        <v>0.26315789473684215</v>
      </c>
      <c r="I419" s="41">
        <f t="shared" si="24"/>
        <v>0.10606060606060608</v>
      </c>
      <c r="J419" s="41">
        <f t="shared" si="24"/>
        <v>3.0303030303030276E-2</v>
      </c>
      <c r="K419" s="41">
        <f t="shared" si="24"/>
        <v>0.81132075471698117</v>
      </c>
      <c r="L419" s="41">
        <f t="shared" si="24"/>
        <v>0.5</v>
      </c>
      <c r="M419" s="41">
        <f t="shared" si="24"/>
        <v>0.88888888888888884</v>
      </c>
    </row>
    <row r="420" spans="3:15" x14ac:dyDescent="0.25">
      <c r="C420" s="42">
        <v>26</v>
      </c>
      <c r="D420" s="51">
        <f>D328</f>
        <v>0.78823529411764703</v>
      </c>
      <c r="E420" s="41">
        <f t="shared" ref="E420:L420" si="25">E328</f>
        <v>0.93617021276595747</v>
      </c>
      <c r="F420" s="41">
        <f t="shared" si="25"/>
        <v>0.42105263157894735</v>
      </c>
      <c r="G420" s="41">
        <f t="shared" si="25"/>
        <v>0.78947368421052633</v>
      </c>
      <c r="H420" s="41">
        <f t="shared" si="25"/>
        <v>0.31578947368421051</v>
      </c>
      <c r="I420" s="41">
        <f t="shared" si="25"/>
        <v>6.0606060606060552E-2</v>
      </c>
      <c r="J420" s="41">
        <f t="shared" si="25"/>
        <v>3.0303030303030276E-2</v>
      </c>
      <c r="K420" s="41">
        <f t="shared" si="25"/>
        <v>0.7857142857142857</v>
      </c>
      <c r="L420" s="41">
        <f t="shared" si="25"/>
        <v>0.66666666666666663</v>
      </c>
      <c r="M420" s="41">
        <f>M328</f>
        <v>0.88235294117647056</v>
      </c>
    </row>
    <row r="421" spans="3:15" x14ac:dyDescent="0.25">
      <c r="C421" s="42">
        <v>27</v>
      </c>
      <c r="D421" s="51">
        <f>D341</f>
        <v>0.8</v>
      </c>
      <c r="E421" s="41">
        <f t="shared" ref="E421:M421" si="26">E341</f>
        <v>0.87234042553191493</v>
      </c>
      <c r="F421" s="41">
        <f t="shared" si="26"/>
        <v>0.68421052631578949</v>
      </c>
      <c r="G421" s="41">
        <f t="shared" si="26"/>
        <v>0.73684210526315785</v>
      </c>
      <c r="H421" s="41">
        <f t="shared" si="26"/>
        <v>0.15789473684210531</v>
      </c>
      <c r="I421" s="41">
        <f t="shared" si="26"/>
        <v>0.15151515151515149</v>
      </c>
      <c r="J421" s="41">
        <f t="shared" si="26"/>
        <v>1.5151515151515138E-2</v>
      </c>
      <c r="K421" s="41">
        <f t="shared" si="26"/>
        <v>0.87234042553191493</v>
      </c>
      <c r="L421" s="41">
        <f t="shared" si="26"/>
        <v>0.56521739130434778</v>
      </c>
      <c r="M421" s="41">
        <f t="shared" si="26"/>
        <v>0.93333333333333335</v>
      </c>
    </row>
    <row r="422" spans="3:15" x14ac:dyDescent="0.25">
      <c r="C422" s="42">
        <v>28</v>
      </c>
      <c r="D422" s="51">
        <f>D354</f>
        <v>0.75294117647058822</v>
      </c>
      <c r="E422" s="41">
        <f t="shared" ref="E422:M422" si="27">E354</f>
        <v>0.82978723404255317</v>
      </c>
      <c r="F422" s="41">
        <f t="shared" si="27"/>
        <v>0.68421052631578949</v>
      </c>
      <c r="G422" s="41">
        <f t="shared" si="27"/>
        <v>0.63157894736842102</v>
      </c>
      <c r="H422" s="41">
        <f t="shared" si="27"/>
        <v>0.18421052631578949</v>
      </c>
      <c r="I422" s="41">
        <f t="shared" si="27"/>
        <v>0.19696969696969702</v>
      </c>
      <c r="J422" s="41">
        <f t="shared" si="27"/>
        <v>1.5151515151515138E-2</v>
      </c>
      <c r="K422" s="41">
        <f t="shared" si="27"/>
        <v>0.84782608695652173</v>
      </c>
      <c r="L422" s="41">
        <f t="shared" si="27"/>
        <v>0.5</v>
      </c>
      <c r="M422" s="41">
        <f t="shared" si="27"/>
        <v>0.92307692307692313</v>
      </c>
    </row>
    <row r="423" spans="3:15" x14ac:dyDescent="0.25">
      <c r="C423" s="42">
        <v>29</v>
      </c>
      <c r="D423" s="51">
        <f>D367</f>
        <v>0.77647058823529413</v>
      </c>
      <c r="E423" s="41">
        <f t="shared" ref="E423:M423" si="28">E367</f>
        <v>0.82978723404255317</v>
      </c>
      <c r="F423" s="41">
        <f t="shared" si="28"/>
        <v>0.84210526315789469</v>
      </c>
      <c r="G423" s="41">
        <f t="shared" si="28"/>
        <v>0.57894736842105265</v>
      </c>
      <c r="H423" s="41">
        <f t="shared" si="28"/>
        <v>0.10526315789473684</v>
      </c>
      <c r="I423" s="41">
        <f t="shared" si="28"/>
        <v>0.22727272727272729</v>
      </c>
      <c r="J423" s="41">
        <f t="shared" si="28"/>
        <v>0</v>
      </c>
      <c r="K423" s="41">
        <f t="shared" si="28"/>
        <v>0.90697674418604646</v>
      </c>
      <c r="L423" s="41">
        <f t="shared" si="28"/>
        <v>0.5161290322580645</v>
      </c>
      <c r="M423" s="41">
        <f t="shared" si="28"/>
        <v>1</v>
      </c>
    </row>
    <row r="424" spans="3:15" x14ac:dyDescent="0.25">
      <c r="C424" s="42">
        <v>30</v>
      </c>
      <c r="D424" s="51">
        <f>D380</f>
        <v>0.75294117647058822</v>
      </c>
      <c r="E424" s="41">
        <f t="shared" ref="E424:M424" si="29">E380</f>
        <v>0.87234042553191493</v>
      </c>
      <c r="F424" s="41">
        <f t="shared" si="29"/>
        <v>0.47368421052631576</v>
      </c>
      <c r="G424" s="41">
        <f t="shared" si="29"/>
        <v>0.73684210526315785</v>
      </c>
      <c r="H424" s="41">
        <f t="shared" si="29"/>
        <v>0.26315789473684215</v>
      </c>
      <c r="I424" s="41">
        <f t="shared" si="29"/>
        <v>0.15151515151515149</v>
      </c>
      <c r="J424" s="41">
        <f t="shared" si="29"/>
        <v>1.5151515151515138E-2</v>
      </c>
      <c r="K424" s="41">
        <f t="shared" si="29"/>
        <v>0.80392156862745101</v>
      </c>
      <c r="L424" s="41">
        <f t="shared" si="29"/>
        <v>0.47368421052631576</v>
      </c>
      <c r="M424" s="41">
        <f t="shared" si="29"/>
        <v>0.93333333333333335</v>
      </c>
    </row>
    <row r="425" spans="3:15" x14ac:dyDescent="0.25">
      <c r="C425" s="17" t="s">
        <v>40</v>
      </c>
      <c r="D425" s="48">
        <f>AVERAGE(D395:D424)</f>
        <v>0.77490196078431417</v>
      </c>
      <c r="E425" s="23">
        <f t="shared" ref="E425:M425" si="30">AVERAGE(E395:E424)</f>
        <v>0.87659574468085089</v>
      </c>
      <c r="F425" s="21">
        <f t="shared" si="30"/>
        <v>0.48771929824561394</v>
      </c>
      <c r="G425" s="21">
        <f t="shared" si="30"/>
        <v>0.81052631578947365</v>
      </c>
      <c r="H425" s="25">
        <f t="shared" si="30"/>
        <v>0.20350877192982464</v>
      </c>
      <c r="I425" s="47">
        <f t="shared" si="30"/>
        <v>0.11969696969696964</v>
      </c>
      <c r="J425" s="18">
        <f t="shared" si="30"/>
        <v>5.3030303030302997E-2</v>
      </c>
      <c r="K425" s="23">
        <f t="shared" si="30"/>
        <v>0.84461840906543562</v>
      </c>
      <c r="L425" s="21">
        <f t="shared" si="30"/>
        <v>0.55321190813146925</v>
      </c>
      <c r="M425" s="21">
        <f t="shared" si="30"/>
        <v>0.82627805867474735</v>
      </c>
      <c r="N425" s="46"/>
      <c r="O425" s="46"/>
    </row>
    <row r="426" spans="3:15" x14ac:dyDescent="0.25">
      <c r="C426" s="19" t="s">
        <v>41</v>
      </c>
      <c r="D426" s="49">
        <f>MAX(D396:D425)</f>
        <v>0.82352941176470584</v>
      </c>
      <c r="E426" s="24">
        <f t="shared" ref="E426:M426" si="31">MAX(E396:E425)</f>
        <v>0.97872340425531912</v>
      </c>
      <c r="F426" s="22">
        <f t="shared" si="31"/>
        <v>0.84210526315789469</v>
      </c>
      <c r="G426" s="22">
        <f t="shared" si="31"/>
        <v>0.94736842105263153</v>
      </c>
      <c r="H426" s="26">
        <f t="shared" si="31"/>
        <v>0.34210526315789469</v>
      </c>
      <c r="I426" s="28">
        <f t="shared" si="31"/>
        <v>0.22727272727272729</v>
      </c>
      <c r="J426" s="20">
        <f t="shared" si="31"/>
        <v>0.12121212121212122</v>
      </c>
      <c r="K426" s="40">
        <f t="shared" si="31"/>
        <v>0.90697674418604646</v>
      </c>
      <c r="L426" s="22">
        <f t="shared" si="31"/>
        <v>0.77777777777777779</v>
      </c>
      <c r="M426" s="24">
        <f t="shared" si="31"/>
        <v>1</v>
      </c>
      <c r="N426" s="46"/>
      <c r="O426" s="46"/>
    </row>
    <row r="427" spans="3:15" x14ac:dyDescent="0.25">
      <c r="C427" s="19" t="s">
        <v>42</v>
      </c>
      <c r="D427" s="49">
        <f>MIN(D397:D426)</f>
        <v>0.71764705882352942</v>
      </c>
      <c r="E427" s="24">
        <f t="shared" ref="E427:M427" si="32">MIN(E397:E426)</f>
        <v>0.76595744680851063</v>
      </c>
      <c r="F427" s="22">
        <f t="shared" si="32"/>
        <v>0.21052631578947367</v>
      </c>
      <c r="G427" s="22">
        <f t="shared" si="32"/>
        <v>0.57894736842105265</v>
      </c>
      <c r="H427" s="20">
        <f t="shared" si="32"/>
        <v>0.10526315789473684</v>
      </c>
      <c r="I427" s="26">
        <f t="shared" si="32"/>
        <v>3.0303030303030276E-2</v>
      </c>
      <c r="J427" s="20">
        <f t="shared" si="32"/>
        <v>0</v>
      </c>
      <c r="K427" s="24">
        <f t="shared" si="32"/>
        <v>0.77586206896551724</v>
      </c>
      <c r="L427" s="22">
        <f t="shared" si="32"/>
        <v>0.3888888888888889</v>
      </c>
      <c r="M427" s="22">
        <f t="shared" si="32"/>
        <v>0.69230769230769229</v>
      </c>
      <c r="N427" s="46"/>
      <c r="O427" s="46"/>
    </row>
    <row r="428" spans="3:15" x14ac:dyDescent="0.25">
      <c r="C428" s="19" t="s">
        <v>43</v>
      </c>
      <c r="D428" s="49">
        <f>_xlfn.STDEV.S(D398:D427)</f>
        <v>2.7546772558598137E-2</v>
      </c>
      <c r="E428" s="22">
        <f t="shared" ref="E428:M428" si="33">_xlfn.STDEV.S(E398:E427)</f>
        <v>5.7161051188157584E-2</v>
      </c>
      <c r="F428" s="22">
        <f t="shared" si="33"/>
        <v>0.15791149560409154</v>
      </c>
      <c r="G428" s="24">
        <f t="shared" si="33"/>
        <v>9.9106718040700162E-2</v>
      </c>
      <c r="H428" s="26">
        <f t="shared" si="33"/>
        <v>6.9361176344155548E-2</v>
      </c>
      <c r="I428" s="20">
        <f t="shared" si="33"/>
        <v>5.5837974723041084E-2</v>
      </c>
      <c r="J428" s="20">
        <f t="shared" si="33"/>
        <v>3.1562347440618879E-2</v>
      </c>
      <c r="K428" s="22">
        <f t="shared" si="33"/>
        <v>3.8840340430073297E-2</v>
      </c>
      <c r="L428" s="22">
        <f t="shared" si="33"/>
        <v>9.7011799804519461E-2</v>
      </c>
      <c r="M428" s="24">
        <f t="shared" si="33"/>
        <v>8.1838223655686437E-2</v>
      </c>
      <c r="N428" s="46"/>
      <c r="O428" s="46"/>
    </row>
    <row r="429" spans="3:15" x14ac:dyDescent="0.25">
      <c r="D429" s="52"/>
    </row>
    <row r="430" spans="3:15" x14ac:dyDescent="0.25">
      <c r="C430" s="15" t="s">
        <v>63</v>
      </c>
      <c r="D430" s="50" t="s">
        <v>65</v>
      </c>
      <c r="E430" s="16"/>
      <c r="F430" s="16"/>
      <c r="G430" s="16"/>
      <c r="H430" s="16"/>
      <c r="I430" s="16"/>
      <c r="J430" s="16"/>
      <c r="K430" s="16"/>
      <c r="L430" s="16"/>
      <c r="M430" s="16"/>
    </row>
    <row r="431" spans="3:15" x14ac:dyDescent="0.25">
      <c r="C431" s="42">
        <v>1</v>
      </c>
      <c r="D431" s="51">
        <f>D7</f>
        <v>0.75609756097560976</v>
      </c>
      <c r="E431" s="41">
        <f t="shared" ref="E431:M431" si="34">E7</f>
        <v>0.85106382978723405</v>
      </c>
      <c r="F431" s="41">
        <f t="shared" si="34"/>
        <v>0.29411764705882354</v>
      </c>
      <c r="G431" s="41">
        <f t="shared" si="34"/>
        <v>0.94444444444444442</v>
      </c>
      <c r="H431" s="41">
        <f t="shared" si="34"/>
        <v>0.19999999999999996</v>
      </c>
      <c r="I431" s="41">
        <f t="shared" si="34"/>
        <v>9.2307692307692313E-2</v>
      </c>
      <c r="J431" s="41">
        <f t="shared" si="34"/>
        <v>0.109375</v>
      </c>
      <c r="K431" s="41">
        <f t="shared" si="34"/>
        <v>0.85106382978723405</v>
      </c>
      <c r="L431" s="41">
        <f t="shared" si="34"/>
        <v>0.45454545454545453</v>
      </c>
      <c r="M431" s="41">
        <f t="shared" si="34"/>
        <v>0.70833333333333337</v>
      </c>
    </row>
    <row r="432" spans="3:15" x14ac:dyDescent="0.25">
      <c r="C432" s="42">
        <v>2</v>
      </c>
      <c r="D432" s="51">
        <f>D20</f>
        <v>0.74390243902439024</v>
      </c>
      <c r="E432" s="41">
        <f t="shared" ref="E432:M432" si="35">E20</f>
        <v>0.87234042553191493</v>
      </c>
      <c r="F432" s="41">
        <f t="shared" si="35"/>
        <v>0.35294117647058826</v>
      </c>
      <c r="G432" s="41">
        <f t="shared" si="35"/>
        <v>0.77777777777777779</v>
      </c>
      <c r="H432" s="41">
        <f t="shared" si="35"/>
        <v>0.22857142857142854</v>
      </c>
      <c r="I432" s="41">
        <f t="shared" si="35"/>
        <v>0.15384615384615385</v>
      </c>
      <c r="J432" s="41">
        <f t="shared" si="35"/>
        <v>4.6875E-2</v>
      </c>
      <c r="K432" s="41">
        <f t="shared" si="35"/>
        <v>0.83673469387755106</v>
      </c>
      <c r="L432" s="41">
        <f t="shared" si="35"/>
        <v>0.375</v>
      </c>
      <c r="M432" s="41">
        <f t="shared" si="35"/>
        <v>0.82352941176470584</v>
      </c>
    </row>
    <row r="433" spans="3:14" x14ac:dyDescent="0.25">
      <c r="C433" s="42">
        <v>3</v>
      </c>
      <c r="D433" s="51">
        <f>D33</f>
        <v>0.76829268292682928</v>
      </c>
      <c r="E433" s="41">
        <f t="shared" ref="E433:M433" si="36">E33</f>
        <v>0.91489361702127658</v>
      </c>
      <c r="F433" s="41">
        <f t="shared" si="36"/>
        <v>0.29411764705882354</v>
      </c>
      <c r="G433" s="41">
        <f t="shared" si="36"/>
        <v>0.83333333333333337</v>
      </c>
      <c r="H433" s="41">
        <f t="shared" si="36"/>
        <v>0.25714285714285712</v>
      </c>
      <c r="I433" s="41">
        <f t="shared" si="36"/>
        <v>6.1538461538461542E-2</v>
      </c>
      <c r="J433" s="41">
        <f t="shared" si="36"/>
        <v>9.375E-2</v>
      </c>
      <c r="K433" s="41">
        <f t="shared" si="36"/>
        <v>0.82692307692307687</v>
      </c>
      <c r="L433" s="41">
        <f t="shared" si="36"/>
        <v>0.55555555555555558</v>
      </c>
      <c r="M433" s="41">
        <f t="shared" si="36"/>
        <v>0.7142857142857143</v>
      </c>
    </row>
    <row r="434" spans="3:14" x14ac:dyDescent="0.25">
      <c r="C434" s="42">
        <v>4</v>
      </c>
      <c r="D434" s="51">
        <f>D46</f>
        <v>0.70731707317073167</v>
      </c>
      <c r="E434" s="41">
        <f t="shared" ref="E434:M434" si="37">E46</f>
        <v>0.80851063829787229</v>
      </c>
      <c r="F434" s="41">
        <f t="shared" si="37"/>
        <v>0.29411764705882354</v>
      </c>
      <c r="G434" s="41">
        <f t="shared" si="37"/>
        <v>0.83333333333333337</v>
      </c>
      <c r="H434" s="41">
        <f t="shared" si="37"/>
        <v>0.22857142857142854</v>
      </c>
      <c r="I434" s="41">
        <f t="shared" si="37"/>
        <v>0.18461538461538463</v>
      </c>
      <c r="J434" s="41">
        <f t="shared" si="37"/>
        <v>6.25E-2</v>
      </c>
      <c r="K434" s="41">
        <f t="shared" si="37"/>
        <v>0.82608695652173914</v>
      </c>
      <c r="L434" s="41">
        <f t="shared" si="37"/>
        <v>0.29411764705882354</v>
      </c>
      <c r="M434" s="41">
        <f t="shared" si="37"/>
        <v>0.78947368421052633</v>
      </c>
    </row>
    <row r="435" spans="3:14" x14ac:dyDescent="0.25">
      <c r="C435" s="42">
        <v>5</v>
      </c>
      <c r="D435" s="51">
        <f>D59</f>
        <v>0.78048780487804881</v>
      </c>
      <c r="E435" s="41">
        <f t="shared" ref="E435:M435" si="38">E59</f>
        <v>0.95744680851063835</v>
      </c>
      <c r="F435" s="41">
        <f t="shared" si="38"/>
        <v>0.17647058823529413</v>
      </c>
      <c r="G435" s="41">
        <f t="shared" si="38"/>
        <v>0.88888888888888884</v>
      </c>
      <c r="H435" s="41">
        <f t="shared" si="38"/>
        <v>0.31428571428571428</v>
      </c>
      <c r="I435" s="41">
        <f t="shared" si="38"/>
        <v>3.0769230769230771E-2</v>
      </c>
      <c r="J435" s="41">
        <f t="shared" si="38"/>
        <v>7.8125E-2</v>
      </c>
      <c r="K435" s="41">
        <f t="shared" si="38"/>
        <v>0.8035714285714286</v>
      </c>
      <c r="L435" s="41">
        <f t="shared" si="38"/>
        <v>0.6</v>
      </c>
      <c r="M435" s="41">
        <f t="shared" si="38"/>
        <v>0.76190476190476186</v>
      </c>
    </row>
    <row r="436" spans="3:14" x14ac:dyDescent="0.25">
      <c r="C436" s="42">
        <v>6</v>
      </c>
      <c r="D436" s="51">
        <f>D72</f>
        <v>0.76829268292682928</v>
      </c>
      <c r="E436" s="41">
        <f t="shared" ref="E436:L436" si="39">E72</f>
        <v>0.91489361702127658</v>
      </c>
      <c r="F436" s="41">
        <f t="shared" si="39"/>
        <v>0.23529411764705882</v>
      </c>
      <c r="G436" s="41">
        <f t="shared" si="39"/>
        <v>0.88888888888888884</v>
      </c>
      <c r="H436" s="41">
        <f t="shared" si="39"/>
        <v>0.34285714285714286</v>
      </c>
      <c r="I436" s="41">
        <f t="shared" si="39"/>
        <v>4.6153846153846101E-2</v>
      </c>
      <c r="J436" s="41">
        <f t="shared" si="39"/>
        <v>6.25E-2</v>
      </c>
      <c r="K436" s="41">
        <f t="shared" si="39"/>
        <v>0.78181818181818186</v>
      </c>
      <c r="L436" s="41">
        <f t="shared" si="39"/>
        <v>0.5714285714285714</v>
      </c>
      <c r="M436" s="41">
        <f>M72</f>
        <v>0.8</v>
      </c>
    </row>
    <row r="437" spans="3:14" x14ac:dyDescent="0.25">
      <c r="C437" s="42">
        <v>7</v>
      </c>
      <c r="D437" s="51">
        <f>D85</f>
        <v>0.80487804878048785</v>
      </c>
      <c r="E437" s="41">
        <f t="shared" ref="E437:M437" si="40">E85</f>
        <v>0.95744680851063835</v>
      </c>
      <c r="F437" s="41">
        <f t="shared" si="40"/>
        <v>0.41176470588235292</v>
      </c>
      <c r="G437" s="41">
        <f t="shared" si="40"/>
        <v>0.77777777777777779</v>
      </c>
      <c r="H437" s="41">
        <f t="shared" si="40"/>
        <v>0.2857142857142857</v>
      </c>
      <c r="I437" s="41">
        <f t="shared" si="40"/>
        <v>6.1538461538461542E-2</v>
      </c>
      <c r="J437" s="41">
        <f t="shared" si="40"/>
        <v>3.125E-2</v>
      </c>
      <c r="K437" s="41">
        <f t="shared" si="40"/>
        <v>0.81818181818181823</v>
      </c>
      <c r="L437" s="41">
        <f t="shared" si="40"/>
        <v>0.63636363636363635</v>
      </c>
      <c r="M437" s="41">
        <f t="shared" si="40"/>
        <v>0.875</v>
      </c>
    </row>
    <row r="438" spans="3:14" x14ac:dyDescent="0.25">
      <c r="C438" s="42">
        <v>8</v>
      </c>
      <c r="D438" s="51">
        <f>D98</f>
        <v>0.74390243902439024</v>
      </c>
      <c r="E438" s="41">
        <f t="shared" ref="E438:M438" si="41">E98</f>
        <v>0.91489361702127658</v>
      </c>
      <c r="F438" s="41">
        <f t="shared" si="41"/>
        <v>0.17647058823529413</v>
      </c>
      <c r="G438" s="41">
        <f t="shared" si="41"/>
        <v>0.83333333333333337</v>
      </c>
      <c r="H438" s="41">
        <f t="shared" si="41"/>
        <v>0.31428571428571428</v>
      </c>
      <c r="I438" s="41">
        <f t="shared" si="41"/>
        <v>7.6923076923076872E-2</v>
      </c>
      <c r="J438" s="41">
        <f t="shared" si="41"/>
        <v>7.8125E-2</v>
      </c>
      <c r="K438" s="41">
        <f t="shared" si="41"/>
        <v>0.79629629629629628</v>
      </c>
      <c r="L438" s="41">
        <f t="shared" si="41"/>
        <v>0.375</v>
      </c>
      <c r="M438" s="41">
        <f t="shared" si="41"/>
        <v>0.75</v>
      </c>
    </row>
    <row r="439" spans="3:14" x14ac:dyDescent="0.25">
      <c r="C439" s="42">
        <v>9</v>
      </c>
      <c r="D439" s="51">
        <f>D111</f>
        <v>0.74390243902439024</v>
      </c>
      <c r="E439" s="41">
        <f t="shared" ref="E439:M439" si="42">E111</f>
        <v>0.8936170212765957</v>
      </c>
      <c r="F439" s="41">
        <f t="shared" si="42"/>
        <v>0.17647058823529413</v>
      </c>
      <c r="G439" s="41">
        <f t="shared" si="42"/>
        <v>0.88888888888888884</v>
      </c>
      <c r="H439" s="41">
        <f t="shared" si="42"/>
        <v>0.34285714285714286</v>
      </c>
      <c r="I439" s="41">
        <f t="shared" si="42"/>
        <v>9.2307692307692313E-2</v>
      </c>
      <c r="J439" s="41">
        <f t="shared" si="42"/>
        <v>4.6875E-2</v>
      </c>
      <c r="K439" s="41">
        <f t="shared" si="42"/>
        <v>0.77777777777777779</v>
      </c>
      <c r="L439" s="41">
        <f t="shared" si="42"/>
        <v>0.33333333333333331</v>
      </c>
      <c r="M439" s="41">
        <f t="shared" si="42"/>
        <v>0.84210526315789469</v>
      </c>
    </row>
    <row r="440" spans="3:14" x14ac:dyDescent="0.25">
      <c r="C440" s="42">
        <v>10</v>
      </c>
      <c r="D440" s="51">
        <f>D124</f>
        <v>0.79268292682926833</v>
      </c>
      <c r="E440" s="41">
        <f t="shared" ref="E440:M440" si="43">E124</f>
        <v>0.91489361702127658</v>
      </c>
      <c r="F440" s="41">
        <f t="shared" si="43"/>
        <v>0.29411764705882354</v>
      </c>
      <c r="G440" s="41">
        <f t="shared" si="43"/>
        <v>0.94444444444444442</v>
      </c>
      <c r="H440" s="41">
        <f t="shared" si="43"/>
        <v>0.25714285714285712</v>
      </c>
      <c r="I440" s="41">
        <f t="shared" si="43"/>
        <v>3.0769230769230771E-2</v>
      </c>
      <c r="J440" s="41">
        <f t="shared" si="43"/>
        <v>9.375E-2</v>
      </c>
      <c r="K440" s="41">
        <f t="shared" si="43"/>
        <v>0.82692307692307687</v>
      </c>
      <c r="L440" s="41">
        <f t="shared" si="43"/>
        <v>0.7142857142857143</v>
      </c>
      <c r="M440" s="41">
        <f t="shared" si="43"/>
        <v>0.73913043478260865</v>
      </c>
    </row>
    <row r="441" spans="3:14" x14ac:dyDescent="0.25">
      <c r="C441" s="42">
        <v>11</v>
      </c>
      <c r="D441" s="51">
        <f>D137</f>
        <v>0.74390243902439024</v>
      </c>
      <c r="E441" s="41">
        <f t="shared" ref="E441:M441" si="44">E137</f>
        <v>0.8936170212765957</v>
      </c>
      <c r="F441" s="41">
        <f t="shared" si="44"/>
        <v>0.11764705882352941</v>
      </c>
      <c r="G441" s="41">
        <f t="shared" si="44"/>
        <v>0.94444444444444442</v>
      </c>
      <c r="H441" s="41">
        <f t="shared" si="44"/>
        <v>0.2857142857142857</v>
      </c>
      <c r="I441" s="41">
        <f t="shared" si="44"/>
        <v>3.0769230769230771E-2</v>
      </c>
      <c r="J441" s="41">
        <f t="shared" si="44"/>
        <v>0.140625</v>
      </c>
      <c r="K441" s="41">
        <f t="shared" si="44"/>
        <v>0.80769230769230771</v>
      </c>
      <c r="L441" s="41">
        <f t="shared" si="44"/>
        <v>0.5</v>
      </c>
      <c r="M441" s="41">
        <f t="shared" si="44"/>
        <v>0.65384615384615385</v>
      </c>
    </row>
    <row r="442" spans="3:14" x14ac:dyDescent="0.25">
      <c r="C442" s="42">
        <v>12</v>
      </c>
      <c r="D442" s="51">
        <f>D150</f>
        <v>0.80487804878048785</v>
      </c>
      <c r="E442" s="41">
        <f t="shared" ref="E442:M442" si="45">E150</f>
        <v>0.95744680851063835</v>
      </c>
      <c r="F442" s="41">
        <f t="shared" si="45"/>
        <v>0.35294117647058826</v>
      </c>
      <c r="G442" s="41">
        <f t="shared" si="45"/>
        <v>0.83333333333333337</v>
      </c>
      <c r="H442" s="41">
        <f t="shared" si="45"/>
        <v>0.31428571428571428</v>
      </c>
      <c r="I442" s="41">
        <f t="shared" si="45"/>
        <v>4.6153846153846101E-2</v>
      </c>
      <c r="J442" s="41">
        <f t="shared" si="45"/>
        <v>3.125E-2</v>
      </c>
      <c r="K442" s="41">
        <f t="shared" si="45"/>
        <v>0.8035714285714286</v>
      </c>
      <c r="L442" s="41">
        <f t="shared" si="45"/>
        <v>0.66666666666666663</v>
      </c>
      <c r="M442" s="41">
        <f t="shared" si="45"/>
        <v>0.88235294117647056</v>
      </c>
    </row>
    <row r="443" spans="3:14" x14ac:dyDescent="0.25">
      <c r="C443" s="42">
        <v>13</v>
      </c>
      <c r="D443" s="51">
        <f>D163</f>
        <v>0.78048780487804881</v>
      </c>
      <c r="E443" s="41">
        <f t="shared" ref="E443:M443" si="46">E163</f>
        <v>0.91489361702127658</v>
      </c>
      <c r="F443" s="41">
        <f t="shared" si="46"/>
        <v>0.29411764705882354</v>
      </c>
      <c r="G443" s="41">
        <f t="shared" si="46"/>
        <v>0.88888888888888884</v>
      </c>
      <c r="H443" s="41">
        <f t="shared" si="46"/>
        <v>0.25714285714285712</v>
      </c>
      <c r="I443" s="41">
        <f t="shared" si="46"/>
        <v>6.1538461538461542E-2</v>
      </c>
      <c r="J443" s="41">
        <f t="shared" si="46"/>
        <v>7.8125E-2</v>
      </c>
      <c r="K443" s="41">
        <f t="shared" si="46"/>
        <v>0.82692307692307687</v>
      </c>
      <c r="L443" s="41">
        <f t="shared" si="46"/>
        <v>0.55555555555555558</v>
      </c>
      <c r="M443" s="41">
        <f t="shared" si="46"/>
        <v>0.76190476190476186</v>
      </c>
    </row>
    <row r="444" spans="3:14" x14ac:dyDescent="0.25">
      <c r="C444" s="42">
        <v>14</v>
      </c>
      <c r="D444" s="51">
        <f>D176</f>
        <v>0.79268292682926833</v>
      </c>
      <c r="E444" s="41">
        <f t="shared" ref="E444:M444" si="47">E176</f>
        <v>0.87234042553191493</v>
      </c>
      <c r="F444" s="41">
        <f t="shared" si="47"/>
        <v>0.47058823529411764</v>
      </c>
      <c r="G444" s="41">
        <f t="shared" si="47"/>
        <v>0.88888888888888884</v>
      </c>
      <c r="H444" s="41">
        <f t="shared" si="47"/>
        <v>0.1428571428571429</v>
      </c>
      <c r="I444" s="41">
        <f t="shared" si="47"/>
        <v>0.12307692307692308</v>
      </c>
      <c r="J444" s="41">
        <f t="shared" si="47"/>
        <v>6.25E-2</v>
      </c>
      <c r="K444" s="41">
        <f t="shared" si="47"/>
        <v>0.89130434782608692</v>
      </c>
      <c r="L444" s="41">
        <f t="shared" si="47"/>
        <v>0.5</v>
      </c>
      <c r="M444" s="41">
        <f t="shared" si="47"/>
        <v>0.8</v>
      </c>
    </row>
    <row r="445" spans="3:14" x14ac:dyDescent="0.25">
      <c r="C445" s="42">
        <v>15</v>
      </c>
      <c r="D445" s="51">
        <f>D189</f>
        <v>0.78048780487804881</v>
      </c>
      <c r="E445" s="41">
        <f t="shared" ref="E445:M445" si="48">E189</f>
        <v>0.8936170212765957</v>
      </c>
      <c r="F445" s="41">
        <f t="shared" si="48"/>
        <v>0.35294117647058826</v>
      </c>
      <c r="G445" s="41">
        <f t="shared" si="48"/>
        <v>0.88888888888888884</v>
      </c>
      <c r="H445" s="41">
        <f t="shared" si="48"/>
        <v>0.19999999999999996</v>
      </c>
      <c r="I445" s="41">
        <f t="shared" si="48"/>
        <v>0.10769230769230764</v>
      </c>
      <c r="J445" s="41">
        <f t="shared" si="48"/>
        <v>6.25E-2</v>
      </c>
      <c r="K445" s="41">
        <f t="shared" si="48"/>
        <v>0.8571428571428571</v>
      </c>
      <c r="L445" s="41">
        <f t="shared" si="48"/>
        <v>0.46153846153846156</v>
      </c>
      <c r="M445" s="41">
        <f t="shared" si="48"/>
        <v>0.8</v>
      </c>
    </row>
    <row r="446" spans="3:14" x14ac:dyDescent="0.25">
      <c r="C446" s="42">
        <v>16</v>
      </c>
      <c r="D446" s="51">
        <f>D202</f>
        <v>0.76829268292682928</v>
      </c>
      <c r="E446" s="41">
        <f t="shared" ref="E446:M446" si="49">E202</f>
        <v>0.93617021276595747</v>
      </c>
      <c r="F446" s="41">
        <f t="shared" si="49"/>
        <v>0.23529411764705882</v>
      </c>
      <c r="G446" s="41">
        <f t="shared" si="49"/>
        <v>0.83333333333333337</v>
      </c>
      <c r="H446" s="41">
        <f t="shared" si="49"/>
        <v>0.2857142857142857</v>
      </c>
      <c r="I446" s="41">
        <f t="shared" si="49"/>
        <v>7.6923076923076872E-2</v>
      </c>
      <c r="J446" s="41">
        <f t="shared" si="49"/>
        <v>6.25E-2</v>
      </c>
      <c r="K446" s="41">
        <f t="shared" si="49"/>
        <v>0.81481481481481477</v>
      </c>
      <c r="L446" s="41">
        <f t="shared" si="49"/>
        <v>0.44444444444444442</v>
      </c>
      <c r="M446" s="41">
        <f t="shared" si="49"/>
        <v>0.78947368421052633</v>
      </c>
    </row>
    <row r="447" spans="3:14" x14ac:dyDescent="0.25">
      <c r="C447" s="42">
        <v>17</v>
      </c>
      <c r="D447" s="51">
        <f>D215</f>
        <v>0.78048780487804881</v>
      </c>
      <c r="E447" s="41">
        <f t="shared" ref="E447:M447" si="50">E215</f>
        <v>0.93617021276595747</v>
      </c>
      <c r="F447" s="41">
        <f t="shared" si="50"/>
        <v>0.29411764705882354</v>
      </c>
      <c r="G447" s="41">
        <f t="shared" si="50"/>
        <v>0.83333333333333337</v>
      </c>
      <c r="H447" s="41">
        <f t="shared" si="50"/>
        <v>0.25714285714285712</v>
      </c>
      <c r="I447" s="41">
        <f t="shared" si="50"/>
        <v>7.6923076923076872E-2</v>
      </c>
      <c r="J447" s="41">
        <f t="shared" si="50"/>
        <v>6.25E-2</v>
      </c>
      <c r="K447" s="41">
        <f t="shared" si="50"/>
        <v>0.83018867924528306</v>
      </c>
      <c r="L447" s="41">
        <f t="shared" si="50"/>
        <v>0.5</v>
      </c>
      <c r="M447" s="41">
        <f t="shared" si="50"/>
        <v>0.78947368421052633</v>
      </c>
      <c r="N447" s="41"/>
    </row>
    <row r="448" spans="3:14" x14ac:dyDescent="0.25">
      <c r="C448" s="42">
        <v>18</v>
      </c>
      <c r="D448" s="51">
        <f>D228</f>
        <v>0.76829268292682928</v>
      </c>
      <c r="E448" s="41">
        <f t="shared" ref="E448:M448" si="51">E228</f>
        <v>0.8936170212765957</v>
      </c>
      <c r="F448" s="41">
        <f t="shared" si="51"/>
        <v>0.29411764705882354</v>
      </c>
      <c r="G448" s="41">
        <f t="shared" si="51"/>
        <v>0.88888888888888884</v>
      </c>
      <c r="H448" s="41">
        <f t="shared" si="51"/>
        <v>0.22857142857142854</v>
      </c>
      <c r="I448" s="41">
        <f t="shared" si="51"/>
        <v>0.10769230769230764</v>
      </c>
      <c r="J448" s="41">
        <f t="shared" si="51"/>
        <v>6.25E-2</v>
      </c>
      <c r="K448" s="41">
        <f t="shared" si="51"/>
        <v>0.84</v>
      </c>
      <c r="L448" s="41">
        <f t="shared" si="51"/>
        <v>0.41666666666666669</v>
      </c>
      <c r="M448" s="41">
        <f t="shared" si="51"/>
        <v>0.8</v>
      </c>
    </row>
    <row r="449" spans="3:14" x14ac:dyDescent="0.25">
      <c r="C449" s="42">
        <v>19</v>
      </c>
      <c r="D449" s="51">
        <f>D241</f>
        <v>0.74390243902439024</v>
      </c>
      <c r="E449" s="41">
        <f t="shared" ref="E449:M449" si="52">E241</f>
        <v>0.82978723404255317</v>
      </c>
      <c r="F449" s="41">
        <f t="shared" si="52"/>
        <v>0.35294117647058826</v>
      </c>
      <c r="G449" s="41">
        <f t="shared" si="52"/>
        <v>0.88888888888888884</v>
      </c>
      <c r="H449" s="41">
        <f t="shared" si="52"/>
        <v>0.19999999999999996</v>
      </c>
      <c r="I449" s="41">
        <f t="shared" si="52"/>
        <v>0.13846153846153841</v>
      </c>
      <c r="J449" s="41">
        <f t="shared" si="52"/>
        <v>7.8125E-2</v>
      </c>
      <c r="K449" s="41">
        <f t="shared" si="52"/>
        <v>0.84782608695652173</v>
      </c>
      <c r="L449" s="41">
        <f t="shared" si="52"/>
        <v>0.4</v>
      </c>
      <c r="M449" s="41">
        <f t="shared" si="52"/>
        <v>0.76190476190476186</v>
      </c>
    </row>
    <row r="450" spans="3:14" x14ac:dyDescent="0.25">
      <c r="C450" s="42">
        <v>20</v>
      </c>
      <c r="D450" s="51">
        <f>D254</f>
        <v>0.79268292682926833</v>
      </c>
      <c r="E450" s="41">
        <f t="shared" ref="E450:M450" si="53">E254</f>
        <v>0.91489361702127658</v>
      </c>
      <c r="F450" s="41">
        <f t="shared" si="53"/>
        <v>0.35294117647058826</v>
      </c>
      <c r="G450" s="41">
        <f t="shared" si="53"/>
        <v>0.88888888888888884</v>
      </c>
      <c r="H450" s="41">
        <f t="shared" si="53"/>
        <v>0.25714285714285712</v>
      </c>
      <c r="I450" s="41">
        <f t="shared" si="53"/>
        <v>9.2307692307692313E-2</v>
      </c>
      <c r="J450" s="41">
        <f t="shared" si="53"/>
        <v>3.125E-2</v>
      </c>
      <c r="K450" s="41">
        <f t="shared" si="53"/>
        <v>0.82692307692307687</v>
      </c>
      <c r="L450" s="41">
        <f t="shared" si="53"/>
        <v>0.5</v>
      </c>
      <c r="M450" s="41">
        <f t="shared" si="53"/>
        <v>0.88888888888888884</v>
      </c>
    </row>
    <row r="451" spans="3:14" x14ac:dyDescent="0.25">
      <c r="C451" s="42">
        <v>21</v>
      </c>
      <c r="D451" s="51">
        <f>D267</f>
        <v>0.79268292682926833</v>
      </c>
      <c r="E451" s="41">
        <f t="shared" ref="E451:M451" si="54">E267</f>
        <v>0.8936170212765957</v>
      </c>
      <c r="F451" s="41">
        <f t="shared" si="54"/>
        <v>0.35294117647058826</v>
      </c>
      <c r="G451" s="41">
        <f t="shared" si="54"/>
        <v>0.94444444444444442</v>
      </c>
      <c r="H451" s="41">
        <f t="shared" si="54"/>
        <v>0.25714285714285712</v>
      </c>
      <c r="I451" s="41">
        <f t="shared" si="54"/>
        <v>9.2307692307692313E-2</v>
      </c>
      <c r="J451" s="41">
        <f t="shared" si="54"/>
        <v>3.125E-2</v>
      </c>
      <c r="K451" s="41">
        <f t="shared" si="54"/>
        <v>0.82352941176470584</v>
      </c>
      <c r="L451" s="41">
        <f t="shared" si="54"/>
        <v>0.5</v>
      </c>
      <c r="M451" s="41">
        <f t="shared" si="54"/>
        <v>0.89473684210526316</v>
      </c>
    </row>
    <row r="452" spans="3:14" x14ac:dyDescent="0.25">
      <c r="C452" s="42">
        <v>22</v>
      </c>
      <c r="D452" s="51">
        <f>D280</f>
        <v>0.75609756097560976</v>
      </c>
      <c r="E452" s="41">
        <f t="shared" ref="E452:M452" si="55">E280</f>
        <v>0.8936170212765957</v>
      </c>
      <c r="F452" s="41">
        <f t="shared" si="55"/>
        <v>0.23529411764705882</v>
      </c>
      <c r="G452" s="41">
        <f t="shared" si="55"/>
        <v>0.88888888888888884</v>
      </c>
      <c r="H452" s="41">
        <f t="shared" si="55"/>
        <v>0.19999999999999996</v>
      </c>
      <c r="I452" s="41">
        <f t="shared" si="55"/>
        <v>7.6923076923076872E-2</v>
      </c>
      <c r="J452" s="41">
        <f t="shared" si="55"/>
        <v>0.125</v>
      </c>
      <c r="K452" s="41">
        <f t="shared" si="55"/>
        <v>0.8571428571428571</v>
      </c>
      <c r="L452" s="41">
        <f t="shared" si="55"/>
        <v>0.44444444444444442</v>
      </c>
      <c r="M452" s="41">
        <f t="shared" si="55"/>
        <v>0.66666666666666663</v>
      </c>
    </row>
    <row r="453" spans="3:14" x14ac:dyDescent="0.25">
      <c r="C453" s="42">
        <v>23</v>
      </c>
      <c r="D453" s="51">
        <f>D293</f>
        <v>0.84146341463414631</v>
      </c>
      <c r="E453" s="41">
        <f t="shared" ref="E453:M453" si="56">E293</f>
        <v>0.97872340425531912</v>
      </c>
      <c r="F453" s="41">
        <f t="shared" si="56"/>
        <v>0.41176470588235292</v>
      </c>
      <c r="G453" s="41">
        <f t="shared" si="56"/>
        <v>0.88888888888888884</v>
      </c>
      <c r="H453" s="41">
        <f t="shared" si="56"/>
        <v>0.22857142857142854</v>
      </c>
      <c r="I453" s="41">
        <f t="shared" si="56"/>
        <v>3.0769230769230771E-2</v>
      </c>
      <c r="J453" s="41">
        <f t="shared" si="56"/>
        <v>4.6875E-2</v>
      </c>
      <c r="K453" s="41">
        <f t="shared" si="56"/>
        <v>0.85185185185185186</v>
      </c>
      <c r="L453" s="41">
        <f t="shared" si="56"/>
        <v>0.77777777777777779</v>
      </c>
      <c r="M453" s="41">
        <f t="shared" si="56"/>
        <v>0.84210526315789469</v>
      </c>
    </row>
    <row r="454" spans="3:14" x14ac:dyDescent="0.25">
      <c r="C454" s="42">
        <v>24</v>
      </c>
      <c r="D454" s="51">
        <f>D306</f>
        <v>0.81707317073170727</v>
      </c>
      <c r="E454" s="41">
        <f t="shared" ref="E454:M454" si="57">E306</f>
        <v>0.95744680851063835</v>
      </c>
      <c r="F454" s="41">
        <f t="shared" si="57"/>
        <v>0.35294117647058826</v>
      </c>
      <c r="G454" s="41">
        <f t="shared" si="57"/>
        <v>0.88888888888888884</v>
      </c>
      <c r="H454" s="41">
        <f t="shared" si="57"/>
        <v>0.25714285714285712</v>
      </c>
      <c r="I454" s="41">
        <f t="shared" si="57"/>
        <v>1.538461538461533E-2</v>
      </c>
      <c r="J454" s="41">
        <f t="shared" si="57"/>
        <v>7.8125E-2</v>
      </c>
      <c r="K454" s="41">
        <f t="shared" si="57"/>
        <v>0.83333333333333337</v>
      </c>
      <c r="L454" s="41">
        <f t="shared" si="57"/>
        <v>0.8571428571428571</v>
      </c>
      <c r="M454" s="41">
        <f t="shared" si="57"/>
        <v>0.76190476190476186</v>
      </c>
    </row>
    <row r="455" spans="3:14" x14ac:dyDescent="0.25">
      <c r="C455" s="42">
        <v>25</v>
      </c>
      <c r="D455" s="51">
        <f>D319</f>
        <v>0.76829268292682928</v>
      </c>
      <c r="E455" s="41">
        <f t="shared" ref="E455:M455" si="58">E319</f>
        <v>0.95744680851063835</v>
      </c>
      <c r="F455" s="41">
        <f t="shared" si="58"/>
        <v>0.11764705882352941</v>
      </c>
      <c r="G455" s="41">
        <f t="shared" si="58"/>
        <v>0.88888888888888884</v>
      </c>
      <c r="H455" s="41">
        <f t="shared" si="58"/>
        <v>0.37142857142857144</v>
      </c>
      <c r="I455" s="41">
        <f t="shared" si="58"/>
        <v>4.6153846153846101E-2</v>
      </c>
      <c r="J455" s="41">
        <f t="shared" si="58"/>
        <v>4.6875E-2</v>
      </c>
      <c r="K455" s="41">
        <f t="shared" si="58"/>
        <v>0.77586206896551724</v>
      </c>
      <c r="L455" s="41">
        <f t="shared" si="58"/>
        <v>0.4</v>
      </c>
      <c r="M455" s="41">
        <f t="shared" si="58"/>
        <v>0.84210526315789469</v>
      </c>
      <c r="N455" s="41"/>
    </row>
    <row r="456" spans="3:14" x14ac:dyDescent="0.25">
      <c r="C456" s="42">
        <v>26</v>
      </c>
      <c r="D456" s="51">
        <f>D332</f>
        <v>0.70731707317073167</v>
      </c>
      <c r="E456" s="41">
        <f t="shared" ref="E456:M456" si="59">E332</f>
        <v>0.82978723404255317</v>
      </c>
      <c r="F456" s="41">
        <f t="shared" si="59"/>
        <v>0.17647058823529413</v>
      </c>
      <c r="G456" s="41">
        <f t="shared" si="59"/>
        <v>0.88888888888888884</v>
      </c>
      <c r="H456" s="41">
        <f t="shared" si="59"/>
        <v>0.34285714285714286</v>
      </c>
      <c r="I456" s="41">
        <f t="shared" si="59"/>
        <v>0.12307692307692308</v>
      </c>
      <c r="J456" s="41">
        <f t="shared" si="59"/>
        <v>6.25E-2</v>
      </c>
      <c r="K456" s="41">
        <f t="shared" si="59"/>
        <v>0.76470588235294112</v>
      </c>
      <c r="L456" s="41">
        <f t="shared" si="59"/>
        <v>0.27272727272727271</v>
      </c>
      <c r="M456" s="41">
        <f t="shared" si="59"/>
        <v>0.8</v>
      </c>
      <c r="N456" s="41"/>
    </row>
    <row r="457" spans="3:14" x14ac:dyDescent="0.25">
      <c r="C457" s="42">
        <v>27</v>
      </c>
      <c r="D457" s="51">
        <f>D345</f>
        <v>0.79268292682926833</v>
      </c>
      <c r="E457" s="41">
        <f t="shared" ref="E457:M457" si="60">E345</f>
        <v>0.91489361702127658</v>
      </c>
      <c r="F457" s="41">
        <f t="shared" si="60"/>
        <v>0.41176470588235292</v>
      </c>
      <c r="G457" s="41">
        <f t="shared" si="60"/>
        <v>0.83333333333333337</v>
      </c>
      <c r="H457" s="41">
        <f t="shared" si="60"/>
        <v>0.31428571428571428</v>
      </c>
      <c r="I457" s="41">
        <f t="shared" si="60"/>
        <v>7.6923076923076872E-2</v>
      </c>
      <c r="J457" s="41">
        <f t="shared" si="60"/>
        <v>1.5625E-2</v>
      </c>
      <c r="K457" s="41">
        <f t="shared" si="60"/>
        <v>0.79629629629629628</v>
      </c>
      <c r="L457" s="41">
        <f t="shared" si="60"/>
        <v>0.58333333333333337</v>
      </c>
      <c r="M457" s="41">
        <f t="shared" si="60"/>
        <v>0.9375</v>
      </c>
      <c r="N457" s="41"/>
    </row>
    <row r="458" spans="3:14" x14ac:dyDescent="0.25">
      <c r="C458" s="42">
        <v>28</v>
      </c>
      <c r="D458" s="51">
        <f>D358</f>
        <v>0.73170731707317072</v>
      </c>
      <c r="E458" s="41">
        <f t="shared" ref="E458:M458" si="61">E358</f>
        <v>0.8936170212765957</v>
      </c>
      <c r="F458" s="41">
        <f t="shared" si="61"/>
        <v>0.41176470588235292</v>
      </c>
      <c r="G458" s="41">
        <f t="shared" si="61"/>
        <v>0.61111111111111116</v>
      </c>
      <c r="H458" s="41">
        <f t="shared" si="61"/>
        <v>0.25714285714285712</v>
      </c>
      <c r="I458" s="41">
        <f t="shared" si="61"/>
        <v>0.16923076923076918</v>
      </c>
      <c r="J458" s="41">
        <f t="shared" si="61"/>
        <v>3.125E-2</v>
      </c>
      <c r="K458" s="41">
        <f t="shared" si="61"/>
        <v>0.82352941176470584</v>
      </c>
      <c r="L458" s="41">
        <f t="shared" si="61"/>
        <v>0.3888888888888889</v>
      </c>
      <c r="M458" s="41">
        <f t="shared" si="61"/>
        <v>0.84615384615384615</v>
      </c>
      <c r="N458" s="41"/>
    </row>
    <row r="459" spans="3:14" x14ac:dyDescent="0.25">
      <c r="C459" s="42">
        <v>29</v>
      </c>
      <c r="D459" s="51">
        <f>D371</f>
        <v>0.78048780487804881</v>
      </c>
      <c r="E459" s="41">
        <f t="shared" ref="E459:M459" si="62">E371</f>
        <v>0.91489361702127658</v>
      </c>
      <c r="F459" s="41">
        <f t="shared" si="62"/>
        <v>0.41176470588235292</v>
      </c>
      <c r="G459" s="41">
        <f t="shared" si="62"/>
        <v>0.77777777777777779</v>
      </c>
      <c r="H459" s="41">
        <f t="shared" si="62"/>
        <v>0.22857142857142854</v>
      </c>
      <c r="I459" s="41">
        <f t="shared" si="62"/>
        <v>0.12307692307692308</v>
      </c>
      <c r="J459" s="41">
        <f t="shared" si="62"/>
        <v>3.125E-2</v>
      </c>
      <c r="K459" s="41">
        <f t="shared" si="62"/>
        <v>0.84313725490196079</v>
      </c>
      <c r="L459" s="41">
        <f t="shared" si="62"/>
        <v>0.46666666666666667</v>
      </c>
      <c r="M459" s="41">
        <f t="shared" si="62"/>
        <v>0.875</v>
      </c>
      <c r="N459" s="41"/>
    </row>
    <row r="460" spans="3:14" x14ac:dyDescent="0.25">
      <c r="C460" s="42">
        <v>30</v>
      </c>
      <c r="D460" s="51">
        <f>D384</f>
        <v>0.79268292682926833</v>
      </c>
      <c r="E460" s="41">
        <f t="shared" ref="E460:M460" si="63">E384</f>
        <v>0.91489361702127658</v>
      </c>
      <c r="F460" s="41">
        <f t="shared" si="63"/>
        <v>0.41176470588235292</v>
      </c>
      <c r="G460" s="41">
        <f t="shared" si="63"/>
        <v>0.83333333333333337</v>
      </c>
      <c r="H460" s="41">
        <f t="shared" si="63"/>
        <v>0.25714285714285712</v>
      </c>
      <c r="I460" s="41">
        <f t="shared" si="63"/>
        <v>9.2307692307692313E-2</v>
      </c>
      <c r="J460" s="41">
        <f t="shared" si="63"/>
        <v>3.125E-2</v>
      </c>
      <c r="K460" s="41">
        <f t="shared" si="63"/>
        <v>0.82692307692307687</v>
      </c>
      <c r="L460" s="41">
        <f t="shared" si="63"/>
        <v>0.53846153846153844</v>
      </c>
      <c r="M460" s="41">
        <f t="shared" si="63"/>
        <v>0.88235294117647056</v>
      </c>
      <c r="N460" s="41"/>
    </row>
    <row r="461" spans="3:14" x14ac:dyDescent="0.25">
      <c r="C461" s="17" t="s">
        <v>40</v>
      </c>
      <c r="D461" s="48">
        <f>AVERAGE(D431:D460)</f>
        <v>0.77154471544715453</v>
      </c>
      <c r="E461" s="23">
        <f t="shared" ref="E461:M461" si="64">AVERAGE(E431:E460)</f>
        <v>0.90638297872340468</v>
      </c>
      <c r="F461" s="21">
        <f t="shared" si="64"/>
        <v>0.30392156862745096</v>
      </c>
      <c r="G461" s="21">
        <f t="shared" si="64"/>
        <v>0.86111111111111116</v>
      </c>
      <c r="H461" s="25">
        <f t="shared" si="64"/>
        <v>0.26380952380952377</v>
      </c>
      <c r="I461" s="47">
        <f t="shared" si="64"/>
        <v>8.4615384615384592E-2</v>
      </c>
      <c r="J461" s="18">
        <f t="shared" si="64"/>
        <v>6.25E-2</v>
      </c>
      <c r="K461" s="23">
        <f t="shared" si="64"/>
        <v>0.82293584193569613</v>
      </c>
      <c r="L461" s="21">
        <f t="shared" si="64"/>
        <v>0.50279814956285551</v>
      </c>
      <c r="M461" s="21">
        <f t="shared" si="64"/>
        <v>0.80267110213014792</v>
      </c>
    </row>
    <row r="462" spans="3:14" x14ac:dyDescent="0.25">
      <c r="C462" s="19" t="s">
        <v>41</v>
      </c>
      <c r="D462" s="49">
        <f>MAX(D432:D461)</f>
        <v>0.84146341463414631</v>
      </c>
      <c r="E462" s="24">
        <f t="shared" ref="E462:M462" si="65">MAX(E432:E461)</f>
        <v>0.97872340425531912</v>
      </c>
      <c r="F462" s="22">
        <f t="shared" si="65"/>
        <v>0.47058823529411764</v>
      </c>
      <c r="G462" s="22">
        <f t="shared" si="65"/>
        <v>0.94444444444444442</v>
      </c>
      <c r="H462" s="26">
        <f t="shared" si="65"/>
        <v>0.37142857142857144</v>
      </c>
      <c r="I462" s="28">
        <f t="shared" si="65"/>
        <v>0.18461538461538463</v>
      </c>
      <c r="J462" s="20">
        <f t="shared" si="65"/>
        <v>0.140625</v>
      </c>
      <c r="K462" s="40">
        <f t="shared" si="65"/>
        <v>0.89130434782608692</v>
      </c>
      <c r="L462" s="22">
        <f t="shared" si="65"/>
        <v>0.8571428571428571</v>
      </c>
      <c r="M462" s="24">
        <f t="shared" si="65"/>
        <v>0.9375</v>
      </c>
    </row>
    <row r="463" spans="3:14" x14ac:dyDescent="0.25">
      <c r="C463" s="19" t="s">
        <v>42</v>
      </c>
      <c r="D463" s="49">
        <f>MIN(D433:D462)</f>
        <v>0.70731707317073167</v>
      </c>
      <c r="E463" s="24">
        <f t="shared" ref="E463:M463" si="66">MIN(E433:E462)</f>
        <v>0.80851063829787229</v>
      </c>
      <c r="F463" s="22">
        <f t="shared" si="66"/>
        <v>0.11764705882352941</v>
      </c>
      <c r="G463" s="22">
        <f t="shared" si="66"/>
        <v>0.61111111111111116</v>
      </c>
      <c r="H463" s="20">
        <f t="shared" si="66"/>
        <v>0.1428571428571429</v>
      </c>
      <c r="I463" s="26">
        <f t="shared" si="66"/>
        <v>1.538461538461533E-2</v>
      </c>
      <c r="J463" s="20">
        <f t="shared" si="66"/>
        <v>1.5625E-2</v>
      </c>
      <c r="K463" s="24">
        <f t="shared" si="66"/>
        <v>0.76470588235294112</v>
      </c>
      <c r="L463" s="22">
        <f t="shared" si="66"/>
        <v>0.27272727272727271</v>
      </c>
      <c r="M463" s="22">
        <f t="shared" si="66"/>
        <v>0.65384615384615385</v>
      </c>
    </row>
    <row r="464" spans="3:14" x14ac:dyDescent="0.25">
      <c r="C464" s="19" t="s">
        <v>43</v>
      </c>
      <c r="D464" s="49">
        <f>_xlfn.STDEV.S(D434:D463)</f>
        <v>3.442272260144548E-2</v>
      </c>
      <c r="E464" s="22">
        <f t="shared" ref="E464:M464" si="67">_xlfn.STDEV.S(E434:E463)</f>
        <v>4.5085105979035846E-2</v>
      </c>
      <c r="F464" s="22">
        <f t="shared" si="67"/>
        <v>0.10559408249618894</v>
      </c>
      <c r="G464" s="24">
        <f t="shared" si="67"/>
        <v>7.9269806891780273E-2</v>
      </c>
      <c r="H464" s="26">
        <f t="shared" si="67"/>
        <v>5.8737297455161742E-2</v>
      </c>
      <c r="I464" s="20">
        <f t="shared" si="67"/>
        <v>4.6521523980088061E-2</v>
      </c>
      <c r="J464" s="20">
        <f t="shared" si="67"/>
        <v>3.2292246008892765E-2</v>
      </c>
      <c r="K464" s="22">
        <f t="shared" si="67"/>
        <v>3.176067864040328E-2</v>
      </c>
      <c r="L464" s="22">
        <f t="shared" si="67"/>
        <v>0.15365207911094886</v>
      </c>
      <c r="M464" s="24">
        <f t="shared" si="67"/>
        <v>7.3828327222194665E-2</v>
      </c>
    </row>
    <row r="465" spans="3:13" x14ac:dyDescent="0.25">
      <c r="D465" s="52"/>
    </row>
    <row r="466" spans="3:13" x14ac:dyDescent="0.25">
      <c r="C466" s="15" t="s">
        <v>63</v>
      </c>
      <c r="D466" s="50" t="s">
        <v>66</v>
      </c>
      <c r="E466" s="16"/>
      <c r="F466" s="16"/>
      <c r="G466" s="16"/>
      <c r="H466" s="16"/>
      <c r="I466" s="16"/>
      <c r="J466" s="16"/>
      <c r="K466" s="16"/>
      <c r="L466" s="16"/>
      <c r="M466" s="16"/>
    </row>
    <row r="467" spans="3:13" x14ac:dyDescent="0.25">
      <c r="C467" s="42">
        <v>1</v>
      </c>
      <c r="D467" s="51">
        <f>D11</f>
        <v>0.75609756097560976</v>
      </c>
      <c r="E467" s="51">
        <f t="shared" ref="E467:M467" si="68">E11</f>
        <v>0.8125</v>
      </c>
      <c r="F467" s="51">
        <f t="shared" si="68"/>
        <v>0.4</v>
      </c>
      <c r="G467" s="51">
        <f t="shared" si="68"/>
        <v>0.89473684210526316</v>
      </c>
      <c r="H467" s="51">
        <f t="shared" si="68"/>
        <v>8.8235294117647078E-2</v>
      </c>
      <c r="I467" s="51">
        <f t="shared" si="68"/>
        <v>0.14925373134328357</v>
      </c>
      <c r="J467" s="51">
        <f t="shared" si="68"/>
        <v>0.11111111111111116</v>
      </c>
      <c r="K467" s="51">
        <f t="shared" si="68"/>
        <v>0.9285714285714286</v>
      </c>
      <c r="L467" s="51">
        <f t="shared" si="68"/>
        <v>0.375</v>
      </c>
      <c r="M467" s="51">
        <f t="shared" si="68"/>
        <v>0.70833333333333337</v>
      </c>
    </row>
    <row r="468" spans="3:13" x14ac:dyDescent="0.25">
      <c r="C468" s="42">
        <v>2</v>
      </c>
      <c r="D468" s="51">
        <f>D24</f>
        <v>0.80487804878048785</v>
      </c>
      <c r="E468" s="51">
        <f t="shared" ref="E468:M468" si="69">E24</f>
        <v>0.9375</v>
      </c>
      <c r="F468" s="51">
        <f t="shared" si="69"/>
        <v>0.4</v>
      </c>
      <c r="G468" s="51">
        <f t="shared" si="69"/>
        <v>0.78947368421052633</v>
      </c>
      <c r="H468" s="51">
        <f t="shared" si="69"/>
        <v>0.20588235294117652</v>
      </c>
      <c r="I468" s="51">
        <f t="shared" si="69"/>
        <v>0.10447761194029848</v>
      </c>
      <c r="J468" s="51">
        <f t="shared" si="69"/>
        <v>3.1746031746031744E-2</v>
      </c>
      <c r="K468" s="51">
        <f t="shared" si="69"/>
        <v>0.86538461538461542</v>
      </c>
      <c r="L468" s="51">
        <f t="shared" si="69"/>
        <v>0.46153846153846156</v>
      </c>
      <c r="M468" s="51">
        <f t="shared" si="69"/>
        <v>0.88235294117647056</v>
      </c>
    </row>
    <row r="469" spans="3:13" x14ac:dyDescent="0.25">
      <c r="C469" s="42">
        <v>3</v>
      </c>
      <c r="D469" s="51">
        <f>D37</f>
        <v>0.81707317073170727</v>
      </c>
      <c r="E469" s="51">
        <f t="shared" ref="E469:M469" si="70">E37</f>
        <v>0.875</v>
      </c>
      <c r="F469" s="51">
        <f t="shared" si="70"/>
        <v>0.6</v>
      </c>
      <c r="G469" s="51">
        <f t="shared" si="70"/>
        <v>0.84210526315789469</v>
      </c>
      <c r="H469" s="51">
        <f t="shared" si="70"/>
        <v>0.11764705882352944</v>
      </c>
      <c r="I469" s="51">
        <f t="shared" si="70"/>
        <v>0.10447761194029848</v>
      </c>
      <c r="J469" s="51">
        <f t="shared" si="70"/>
        <v>6.3492063492063489E-2</v>
      </c>
      <c r="K469" s="51">
        <f t="shared" si="70"/>
        <v>0.91304347826086951</v>
      </c>
      <c r="L469" s="51">
        <f t="shared" si="70"/>
        <v>0.5625</v>
      </c>
      <c r="M469" s="51">
        <f t="shared" si="70"/>
        <v>0.8</v>
      </c>
    </row>
    <row r="470" spans="3:13" x14ac:dyDescent="0.25">
      <c r="C470" s="42">
        <v>4</v>
      </c>
      <c r="D470" s="51">
        <f>D50</f>
        <v>0.75609756097560976</v>
      </c>
      <c r="E470" s="51">
        <f t="shared" ref="E470:M470" si="71">E50</f>
        <v>0.85416666666666663</v>
      </c>
      <c r="F470" s="51">
        <f t="shared" si="71"/>
        <v>0.4</v>
      </c>
      <c r="G470" s="51">
        <f t="shared" si="71"/>
        <v>0.78947368421052633</v>
      </c>
      <c r="H470" s="51">
        <f t="shared" si="71"/>
        <v>0.20588235294117652</v>
      </c>
      <c r="I470" s="51">
        <f t="shared" si="71"/>
        <v>0.14925373134328357</v>
      </c>
      <c r="J470" s="51">
        <f t="shared" si="71"/>
        <v>4.7619047619047672E-2</v>
      </c>
      <c r="K470" s="51">
        <f t="shared" si="71"/>
        <v>0.85416666666666663</v>
      </c>
      <c r="L470" s="51">
        <f t="shared" si="71"/>
        <v>0.375</v>
      </c>
      <c r="M470" s="51">
        <f t="shared" si="71"/>
        <v>0.83333333333333337</v>
      </c>
    </row>
    <row r="471" spans="3:13" x14ac:dyDescent="0.25">
      <c r="C471" s="42">
        <v>5</v>
      </c>
      <c r="D471" s="51">
        <f>D63</f>
        <v>0.75609756097560976</v>
      </c>
      <c r="E471" s="51">
        <f t="shared" ref="E471:M471" si="72">E63</f>
        <v>0.89583333333333337</v>
      </c>
      <c r="F471" s="51">
        <f t="shared" si="72"/>
        <v>0.2</v>
      </c>
      <c r="G471" s="51">
        <f t="shared" si="72"/>
        <v>0.84210526315789469</v>
      </c>
      <c r="H471" s="51">
        <f t="shared" si="72"/>
        <v>0.29411764705882348</v>
      </c>
      <c r="I471" s="51">
        <f t="shared" si="72"/>
        <v>8.9552238805970186E-2</v>
      </c>
      <c r="J471" s="51">
        <f t="shared" si="72"/>
        <v>6.3492063492063489E-2</v>
      </c>
      <c r="K471" s="51">
        <f t="shared" si="72"/>
        <v>0.81132075471698117</v>
      </c>
      <c r="L471" s="51">
        <f t="shared" si="72"/>
        <v>0.33333333333333331</v>
      </c>
      <c r="M471" s="51">
        <f t="shared" si="72"/>
        <v>0.8</v>
      </c>
    </row>
    <row r="472" spans="3:13" x14ac:dyDescent="0.25">
      <c r="C472" s="42">
        <v>6</v>
      </c>
      <c r="D472" s="51">
        <f>D76</f>
        <v>0.79268292682926833</v>
      </c>
      <c r="E472" s="51">
        <f t="shared" ref="E472:M472" si="73">E76</f>
        <v>0.91666666666666663</v>
      </c>
      <c r="F472" s="51">
        <f t="shared" si="73"/>
        <v>0.26666666666666666</v>
      </c>
      <c r="G472" s="51">
        <f t="shared" si="73"/>
        <v>0.89473684210526316</v>
      </c>
      <c r="H472" s="51">
        <f t="shared" si="73"/>
        <v>0.29411764705882348</v>
      </c>
      <c r="I472" s="51">
        <f t="shared" si="73"/>
        <v>5.9701492537313383E-2</v>
      </c>
      <c r="J472" s="51">
        <f t="shared" si="73"/>
        <v>4.7619047619047672E-2</v>
      </c>
      <c r="K472" s="51">
        <f t="shared" si="73"/>
        <v>0.81481481481481477</v>
      </c>
      <c r="L472" s="51">
        <f t="shared" si="73"/>
        <v>0.5</v>
      </c>
      <c r="M472" s="51">
        <f t="shared" si="73"/>
        <v>0.85</v>
      </c>
    </row>
    <row r="473" spans="3:13" x14ac:dyDescent="0.25">
      <c r="C473" s="42">
        <v>7</v>
      </c>
      <c r="D473" s="51">
        <f>D89</f>
        <v>0.80487804878048785</v>
      </c>
      <c r="E473" s="51">
        <f t="shared" ref="E473:M473" si="74">E89</f>
        <v>0.875</v>
      </c>
      <c r="F473" s="51">
        <f t="shared" si="74"/>
        <v>0.66666666666666663</v>
      </c>
      <c r="G473" s="51">
        <f t="shared" si="74"/>
        <v>0.73684210526315785</v>
      </c>
      <c r="H473" s="51">
        <f t="shared" si="74"/>
        <v>0.17647058823529416</v>
      </c>
      <c r="I473" s="51">
        <f t="shared" si="74"/>
        <v>0.13432835820895528</v>
      </c>
      <c r="J473" s="51">
        <f t="shared" si="74"/>
        <v>1.5873015873015928E-2</v>
      </c>
      <c r="K473" s="51">
        <f t="shared" si="74"/>
        <v>0.875</v>
      </c>
      <c r="L473" s="51">
        <f t="shared" si="74"/>
        <v>0.52631578947368418</v>
      </c>
      <c r="M473" s="51">
        <f t="shared" si="74"/>
        <v>0.93333333333333335</v>
      </c>
    </row>
    <row r="474" spans="3:13" x14ac:dyDescent="0.25">
      <c r="C474" s="42">
        <v>8</v>
      </c>
      <c r="D474" s="51">
        <f>D102</f>
        <v>0.71951219512195119</v>
      </c>
      <c r="E474" s="51">
        <f t="shared" ref="E474:M474" si="75">E102</f>
        <v>0.79166666666666663</v>
      </c>
      <c r="F474" s="51">
        <f t="shared" si="75"/>
        <v>0.26666666666666666</v>
      </c>
      <c r="G474" s="51">
        <f t="shared" si="75"/>
        <v>0.89473684210526316</v>
      </c>
      <c r="H474" s="51">
        <f t="shared" si="75"/>
        <v>0.1470588235294118</v>
      </c>
      <c r="I474" s="51">
        <f t="shared" si="75"/>
        <v>0.14925373134328357</v>
      </c>
      <c r="J474" s="51">
        <f t="shared" si="75"/>
        <v>0.12698412698412698</v>
      </c>
      <c r="K474" s="51">
        <f t="shared" si="75"/>
        <v>0.88372093023255816</v>
      </c>
      <c r="L474" s="51">
        <f t="shared" si="75"/>
        <v>0.2857142857142857</v>
      </c>
      <c r="M474" s="51">
        <f t="shared" si="75"/>
        <v>0.68</v>
      </c>
    </row>
    <row r="475" spans="3:13" x14ac:dyDescent="0.25">
      <c r="C475" s="42">
        <v>9</v>
      </c>
      <c r="D475" s="51">
        <f>D115</f>
        <v>0.78048780487804881</v>
      </c>
      <c r="E475" s="51">
        <f t="shared" ref="E475:M475" si="76">E115</f>
        <v>0.91666666666666663</v>
      </c>
      <c r="F475" s="51">
        <f t="shared" si="76"/>
        <v>0.33333333333333331</v>
      </c>
      <c r="G475" s="51">
        <f t="shared" si="76"/>
        <v>0.78947368421052633</v>
      </c>
      <c r="H475" s="51">
        <f t="shared" si="76"/>
        <v>0.23529411764705888</v>
      </c>
      <c r="I475" s="51">
        <f t="shared" si="76"/>
        <v>0.10447761194029848</v>
      </c>
      <c r="J475" s="51">
        <f t="shared" si="76"/>
        <v>4.7619047619047672E-2</v>
      </c>
      <c r="K475" s="51">
        <f t="shared" si="76"/>
        <v>0.84615384615384615</v>
      </c>
      <c r="L475" s="51">
        <f t="shared" si="76"/>
        <v>0.41666666666666669</v>
      </c>
      <c r="M475" s="51">
        <f t="shared" si="76"/>
        <v>0.83333333333333337</v>
      </c>
    </row>
    <row r="476" spans="3:13" x14ac:dyDescent="0.25">
      <c r="C476" s="42">
        <v>10</v>
      </c>
      <c r="D476" s="51">
        <f>D128</f>
        <v>0.82926829268292679</v>
      </c>
      <c r="E476" s="51">
        <f t="shared" ref="E476:M476" si="77">E128</f>
        <v>0.85416666666666663</v>
      </c>
      <c r="F476" s="51">
        <f t="shared" si="77"/>
        <v>0.6</v>
      </c>
      <c r="G476" s="51">
        <f t="shared" si="77"/>
        <v>0.94736842105263153</v>
      </c>
      <c r="H476" s="51">
        <f t="shared" si="77"/>
        <v>8.8235294117647078E-2</v>
      </c>
      <c r="I476" s="51">
        <f t="shared" si="77"/>
        <v>8.9552238805970186E-2</v>
      </c>
      <c r="J476" s="51">
        <f t="shared" si="77"/>
        <v>7.9365079365079416E-2</v>
      </c>
      <c r="K476" s="51">
        <f t="shared" si="77"/>
        <v>0.93181818181818177</v>
      </c>
      <c r="L476" s="51">
        <f t="shared" si="77"/>
        <v>0.6</v>
      </c>
      <c r="M476" s="51">
        <f t="shared" si="77"/>
        <v>0.78260869565217395</v>
      </c>
    </row>
    <row r="477" spans="3:13" x14ac:dyDescent="0.25">
      <c r="C477" s="42">
        <v>11</v>
      </c>
      <c r="D477" s="51">
        <f>D141</f>
        <v>0.81707317073170727</v>
      </c>
      <c r="E477" s="51">
        <f t="shared" ref="E477:M477" si="78">E141</f>
        <v>0.875</v>
      </c>
      <c r="F477" s="51">
        <f t="shared" si="78"/>
        <v>0.4</v>
      </c>
      <c r="G477" s="51">
        <f t="shared" si="78"/>
        <v>1</v>
      </c>
      <c r="H477" s="51">
        <f t="shared" si="78"/>
        <v>0.1470588235294118</v>
      </c>
      <c r="I477" s="51">
        <f t="shared" si="78"/>
        <v>7.4626865671641784E-2</v>
      </c>
      <c r="J477" s="51">
        <f t="shared" si="78"/>
        <v>7.9365079365079416E-2</v>
      </c>
      <c r="K477" s="51">
        <f t="shared" si="78"/>
        <v>0.8936170212765957</v>
      </c>
      <c r="L477" s="51">
        <f t="shared" si="78"/>
        <v>0.54545454545454541</v>
      </c>
      <c r="M477" s="51">
        <f t="shared" si="78"/>
        <v>0.79166666666666663</v>
      </c>
    </row>
    <row r="478" spans="3:13" x14ac:dyDescent="0.25">
      <c r="C478" s="42">
        <v>12</v>
      </c>
      <c r="D478" s="51">
        <f>D154</f>
        <v>0.80487804878048785</v>
      </c>
      <c r="E478" s="51">
        <f t="shared" ref="E478:M478" si="79">E154</f>
        <v>0.9375</v>
      </c>
      <c r="F478" s="51">
        <f t="shared" si="79"/>
        <v>0.4</v>
      </c>
      <c r="G478" s="51">
        <f t="shared" si="79"/>
        <v>0.78947368421052633</v>
      </c>
      <c r="H478" s="51">
        <f t="shared" si="79"/>
        <v>0.20588235294117652</v>
      </c>
      <c r="I478" s="51">
        <f t="shared" si="79"/>
        <v>8.9552238805970186E-2</v>
      </c>
      <c r="J478" s="51">
        <f t="shared" si="79"/>
        <v>4.7619047619047672E-2</v>
      </c>
      <c r="K478" s="51">
        <f t="shared" si="79"/>
        <v>0.86538461538461542</v>
      </c>
      <c r="L478" s="51">
        <f t="shared" si="79"/>
        <v>0.5</v>
      </c>
      <c r="M478" s="51">
        <f t="shared" si="79"/>
        <v>0.83333333333333337</v>
      </c>
    </row>
    <row r="479" spans="3:13" x14ac:dyDescent="0.25">
      <c r="C479" s="42">
        <v>13</v>
      </c>
      <c r="D479" s="51">
        <f>D167</f>
        <v>0.81707317073170727</v>
      </c>
      <c r="E479" s="51">
        <f t="shared" ref="E479:M479" si="80">E167</f>
        <v>0.91666666666666663</v>
      </c>
      <c r="F479" s="51">
        <f t="shared" si="80"/>
        <v>0.4</v>
      </c>
      <c r="G479" s="51">
        <f t="shared" si="80"/>
        <v>0.89473684210526316</v>
      </c>
      <c r="H479" s="51">
        <f t="shared" si="80"/>
        <v>0.20588235294117652</v>
      </c>
      <c r="I479" s="51">
        <f t="shared" si="80"/>
        <v>7.4626865671641784E-2</v>
      </c>
      <c r="J479" s="51">
        <f t="shared" si="80"/>
        <v>4.7619047619047672E-2</v>
      </c>
      <c r="K479" s="51">
        <f t="shared" si="80"/>
        <v>0.86274509803921573</v>
      </c>
      <c r="L479" s="51">
        <f t="shared" si="80"/>
        <v>0.54545454545454541</v>
      </c>
      <c r="M479" s="51">
        <f t="shared" si="80"/>
        <v>0.85</v>
      </c>
    </row>
    <row r="480" spans="3:13" x14ac:dyDescent="0.25">
      <c r="C480" s="42">
        <v>14</v>
      </c>
      <c r="D480" s="51">
        <f>D180</f>
        <v>0.76829268292682928</v>
      </c>
      <c r="E480" s="51">
        <f t="shared" ref="E480:M480" si="81">E180</f>
        <v>0.91666666666666663</v>
      </c>
      <c r="F480" s="51">
        <f t="shared" si="81"/>
        <v>0.26666666666666666</v>
      </c>
      <c r="G480" s="51">
        <f t="shared" si="81"/>
        <v>0.78947368421052633</v>
      </c>
      <c r="H480" s="51">
        <f t="shared" si="81"/>
        <v>0.20588235294117652</v>
      </c>
      <c r="I480" s="51">
        <f t="shared" si="81"/>
        <v>0.11940298507462688</v>
      </c>
      <c r="J480" s="51">
        <f t="shared" si="81"/>
        <v>6.3492063492063489E-2</v>
      </c>
      <c r="K480" s="51">
        <f t="shared" si="81"/>
        <v>0.86274509803921573</v>
      </c>
      <c r="L480" s="51">
        <f t="shared" si="81"/>
        <v>0.33333333333333331</v>
      </c>
      <c r="M480" s="51">
        <f t="shared" si="81"/>
        <v>0.78947368421052633</v>
      </c>
    </row>
    <row r="481" spans="3:13" x14ac:dyDescent="0.25">
      <c r="C481" s="42">
        <v>15</v>
      </c>
      <c r="D481" s="51">
        <f>D193</f>
        <v>0.82926829268292679</v>
      </c>
      <c r="E481" s="51">
        <f t="shared" ref="E481:M481" si="82">E193</f>
        <v>0.95833333333333337</v>
      </c>
      <c r="F481" s="51">
        <f t="shared" si="82"/>
        <v>0.4</v>
      </c>
      <c r="G481" s="51">
        <f t="shared" si="82"/>
        <v>0.84210526315789469</v>
      </c>
      <c r="H481" s="51">
        <f t="shared" si="82"/>
        <v>0.17647058823529416</v>
      </c>
      <c r="I481" s="51">
        <f t="shared" si="82"/>
        <v>5.9701492537313383E-2</v>
      </c>
      <c r="J481" s="51">
        <f t="shared" si="82"/>
        <v>6.3492063492063489E-2</v>
      </c>
      <c r="K481" s="51">
        <f t="shared" si="82"/>
        <v>0.88461538461538458</v>
      </c>
      <c r="L481" s="51">
        <f t="shared" si="82"/>
        <v>0.6</v>
      </c>
      <c r="M481" s="51">
        <f t="shared" si="82"/>
        <v>0.8</v>
      </c>
    </row>
    <row r="482" spans="3:13" x14ac:dyDescent="0.25">
      <c r="C482" s="42">
        <v>16</v>
      </c>
      <c r="D482" s="51">
        <f>D206</f>
        <v>0.74390243902439024</v>
      </c>
      <c r="E482" s="51">
        <f t="shared" ref="E482:M482" si="83">E206</f>
        <v>0.8125</v>
      </c>
      <c r="F482" s="51">
        <f t="shared" si="83"/>
        <v>0.46666666666666667</v>
      </c>
      <c r="G482" s="51">
        <f t="shared" si="83"/>
        <v>0.78947368421052633</v>
      </c>
      <c r="H482" s="51">
        <f t="shared" si="83"/>
        <v>0.1470588235294118</v>
      </c>
      <c r="I482" s="51">
        <f t="shared" si="83"/>
        <v>0.17910447761194026</v>
      </c>
      <c r="J482" s="51">
        <f t="shared" si="83"/>
        <v>6.3492063492063489E-2</v>
      </c>
      <c r="K482" s="51">
        <f t="shared" si="83"/>
        <v>0.88636363636363635</v>
      </c>
      <c r="L482" s="51">
        <f t="shared" si="83"/>
        <v>0.36842105263157893</v>
      </c>
      <c r="M482" s="51">
        <f t="shared" si="83"/>
        <v>0.78947368421052633</v>
      </c>
    </row>
    <row r="483" spans="3:13" x14ac:dyDescent="0.25">
      <c r="C483" s="42">
        <v>17</v>
      </c>
      <c r="D483" s="51">
        <f>D219</f>
        <v>0.78048780487804881</v>
      </c>
      <c r="E483" s="51">
        <f t="shared" ref="E483:M483" si="84">E219</f>
        <v>0.85416666666666663</v>
      </c>
      <c r="F483" s="51">
        <f t="shared" si="84"/>
        <v>0.46666666666666667</v>
      </c>
      <c r="G483" s="51">
        <f t="shared" si="84"/>
        <v>0.84210526315789469</v>
      </c>
      <c r="H483" s="51">
        <f t="shared" si="84"/>
        <v>0.1470588235294118</v>
      </c>
      <c r="I483" s="51">
        <f t="shared" si="84"/>
        <v>0.14925373134328357</v>
      </c>
      <c r="J483" s="51">
        <f t="shared" si="84"/>
        <v>4.7619047619047672E-2</v>
      </c>
      <c r="K483" s="51">
        <f t="shared" si="84"/>
        <v>0.89130434782608692</v>
      </c>
      <c r="L483" s="51">
        <f t="shared" si="84"/>
        <v>0.41176470588235292</v>
      </c>
      <c r="M483" s="51">
        <f t="shared" si="84"/>
        <v>0.84210526315789469</v>
      </c>
    </row>
    <row r="484" spans="3:13" x14ac:dyDescent="0.25">
      <c r="C484" s="42">
        <v>18</v>
      </c>
      <c r="D484" s="51">
        <f>D232</f>
        <v>0.75609756097560976</v>
      </c>
      <c r="E484" s="51">
        <f t="shared" ref="E484:M484" si="85">E232</f>
        <v>0.79166666666666663</v>
      </c>
      <c r="F484" s="51">
        <f t="shared" si="85"/>
        <v>0.6</v>
      </c>
      <c r="G484" s="51">
        <f t="shared" si="85"/>
        <v>0.78947368421052633</v>
      </c>
      <c r="H484" s="51">
        <f t="shared" si="85"/>
        <v>8.8235294117647078E-2</v>
      </c>
      <c r="I484" s="51">
        <f t="shared" si="85"/>
        <v>0.20895522388059706</v>
      </c>
      <c r="J484" s="51">
        <f t="shared" si="85"/>
        <v>4.7619047619047672E-2</v>
      </c>
      <c r="K484" s="51">
        <f t="shared" si="85"/>
        <v>0.92682926829268297</v>
      </c>
      <c r="L484" s="51">
        <f t="shared" si="85"/>
        <v>0.39130434782608697</v>
      </c>
      <c r="M484" s="51">
        <f t="shared" si="85"/>
        <v>0.83333333333333337</v>
      </c>
    </row>
    <row r="485" spans="3:13" x14ac:dyDescent="0.25">
      <c r="C485" s="42">
        <v>19</v>
      </c>
      <c r="D485" s="51">
        <f>D245</f>
        <v>0.80487804878048785</v>
      </c>
      <c r="E485" s="51">
        <f t="shared" ref="E485:M485" si="86">E245</f>
        <v>0.875</v>
      </c>
      <c r="F485" s="51">
        <f t="shared" si="86"/>
        <v>0.46666666666666667</v>
      </c>
      <c r="G485" s="51">
        <f t="shared" si="86"/>
        <v>0.89473684210526316</v>
      </c>
      <c r="H485" s="51">
        <f t="shared" si="86"/>
        <v>0.1470588235294118</v>
      </c>
      <c r="I485" s="51">
        <f t="shared" si="86"/>
        <v>0.11940298507462688</v>
      </c>
      <c r="J485" s="51">
        <f t="shared" si="86"/>
        <v>4.7619047619047672E-2</v>
      </c>
      <c r="K485" s="51">
        <f t="shared" si="86"/>
        <v>0.8936170212765957</v>
      </c>
      <c r="L485" s="51">
        <f t="shared" si="86"/>
        <v>0.46666666666666667</v>
      </c>
      <c r="M485" s="51">
        <f t="shared" si="86"/>
        <v>0.85</v>
      </c>
    </row>
    <row r="486" spans="3:13" x14ac:dyDescent="0.25">
      <c r="C486" s="42">
        <v>20</v>
      </c>
      <c r="D486" s="51">
        <f>D258</f>
        <v>0.76829268292682928</v>
      </c>
      <c r="E486" s="51">
        <f t="shared" ref="E486:M486" si="87">E258</f>
        <v>0.85416666666666663</v>
      </c>
      <c r="F486" s="51">
        <f t="shared" si="87"/>
        <v>0.4</v>
      </c>
      <c r="G486" s="51">
        <f t="shared" si="87"/>
        <v>0.84210526315789469</v>
      </c>
      <c r="H486" s="51">
        <f t="shared" si="87"/>
        <v>0.17647058823529416</v>
      </c>
      <c r="I486" s="51">
        <f t="shared" si="87"/>
        <v>0.14925373134328357</v>
      </c>
      <c r="J486" s="51">
        <f t="shared" si="87"/>
        <v>4.7619047619047672E-2</v>
      </c>
      <c r="K486" s="51">
        <f t="shared" si="87"/>
        <v>0.87234042553191493</v>
      </c>
      <c r="L486" s="51">
        <f t="shared" si="87"/>
        <v>0.375</v>
      </c>
      <c r="M486" s="51">
        <f t="shared" si="87"/>
        <v>0.84210526315789469</v>
      </c>
    </row>
    <row r="487" spans="3:13" x14ac:dyDescent="0.25">
      <c r="C487" s="42">
        <v>21</v>
      </c>
      <c r="D487" s="51">
        <f>D271</f>
        <v>0.75609756097560976</v>
      </c>
      <c r="E487" s="51">
        <f t="shared" ref="E487:M487" si="88">E271</f>
        <v>0.8125</v>
      </c>
      <c r="F487" s="51">
        <f t="shared" si="88"/>
        <v>0.4</v>
      </c>
      <c r="G487" s="51">
        <f t="shared" si="88"/>
        <v>0.89473684210526316</v>
      </c>
      <c r="H487" s="51">
        <f t="shared" si="88"/>
        <v>0.17647058823529416</v>
      </c>
      <c r="I487" s="51">
        <f t="shared" si="88"/>
        <v>0.14925373134328357</v>
      </c>
      <c r="J487" s="51">
        <f t="shared" si="88"/>
        <v>6.3492063492063489E-2</v>
      </c>
      <c r="K487" s="51">
        <f t="shared" si="88"/>
        <v>0.8666666666666667</v>
      </c>
      <c r="L487" s="51">
        <f t="shared" si="88"/>
        <v>0.375</v>
      </c>
      <c r="M487" s="51">
        <f t="shared" si="88"/>
        <v>0.80952380952380953</v>
      </c>
    </row>
    <row r="488" spans="3:13" x14ac:dyDescent="0.25">
      <c r="C488" s="42">
        <v>22</v>
      </c>
      <c r="D488" s="51">
        <f>D284</f>
        <v>0.81707317073170727</v>
      </c>
      <c r="E488" s="51">
        <f t="shared" ref="E488:M488" si="89">E284</f>
        <v>0.875</v>
      </c>
      <c r="F488" s="51">
        <f t="shared" si="89"/>
        <v>0.46666666666666667</v>
      </c>
      <c r="G488" s="51">
        <f t="shared" si="89"/>
        <v>0.94736842105263153</v>
      </c>
      <c r="H488" s="51">
        <f t="shared" si="89"/>
        <v>0.1470588235294118</v>
      </c>
      <c r="I488" s="51">
        <f t="shared" si="89"/>
        <v>5.9701492537313383E-2</v>
      </c>
      <c r="J488" s="51">
        <f t="shared" si="89"/>
        <v>9.5238095238095233E-2</v>
      </c>
      <c r="K488" s="51">
        <f t="shared" si="89"/>
        <v>0.8936170212765957</v>
      </c>
      <c r="L488" s="51">
        <f t="shared" si="89"/>
        <v>0.63636363636363635</v>
      </c>
      <c r="M488" s="51">
        <f t="shared" si="89"/>
        <v>0.75</v>
      </c>
    </row>
    <row r="489" spans="3:13" x14ac:dyDescent="0.25">
      <c r="C489" s="42">
        <v>23</v>
      </c>
      <c r="D489" s="51">
        <f>D297</f>
        <v>0.80487804878048785</v>
      </c>
      <c r="E489" s="51">
        <f t="shared" ref="E489:M489" si="90">E297</f>
        <v>0.89583333333333337</v>
      </c>
      <c r="F489" s="51">
        <f t="shared" si="90"/>
        <v>0.4</v>
      </c>
      <c r="G489" s="51">
        <f t="shared" si="90"/>
        <v>0.89473684210526316</v>
      </c>
      <c r="H489" s="51">
        <f t="shared" si="90"/>
        <v>0.23529411764705888</v>
      </c>
      <c r="I489" s="51">
        <f t="shared" si="90"/>
        <v>5.9701492537313383E-2</v>
      </c>
      <c r="J489" s="51">
        <f t="shared" si="90"/>
        <v>6.3492063492063489E-2</v>
      </c>
      <c r="K489" s="51">
        <f t="shared" si="90"/>
        <v>0.84313725490196079</v>
      </c>
      <c r="L489" s="51">
        <f t="shared" si="90"/>
        <v>0.6</v>
      </c>
      <c r="M489" s="51">
        <f t="shared" si="90"/>
        <v>0.80952380952380953</v>
      </c>
    </row>
    <row r="490" spans="3:13" x14ac:dyDescent="0.25">
      <c r="C490" s="42">
        <v>24</v>
      </c>
      <c r="D490" s="51">
        <f>D310</f>
        <v>0.80487804878048785</v>
      </c>
      <c r="E490" s="51">
        <f t="shared" ref="E490:M490" si="91">E310</f>
        <v>0.91666666666666663</v>
      </c>
      <c r="F490" s="51">
        <f t="shared" si="91"/>
        <v>0.53333333333333333</v>
      </c>
      <c r="G490" s="51">
        <f t="shared" si="91"/>
        <v>0.73684210526315785</v>
      </c>
      <c r="H490" s="51">
        <f t="shared" si="91"/>
        <v>0.1470588235294118</v>
      </c>
      <c r="I490" s="51">
        <f t="shared" si="91"/>
        <v>0.10447761194029848</v>
      </c>
      <c r="J490" s="51">
        <f t="shared" si="91"/>
        <v>6.3492063492063489E-2</v>
      </c>
      <c r="K490" s="51">
        <f t="shared" si="91"/>
        <v>0.89795918367346939</v>
      </c>
      <c r="L490" s="51">
        <f t="shared" si="91"/>
        <v>0.53333333333333333</v>
      </c>
      <c r="M490" s="51">
        <f t="shared" si="91"/>
        <v>0.77777777777777779</v>
      </c>
    </row>
    <row r="491" spans="3:13" x14ac:dyDescent="0.25">
      <c r="C491" s="42">
        <v>25</v>
      </c>
      <c r="D491" s="51">
        <f>D323</f>
        <v>0.76829268292682928</v>
      </c>
      <c r="E491" s="51">
        <f t="shared" ref="E491:M491" si="92">E323</f>
        <v>0.875</v>
      </c>
      <c r="F491" s="51">
        <f t="shared" si="92"/>
        <v>0.33333333333333331</v>
      </c>
      <c r="G491" s="51">
        <f t="shared" si="92"/>
        <v>0.84210526315789469</v>
      </c>
      <c r="H491" s="51">
        <f t="shared" si="92"/>
        <v>0.20588235294117652</v>
      </c>
      <c r="I491" s="51">
        <f t="shared" si="92"/>
        <v>0.13432835820895528</v>
      </c>
      <c r="J491" s="51">
        <f t="shared" si="92"/>
        <v>4.7619047619047672E-2</v>
      </c>
      <c r="K491" s="51">
        <f t="shared" si="92"/>
        <v>0.8571428571428571</v>
      </c>
      <c r="L491" s="51">
        <f t="shared" si="92"/>
        <v>0.35714285714285715</v>
      </c>
      <c r="M491" s="51">
        <f t="shared" si="92"/>
        <v>0.84210526315789469</v>
      </c>
    </row>
    <row r="492" spans="3:13" x14ac:dyDescent="0.25">
      <c r="C492" s="42">
        <v>26</v>
      </c>
      <c r="D492" s="51">
        <f>D336</f>
        <v>0.79268292682926833</v>
      </c>
      <c r="E492" s="51">
        <f t="shared" ref="E492:M492" si="93">E336</f>
        <v>0.91666666666666663</v>
      </c>
      <c r="F492" s="51">
        <f t="shared" si="93"/>
        <v>0.4</v>
      </c>
      <c r="G492" s="51">
        <f t="shared" si="93"/>
        <v>0.78947368421052633</v>
      </c>
      <c r="H492" s="51">
        <f t="shared" si="93"/>
        <v>0.23529411764705888</v>
      </c>
      <c r="I492" s="51">
        <f t="shared" si="93"/>
        <v>0.10447761194029848</v>
      </c>
      <c r="J492" s="51">
        <f t="shared" si="93"/>
        <v>3.1746031746031744E-2</v>
      </c>
      <c r="K492" s="51">
        <f t="shared" si="93"/>
        <v>0.84615384615384615</v>
      </c>
      <c r="L492" s="51">
        <f t="shared" si="93"/>
        <v>0.46153846153846156</v>
      </c>
      <c r="M492" s="51">
        <f t="shared" si="93"/>
        <v>0.88235294117647056</v>
      </c>
    </row>
    <row r="493" spans="3:13" x14ac:dyDescent="0.25">
      <c r="C493" s="42">
        <v>27</v>
      </c>
      <c r="D493" s="51">
        <f>D349</f>
        <v>0.76829268292682928</v>
      </c>
      <c r="E493" s="51">
        <f t="shared" ref="E493:M493" si="94">E349</f>
        <v>0.91666666666666663</v>
      </c>
      <c r="F493" s="51">
        <f t="shared" si="94"/>
        <v>0.26666666666666666</v>
      </c>
      <c r="G493" s="51">
        <f t="shared" si="94"/>
        <v>0.78947368421052633</v>
      </c>
      <c r="H493" s="51">
        <f t="shared" si="94"/>
        <v>0.29411764705882348</v>
      </c>
      <c r="I493" s="51">
        <f t="shared" si="94"/>
        <v>8.9552238805970186E-2</v>
      </c>
      <c r="J493" s="51">
        <f t="shared" si="94"/>
        <v>4.7619047619047672E-2</v>
      </c>
      <c r="K493" s="51">
        <f t="shared" si="94"/>
        <v>0.81481481481481477</v>
      </c>
      <c r="L493" s="51">
        <f t="shared" si="94"/>
        <v>0.4</v>
      </c>
      <c r="M493" s="51">
        <f t="shared" si="94"/>
        <v>0.83333333333333337</v>
      </c>
    </row>
    <row r="494" spans="3:13" x14ac:dyDescent="0.25">
      <c r="C494" s="42">
        <v>28</v>
      </c>
      <c r="D494" s="51">
        <f>D362</f>
        <v>0.69512195121951215</v>
      </c>
      <c r="E494" s="51">
        <f t="shared" ref="E494:M494" si="95">E362</f>
        <v>0.79166666666666663</v>
      </c>
      <c r="F494" s="51">
        <f t="shared" si="95"/>
        <v>0.53333333333333333</v>
      </c>
      <c r="G494" s="51">
        <f t="shared" si="95"/>
        <v>0.57894736842105265</v>
      </c>
      <c r="H494" s="51">
        <f t="shared" si="95"/>
        <v>0.1470588235294118</v>
      </c>
      <c r="I494" s="51">
        <f t="shared" si="95"/>
        <v>0.26865671641791045</v>
      </c>
      <c r="J494" s="51">
        <f t="shared" si="95"/>
        <v>3.1746031746031744E-2</v>
      </c>
      <c r="K494" s="51">
        <f t="shared" si="95"/>
        <v>0.88372093023255816</v>
      </c>
      <c r="L494" s="51">
        <f t="shared" si="95"/>
        <v>0.30769230769230771</v>
      </c>
      <c r="M494" s="51">
        <f t="shared" si="95"/>
        <v>0.84615384615384615</v>
      </c>
    </row>
    <row r="495" spans="3:13" x14ac:dyDescent="0.25">
      <c r="C495" s="42">
        <v>29</v>
      </c>
      <c r="D495" s="51">
        <f>D375</f>
        <v>0.76829268292682928</v>
      </c>
      <c r="E495" s="51">
        <f t="shared" ref="E495:M495" si="96">E375</f>
        <v>0.8125</v>
      </c>
      <c r="F495" s="51">
        <f t="shared" si="96"/>
        <v>0.53333333333333333</v>
      </c>
      <c r="G495" s="51">
        <f t="shared" si="96"/>
        <v>0.84210526315789469</v>
      </c>
      <c r="H495" s="51">
        <f t="shared" si="96"/>
        <v>0.1470588235294118</v>
      </c>
      <c r="I495" s="51">
        <f t="shared" si="96"/>
        <v>0.17910447761194026</v>
      </c>
      <c r="J495" s="51">
        <f t="shared" si="96"/>
        <v>3.1746031746031744E-2</v>
      </c>
      <c r="K495" s="51">
        <f t="shared" si="96"/>
        <v>0.88636363636363635</v>
      </c>
      <c r="L495" s="51">
        <f t="shared" si="96"/>
        <v>0.4</v>
      </c>
      <c r="M495" s="51">
        <f t="shared" si="96"/>
        <v>0.88888888888888884</v>
      </c>
    </row>
    <row r="496" spans="3:13" x14ac:dyDescent="0.25">
      <c r="C496" s="42">
        <v>30</v>
      </c>
      <c r="D496" s="51">
        <f>D388</f>
        <v>0.78048780487804881</v>
      </c>
      <c r="E496" s="51">
        <f t="shared" ref="E496:M496" si="97">E388</f>
        <v>0.875</v>
      </c>
      <c r="F496" s="51">
        <f t="shared" si="97"/>
        <v>0.46666666666666667</v>
      </c>
      <c r="G496" s="51">
        <f t="shared" si="97"/>
        <v>0.78947368421052633</v>
      </c>
      <c r="H496" s="51">
        <f t="shared" si="97"/>
        <v>0.20588235294117652</v>
      </c>
      <c r="I496" s="51">
        <f t="shared" si="97"/>
        <v>0.13432835820895528</v>
      </c>
      <c r="J496" s="51">
        <f t="shared" si="97"/>
        <v>3.1746031746031744E-2</v>
      </c>
      <c r="K496" s="51">
        <f t="shared" si="97"/>
        <v>0.8571428571428571</v>
      </c>
      <c r="L496" s="51">
        <f t="shared" si="97"/>
        <v>0.4375</v>
      </c>
      <c r="M496" s="51">
        <f t="shared" si="97"/>
        <v>0.88235294117647056</v>
      </c>
    </row>
    <row r="497" spans="3:13" x14ac:dyDescent="0.25">
      <c r="C497" s="17" t="s">
        <v>40</v>
      </c>
      <c r="D497" s="48">
        <f>AVERAGE(D467:D496)</f>
        <v>0.78211382113821137</v>
      </c>
      <c r="E497" s="23">
        <f t="shared" ref="E497:M497" si="98">AVERAGE(E467:E496)</f>
        <v>0.87361111111111123</v>
      </c>
      <c r="F497" s="21">
        <f t="shared" si="98"/>
        <v>0.42444444444444451</v>
      </c>
      <c r="G497" s="21">
        <f t="shared" si="98"/>
        <v>0.83333333333333326</v>
      </c>
      <c r="H497" s="25">
        <f t="shared" si="98"/>
        <v>0.18137254901960795</v>
      </c>
      <c r="I497" s="47">
        <f t="shared" si="98"/>
        <v>0.12139303482587066</v>
      </c>
      <c r="J497" s="18">
        <f t="shared" si="98"/>
        <v>5.6613756613756637E-2</v>
      </c>
      <c r="K497" s="23">
        <f t="shared" si="98"/>
        <v>0.87367585672117254</v>
      </c>
      <c r="L497" s="21">
        <f t="shared" si="98"/>
        <v>0.44940127766820459</v>
      </c>
      <c r="M497" s="21">
        <f t="shared" si="98"/>
        <v>0.82155996029814848</v>
      </c>
    </row>
    <row r="498" spans="3:13" x14ac:dyDescent="0.25">
      <c r="C498" s="19" t="s">
        <v>41</v>
      </c>
      <c r="D498" s="49">
        <f>MAX(D468:D497)</f>
        <v>0.82926829268292679</v>
      </c>
      <c r="E498" s="24">
        <f t="shared" ref="E498:M498" si="99">MAX(E468:E497)</f>
        <v>0.95833333333333337</v>
      </c>
      <c r="F498" s="22">
        <f t="shared" si="99"/>
        <v>0.66666666666666663</v>
      </c>
      <c r="G498" s="22">
        <f t="shared" si="99"/>
        <v>1</v>
      </c>
      <c r="H498" s="26">
        <f t="shared" si="99"/>
        <v>0.29411764705882348</v>
      </c>
      <c r="I498" s="28">
        <f t="shared" si="99"/>
        <v>0.26865671641791045</v>
      </c>
      <c r="J498" s="20">
        <f t="shared" si="99"/>
        <v>0.12698412698412698</v>
      </c>
      <c r="K498" s="40">
        <f t="shared" si="99"/>
        <v>0.93181818181818177</v>
      </c>
      <c r="L498" s="22">
        <f t="shared" si="99"/>
        <v>0.63636363636363635</v>
      </c>
      <c r="M498" s="24">
        <f t="shared" si="99"/>
        <v>0.93333333333333335</v>
      </c>
    </row>
    <row r="499" spans="3:13" x14ac:dyDescent="0.25">
      <c r="C499" s="19" t="s">
        <v>42</v>
      </c>
      <c r="D499" s="49">
        <f>MIN(D469:D498)</f>
        <v>0.69512195121951215</v>
      </c>
      <c r="E499" s="24">
        <f t="shared" ref="E499:M499" si="100">MIN(E469:E498)</f>
        <v>0.79166666666666663</v>
      </c>
      <c r="F499" s="22">
        <f t="shared" si="100"/>
        <v>0.2</v>
      </c>
      <c r="G499" s="22">
        <f t="shared" si="100"/>
        <v>0.57894736842105265</v>
      </c>
      <c r="H499" s="20">
        <f t="shared" si="100"/>
        <v>8.8235294117647078E-2</v>
      </c>
      <c r="I499" s="26">
        <f t="shared" si="100"/>
        <v>5.9701492537313383E-2</v>
      </c>
      <c r="J499" s="20">
        <f t="shared" si="100"/>
        <v>1.5873015873015928E-2</v>
      </c>
      <c r="K499" s="24">
        <f t="shared" si="100"/>
        <v>0.81132075471698117</v>
      </c>
      <c r="L499" s="22">
        <f t="shared" si="100"/>
        <v>0.2857142857142857</v>
      </c>
      <c r="M499" s="22">
        <f t="shared" si="100"/>
        <v>0.68</v>
      </c>
    </row>
    <row r="500" spans="3:13" x14ac:dyDescent="0.25">
      <c r="C500" s="19" t="s">
        <v>43</v>
      </c>
      <c r="D500" s="49">
        <f>_xlfn.STDEV.S(D470:D499)</f>
        <v>3.5799065732119453E-2</v>
      </c>
      <c r="E500" s="22">
        <f t="shared" ref="E500:M500" si="101">_xlfn.STDEV.S(E470:E499)</f>
        <v>4.9823394113257174E-2</v>
      </c>
      <c r="F500" s="22">
        <f t="shared" si="101"/>
        <v>0.12392678778196416</v>
      </c>
      <c r="G500" s="24">
        <f t="shared" si="101"/>
        <v>9.6413743660532167E-2</v>
      </c>
      <c r="H500" s="26">
        <f t="shared" si="101"/>
        <v>5.8462994364305361E-2</v>
      </c>
      <c r="I500" s="20">
        <f t="shared" si="101"/>
        <v>5.5748916892478656E-2</v>
      </c>
      <c r="J500" s="20">
        <f t="shared" si="101"/>
        <v>2.5893580101285295E-2</v>
      </c>
      <c r="K500" s="22">
        <f t="shared" si="101"/>
        <v>3.2426479852385857E-2</v>
      </c>
      <c r="L500" s="22">
        <f t="shared" si="101"/>
        <v>0.10472904950137187</v>
      </c>
      <c r="M500" s="24">
        <f t="shared" si="101"/>
        <v>5.7127313438760978E-2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E83B-82A1-424A-9D13-8DE32621DEA0}">
  <dimension ref="A1:U500"/>
  <sheetViews>
    <sheetView workbookViewId="0">
      <pane ySplit="1" topLeftCell="A464" activePane="bottomLeft" state="frozen"/>
      <selection pane="bottomLeft" activeCell="I488" sqref="I488"/>
    </sheetView>
  </sheetViews>
  <sheetFormatPr defaultColWidth="8.85546875" defaultRowHeight="15" x14ac:dyDescent="0.25"/>
  <cols>
    <col min="1" max="1" width="12" style="42" bestFit="1" customWidth="1"/>
    <col min="2" max="3" width="8.85546875" style="42"/>
    <col min="4" max="4" width="15.28515625" style="42" customWidth="1"/>
    <col min="5" max="7" width="8.85546875" style="42"/>
    <col min="8" max="13" width="11.140625" style="42" bestFit="1" customWidth="1"/>
    <col min="14" max="15" width="11" style="42" bestFit="1" customWidth="1"/>
    <col min="16" max="16384" width="8.85546875" style="42"/>
  </cols>
  <sheetData>
    <row r="1" spans="1:21" customFormat="1" x14ac:dyDescent="0.25">
      <c r="D1" s="5" t="s">
        <v>7</v>
      </c>
      <c r="E1" s="6" t="s">
        <v>3</v>
      </c>
      <c r="F1" s="6" t="s">
        <v>2</v>
      </c>
      <c r="G1" s="6" t="s">
        <v>0</v>
      </c>
      <c r="H1" s="6" t="s">
        <v>4</v>
      </c>
      <c r="I1" s="6" t="s">
        <v>11</v>
      </c>
      <c r="J1" s="6" t="s">
        <v>1</v>
      </c>
      <c r="K1" s="6" t="s">
        <v>8</v>
      </c>
      <c r="L1" s="6" t="s">
        <v>10</v>
      </c>
      <c r="M1" s="6" t="s">
        <v>9</v>
      </c>
      <c r="N1" s="44"/>
      <c r="O1" s="44"/>
    </row>
    <row r="2" spans="1:21" customFormat="1" x14ac:dyDescent="0.25">
      <c r="A2" s="4" t="s">
        <v>5</v>
      </c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2"/>
      <c r="O2" s="42"/>
      <c r="P2" s="8" t="s">
        <v>12</v>
      </c>
      <c r="Q2" s="8"/>
      <c r="R2" s="10" t="s">
        <v>13</v>
      </c>
      <c r="S2" s="8"/>
    </row>
    <row r="3" spans="1:21" customFormat="1" x14ac:dyDescent="0.25">
      <c r="A3" s="1" t="s">
        <v>59</v>
      </c>
      <c r="D3" s="11">
        <f>SUM(A4,B5,C6)/SUM(A4:C6)</f>
        <v>0.6470588235294118</v>
      </c>
      <c r="E3" s="11">
        <f>A4/SUM(A4:C4)</f>
        <v>0.68085106382978722</v>
      </c>
      <c r="F3" s="11">
        <f>B5/SUM(A5:C5)</f>
        <v>0.73684210526315785</v>
      </c>
      <c r="G3" s="11">
        <f>C6/SUM(A6:C6)</f>
        <v>0.47368421052631576</v>
      </c>
      <c r="H3" s="12">
        <f>1-SUM(B5:C6)/(SUM(A4:C6)-SUM(A4:C4))</f>
        <v>0.10526315789473684</v>
      </c>
      <c r="I3" s="12">
        <f>1-SUM(A4,C4,C6,A6)/(SUM(A4:C6)-SUM(A5:C5))</f>
        <v>0.36363636363636365</v>
      </c>
      <c r="J3" s="12">
        <f>1-SUM(A4:B5)/(SUM(A4:C6)-SUM(A6:C6))</f>
        <v>3.0303030303030276E-2</v>
      </c>
      <c r="K3" s="11">
        <f>IF(SUM(A4:A6)=0,0,A4/SUM(A4:A6))</f>
        <v>0.88888888888888884</v>
      </c>
      <c r="L3" s="11">
        <f>IF(SUM(B4:B6)=0,0,B5/SUM(B4:B6))</f>
        <v>0.36842105263157893</v>
      </c>
      <c r="M3" s="11">
        <f>IF(SUM(C4:C6)=0,0,C6/SUM(C4:C6))</f>
        <v>0.81818181818181823</v>
      </c>
      <c r="Q3" s="8"/>
      <c r="R3" s="8"/>
      <c r="S3" s="8">
        <v>3</v>
      </c>
      <c r="T3" s="8">
        <v>2</v>
      </c>
      <c r="U3" s="8">
        <v>1</v>
      </c>
    </row>
    <row r="4" spans="1:21" customFormat="1" x14ac:dyDescent="0.25">
      <c r="A4">
        <v>32</v>
      </c>
      <c r="B4">
        <v>14</v>
      </c>
      <c r="C4">
        <v>1</v>
      </c>
      <c r="D4" s="12"/>
      <c r="E4" s="12"/>
      <c r="F4" s="12"/>
      <c r="G4" s="12"/>
      <c r="H4" s="12"/>
      <c r="I4" s="13"/>
      <c r="J4" s="12"/>
      <c r="K4" s="12"/>
      <c r="L4" s="12"/>
      <c r="M4" s="12"/>
      <c r="Q4" s="10" t="s">
        <v>14</v>
      </c>
      <c r="R4" s="9">
        <v>3</v>
      </c>
      <c r="S4" s="8"/>
      <c r="T4" s="8"/>
      <c r="U4" s="8"/>
    </row>
    <row r="5" spans="1:21" customFormat="1" x14ac:dyDescent="0.25">
      <c r="A5">
        <v>4</v>
      </c>
      <c r="B5">
        <v>14</v>
      </c>
      <c r="C5">
        <v>1</v>
      </c>
      <c r="D5" s="12"/>
      <c r="E5" s="12"/>
      <c r="F5" s="12"/>
      <c r="G5" s="12"/>
      <c r="H5" s="12"/>
      <c r="I5" s="13"/>
      <c r="J5" s="12"/>
      <c r="K5" s="12"/>
      <c r="L5" s="12"/>
      <c r="M5" s="12"/>
      <c r="Q5" s="8"/>
      <c r="R5" s="8">
        <v>2</v>
      </c>
      <c r="S5" s="8"/>
      <c r="T5" s="8"/>
      <c r="U5" s="8"/>
    </row>
    <row r="6" spans="1:21" customFormat="1" x14ac:dyDescent="0.25">
      <c r="A6">
        <v>0</v>
      </c>
      <c r="B6">
        <v>10</v>
      </c>
      <c r="C6">
        <v>9</v>
      </c>
      <c r="D6" s="12"/>
      <c r="E6" s="12"/>
      <c r="F6" s="12"/>
      <c r="G6" s="12"/>
      <c r="H6" s="12"/>
      <c r="I6" s="13"/>
      <c r="J6" s="12"/>
      <c r="K6" s="12"/>
      <c r="L6" s="12"/>
      <c r="M6" s="12"/>
      <c r="Q6" s="8"/>
      <c r="R6" s="8">
        <v>1</v>
      </c>
      <c r="S6" s="8"/>
      <c r="T6" s="8"/>
      <c r="U6" s="8"/>
    </row>
    <row r="7" spans="1:21" customFormat="1" x14ac:dyDescent="0.25">
      <c r="A7" s="1" t="s">
        <v>60</v>
      </c>
      <c r="D7" s="11">
        <f>SUM(A8,B9,C10)/SUM(A8:C10)</f>
        <v>0.68292682926829273</v>
      </c>
      <c r="E7" s="11">
        <f>A8/SUM(A8:C8)</f>
        <v>0.76595744680851063</v>
      </c>
      <c r="F7" s="11">
        <f>B9/SUM(A9:C9)</f>
        <v>0.52941176470588236</v>
      </c>
      <c r="G7" s="11">
        <f>C10/SUM(A10:C10)</f>
        <v>0.61111111111111116</v>
      </c>
      <c r="H7" s="12">
        <f>1-SUM(B9:C10)/(SUM(A8:C10)-SUM(A8:C8))</f>
        <v>0.1428571428571429</v>
      </c>
      <c r="I7" s="12">
        <f>1-SUM(A8,C8,C10,A10)/(SUM(A8:C10)-SUM(A9:C9))</f>
        <v>0.27692307692307694</v>
      </c>
      <c r="J7" s="12">
        <f>1-SUM(A8:B9)/(SUM(A8:C10)-SUM(A10:C10))</f>
        <v>4.6875E-2</v>
      </c>
      <c r="K7" s="11">
        <f>IF(SUM(A8:A10)=0,0,A8/SUM(A8:A10))</f>
        <v>0.87804878048780488</v>
      </c>
      <c r="L7" s="11">
        <f>IF(SUM(B8:B10)=0,0,B9/SUM(B8:B10))</f>
        <v>0.33333333333333331</v>
      </c>
      <c r="M7" s="11">
        <f>IF(SUM(C8:C10)=0,0,C10/SUM(C8:C10))</f>
        <v>0.7857142857142857</v>
      </c>
      <c r="N7" s="7"/>
    </row>
    <row r="8" spans="1:21" customFormat="1" x14ac:dyDescent="0.25">
      <c r="A8">
        <v>36</v>
      </c>
      <c r="B8">
        <v>11</v>
      </c>
      <c r="C8">
        <v>0</v>
      </c>
      <c r="I8" s="3"/>
      <c r="Q8" t="s">
        <v>15</v>
      </c>
    </row>
    <row r="9" spans="1:21" customFormat="1" x14ac:dyDescent="0.25">
      <c r="A9">
        <v>5</v>
      </c>
      <c r="B9">
        <v>9</v>
      </c>
      <c r="C9">
        <v>3</v>
      </c>
      <c r="I9" s="3"/>
      <c r="Q9" t="s">
        <v>16</v>
      </c>
    </row>
    <row r="10" spans="1:21" customFormat="1" x14ac:dyDescent="0.25">
      <c r="A10">
        <v>0</v>
      </c>
      <c r="B10">
        <v>7</v>
      </c>
      <c r="C10">
        <v>11</v>
      </c>
      <c r="I10" s="3"/>
      <c r="Q10" t="s">
        <v>17</v>
      </c>
    </row>
    <row r="11" spans="1:21" x14ac:dyDescent="0.25">
      <c r="A11" s="1" t="s">
        <v>61</v>
      </c>
      <c r="B11"/>
      <c r="C11"/>
      <c r="D11" s="11">
        <f>SUM(A12,B13,C14)/SUM(A12:C14)</f>
        <v>0.69512195121951215</v>
      </c>
      <c r="E11" s="11">
        <f>A12/SUM(A12:C12)</f>
        <v>0.79166666666666663</v>
      </c>
      <c r="F11" s="11">
        <f>B13/SUM(A13:C13)</f>
        <v>0.53333333333333333</v>
      </c>
      <c r="G11" s="11">
        <f>C14/SUM(A14:C14)</f>
        <v>0.57894736842105265</v>
      </c>
      <c r="H11" s="12">
        <f>1-SUM(B13:C14)/(SUM(A12:C14)-SUM(A12:C12))</f>
        <v>0.11764705882352944</v>
      </c>
      <c r="I11" s="12">
        <f>1-SUM(A12,C12,C14,A14)/(SUM(A12:C14)-SUM(A13:C13))</f>
        <v>0.26865671641791045</v>
      </c>
      <c r="J11" s="12">
        <f>1-SUM(A12:B13)/(SUM(A12:C14)-SUM(A14:C14))</f>
        <v>4.7619047619047672E-2</v>
      </c>
      <c r="K11" s="11">
        <f>IF(SUM(A12:A14)=0,0,A12/SUM(A12:A14))</f>
        <v>0.90476190476190477</v>
      </c>
      <c r="L11" s="11">
        <f>IF(SUM(B12:B14)=0,0,B13/SUM(B12:B14))</f>
        <v>0.30769230769230771</v>
      </c>
      <c r="M11" s="11">
        <f>IF(SUM(C12:C14)=0,0,C14/SUM(C12:C14))</f>
        <v>0.7857142857142857</v>
      </c>
    </row>
    <row r="12" spans="1:21" x14ac:dyDescent="0.25">
      <c r="A12">
        <v>38</v>
      </c>
      <c r="B12">
        <v>10</v>
      </c>
      <c r="C12">
        <v>0</v>
      </c>
      <c r="D12"/>
      <c r="E12"/>
      <c r="F12"/>
      <c r="G12"/>
      <c r="H12"/>
      <c r="I12" s="3"/>
      <c r="J12"/>
      <c r="K12"/>
      <c r="L12"/>
      <c r="M12"/>
    </row>
    <row r="13" spans="1:21" x14ac:dyDescent="0.25">
      <c r="A13">
        <v>4</v>
      </c>
      <c r="B13">
        <v>8</v>
      </c>
      <c r="C13">
        <v>3</v>
      </c>
      <c r="D13"/>
      <c r="E13"/>
      <c r="F13"/>
      <c r="G13"/>
      <c r="H13"/>
      <c r="I13" s="3"/>
      <c r="J13"/>
      <c r="K13"/>
      <c r="L13"/>
      <c r="M13"/>
    </row>
    <row r="14" spans="1:21" x14ac:dyDescent="0.25">
      <c r="A14">
        <v>0</v>
      </c>
      <c r="B14">
        <v>8</v>
      </c>
      <c r="C14">
        <v>11</v>
      </c>
      <c r="D14"/>
      <c r="E14"/>
      <c r="F14"/>
      <c r="G14"/>
      <c r="H14"/>
      <c r="I14" s="3"/>
      <c r="J14"/>
      <c r="K14"/>
      <c r="L14"/>
      <c r="M14"/>
    </row>
    <row r="15" spans="1:21" x14ac:dyDescent="0.25">
      <c r="A15" s="4" t="s">
        <v>6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62</v>
      </c>
    </row>
    <row r="16" spans="1:21" x14ac:dyDescent="0.25">
      <c r="A16" s="1" t="s">
        <v>59</v>
      </c>
      <c r="B16"/>
      <c r="C16"/>
      <c r="D16" s="11">
        <f>SUM(A17,B18,C19)/SUM(A17:C19)</f>
        <v>0.6705882352941176</v>
      </c>
      <c r="E16" s="11">
        <f>A17/SUM(A17:C17)</f>
        <v>0.80851063829787229</v>
      </c>
      <c r="F16" s="11">
        <f>B18/SUM(A18:C18)</f>
        <v>0.52631578947368418</v>
      </c>
      <c r="G16" s="11">
        <f>C19/SUM(A19:C19)</f>
        <v>0.47368421052631576</v>
      </c>
      <c r="H16" s="12">
        <f>1-SUM(B18:C19)/(SUM(A17:C19)-SUM(A17:C17))</f>
        <v>0.21052631578947367</v>
      </c>
      <c r="I16" s="12">
        <f>1-SUM(A17,C17,C19,A19)/(SUM(A17:C19)-SUM(A18:C18))</f>
        <v>0.27272727272727271</v>
      </c>
      <c r="J16" s="12">
        <f>1-SUM(A17:B18)/(SUM(A17:C19)-SUM(A19:C19))</f>
        <v>3.0303030303030276E-2</v>
      </c>
      <c r="K16" s="11">
        <f>IF(SUM(A17:A19)=0,0,A17/SUM(A17:A19))</f>
        <v>0.82608695652173914</v>
      </c>
      <c r="L16" s="11">
        <f>IF(SUM(B17:B19)=0,0,B18/SUM(B17:B19))</f>
        <v>0.35714285714285715</v>
      </c>
      <c r="M16" s="11">
        <f>IF(SUM(C17:C19)=0,0,C19/SUM(C17:C19))</f>
        <v>0.81818181818181823</v>
      </c>
      <c r="N16" s="43"/>
    </row>
    <row r="17" spans="1:14" x14ac:dyDescent="0.25">
      <c r="A17">
        <v>38</v>
      </c>
      <c r="B17">
        <v>8</v>
      </c>
      <c r="C17">
        <v>1</v>
      </c>
      <c r="D17" s="12"/>
      <c r="E17" s="12"/>
      <c r="F17" s="12"/>
      <c r="G17" s="12"/>
      <c r="H17" s="12"/>
      <c r="I17" s="13"/>
      <c r="J17" s="12"/>
      <c r="K17" s="12"/>
      <c r="L17" s="12"/>
      <c r="M17" s="12"/>
    </row>
    <row r="18" spans="1:14" x14ac:dyDescent="0.25">
      <c r="A18">
        <v>8</v>
      </c>
      <c r="B18">
        <v>10</v>
      </c>
      <c r="C18">
        <v>1</v>
      </c>
      <c r="D18" s="12"/>
      <c r="E18" s="12"/>
      <c r="F18" s="12"/>
      <c r="G18" s="12"/>
      <c r="H18" s="12"/>
      <c r="I18" s="13"/>
      <c r="J18" s="12"/>
      <c r="K18" s="12"/>
      <c r="L18" s="12"/>
      <c r="M18" s="12"/>
    </row>
    <row r="19" spans="1:14" x14ac:dyDescent="0.25">
      <c r="A19">
        <v>0</v>
      </c>
      <c r="B19">
        <v>10</v>
      </c>
      <c r="C19">
        <v>9</v>
      </c>
      <c r="D19" s="12"/>
      <c r="E19" s="12"/>
      <c r="F19" s="12"/>
      <c r="G19" s="12"/>
      <c r="H19" s="12"/>
      <c r="I19" s="13"/>
      <c r="J19" s="12"/>
      <c r="K19" s="12"/>
      <c r="L19" s="12"/>
      <c r="M19" s="12"/>
    </row>
    <row r="20" spans="1:14" x14ac:dyDescent="0.25">
      <c r="A20" s="1" t="s">
        <v>60</v>
      </c>
      <c r="B20"/>
      <c r="C20"/>
      <c r="D20" s="11">
        <f>SUM(A21,B22,C23)/SUM(A21:C23)</f>
        <v>0.70731707317073167</v>
      </c>
      <c r="E20" s="11">
        <f>A21/SUM(A21:C21)</f>
        <v>0.87234042553191493</v>
      </c>
      <c r="F20" s="11">
        <f>B22/SUM(A22:C22)</f>
        <v>0.35294117647058826</v>
      </c>
      <c r="G20" s="11">
        <f>C23/SUM(A23:C23)</f>
        <v>0.61111111111111116</v>
      </c>
      <c r="H20" s="12">
        <f>1-SUM(B22:C23)/(SUM(A21:C23)-SUM(A21:C21))</f>
        <v>0.22857142857142854</v>
      </c>
      <c r="I20" s="12">
        <f>1-SUM(A21,C21,C23,A23)/(SUM(A21:C23)-SUM(A22:C22))</f>
        <v>0.19999999999999996</v>
      </c>
      <c r="J20" s="12">
        <f>1-SUM(A21:B22)/(SUM(A21:C23)-SUM(A23:C23))</f>
        <v>4.6875E-2</v>
      </c>
      <c r="K20" s="11">
        <f>IF(SUM(A21:A23)=0,0,A21/SUM(A21:A23))</f>
        <v>0.83673469387755106</v>
      </c>
      <c r="L20" s="11">
        <f>IF(SUM(B21:B23)=0,0,B22/SUM(B21:B23))</f>
        <v>0.31578947368421051</v>
      </c>
      <c r="M20" s="11">
        <f>IF(SUM(C21:C23)=0,0,C23/SUM(C21:C23))</f>
        <v>0.7857142857142857</v>
      </c>
    </row>
    <row r="21" spans="1:14" x14ac:dyDescent="0.25">
      <c r="A21">
        <v>41</v>
      </c>
      <c r="B21">
        <v>6</v>
      </c>
      <c r="C21">
        <v>0</v>
      </c>
      <c r="D21"/>
      <c r="E21"/>
      <c r="F21"/>
      <c r="G21"/>
      <c r="H21"/>
      <c r="I21" s="3"/>
      <c r="J21"/>
      <c r="K21"/>
      <c r="L21"/>
      <c r="M21"/>
    </row>
    <row r="22" spans="1:14" x14ac:dyDescent="0.25">
      <c r="A22">
        <v>8</v>
      </c>
      <c r="B22">
        <v>6</v>
      </c>
      <c r="C22">
        <v>3</v>
      </c>
      <c r="D22"/>
      <c r="E22"/>
      <c r="F22"/>
      <c r="G22"/>
      <c r="H22"/>
      <c r="I22" s="3"/>
      <c r="J22"/>
      <c r="K22"/>
      <c r="L22"/>
      <c r="M22"/>
    </row>
    <row r="23" spans="1:14" x14ac:dyDescent="0.25">
      <c r="A23">
        <v>0</v>
      </c>
      <c r="B23">
        <v>7</v>
      </c>
      <c r="C23">
        <v>11</v>
      </c>
      <c r="D23"/>
      <c r="E23"/>
      <c r="F23"/>
      <c r="G23"/>
      <c r="H23"/>
      <c r="I23" s="3"/>
      <c r="J23"/>
      <c r="K23"/>
      <c r="L23"/>
      <c r="M23"/>
    </row>
    <row r="24" spans="1:14" x14ac:dyDescent="0.25">
      <c r="A24" s="1" t="s">
        <v>61</v>
      </c>
      <c r="B24"/>
      <c r="C24"/>
      <c r="D24" s="11">
        <f>SUM(A25,B26,C27)/SUM(A25:C27)</f>
        <v>0.71951219512195119</v>
      </c>
      <c r="E24" s="11">
        <f>A25/SUM(A25:C25)</f>
        <v>0.89583333333333337</v>
      </c>
      <c r="F24" s="11">
        <f>B26/SUM(A26:C26)</f>
        <v>0.33333333333333331</v>
      </c>
      <c r="G24" s="11">
        <f>C27/SUM(A27:C27)</f>
        <v>0.57894736842105265</v>
      </c>
      <c r="H24" s="12">
        <f>1-SUM(B26:C27)/(SUM(A25:C27)-SUM(A25:C25))</f>
        <v>0.20588235294117652</v>
      </c>
      <c r="I24" s="12">
        <f>1-SUM(A25,C25,C27,A27)/(SUM(A25:C27)-SUM(A26:C26))</f>
        <v>0.19402985074626866</v>
      </c>
      <c r="J24" s="12">
        <f>1-SUM(A25:B26)/(SUM(A25:C27)-SUM(A27:C27))</f>
        <v>4.7619047619047672E-2</v>
      </c>
      <c r="K24" s="11">
        <f>IF(SUM(A25:A27)=0,0,A25/SUM(A25:A27))</f>
        <v>0.86</v>
      </c>
      <c r="L24" s="11">
        <f>IF(SUM(B25:B27)=0,0,B26/SUM(B25:B27))</f>
        <v>0.27777777777777779</v>
      </c>
      <c r="M24" s="11">
        <f>IF(SUM(C25:C27)=0,0,C27/SUM(C25:C27))</f>
        <v>0.7857142857142857</v>
      </c>
    </row>
    <row r="25" spans="1:14" x14ac:dyDescent="0.25">
      <c r="A25">
        <v>43</v>
      </c>
      <c r="B25">
        <v>5</v>
      </c>
      <c r="C25">
        <v>0</v>
      </c>
      <c r="D25"/>
      <c r="E25"/>
      <c r="F25"/>
      <c r="G25"/>
      <c r="H25"/>
      <c r="I25" s="3"/>
      <c r="J25"/>
      <c r="K25"/>
      <c r="L25"/>
      <c r="M25"/>
      <c r="N25" s="43"/>
    </row>
    <row r="26" spans="1:14" x14ac:dyDescent="0.25">
      <c r="A26">
        <v>7</v>
      </c>
      <c r="B26">
        <v>5</v>
      </c>
      <c r="C26">
        <v>3</v>
      </c>
      <c r="D26"/>
      <c r="E26"/>
      <c r="F26"/>
      <c r="G26"/>
      <c r="H26"/>
      <c r="I26" s="3"/>
      <c r="J26"/>
      <c r="K26"/>
      <c r="L26"/>
      <c r="M26"/>
    </row>
    <row r="27" spans="1:14" x14ac:dyDescent="0.25">
      <c r="A27">
        <v>0</v>
      </c>
      <c r="B27">
        <v>8</v>
      </c>
      <c r="C27">
        <v>11</v>
      </c>
      <c r="D27"/>
      <c r="E27"/>
      <c r="F27"/>
      <c r="G27"/>
      <c r="H27"/>
      <c r="I27" s="3"/>
      <c r="J27"/>
      <c r="K27"/>
      <c r="L27"/>
      <c r="M27"/>
    </row>
    <row r="28" spans="1:14" x14ac:dyDescent="0.25">
      <c r="A28" s="4" t="s">
        <v>18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62</v>
      </c>
    </row>
    <row r="29" spans="1:14" x14ac:dyDescent="0.25">
      <c r="A29" s="1" t="s">
        <v>59</v>
      </c>
      <c r="B29"/>
      <c r="C29"/>
      <c r="D29" s="11">
        <f>SUM(A30,B31,C32)/SUM(A30:C32)</f>
        <v>0.74117647058823533</v>
      </c>
      <c r="E29" s="11">
        <f>A30/SUM(A30:C30)</f>
        <v>0.85106382978723405</v>
      </c>
      <c r="F29" s="11">
        <f>B31/SUM(A31:C31)</f>
        <v>0.52631578947368418</v>
      </c>
      <c r="G29" s="11">
        <f>C32/SUM(A32:C32)</f>
        <v>0.68421052631578949</v>
      </c>
      <c r="H29" s="12">
        <f>1-SUM(B31:C32)/(SUM(A30:C32)-SUM(A30:C30))</f>
        <v>0.28947368421052633</v>
      </c>
      <c r="I29" s="12">
        <f>1-SUM(A30,C30,C32,A32)/(SUM(A30:C32)-SUM(A31:C31))</f>
        <v>0.12121212121212122</v>
      </c>
      <c r="J29" s="12">
        <f>1-SUM(A30:B31)/(SUM(A30:C32)-SUM(A32:C32))</f>
        <v>4.5454545454545414E-2</v>
      </c>
      <c r="K29" s="11">
        <f>IF(SUM(A30:A32)=0,0,A30/SUM(A30:A32))</f>
        <v>0.78431372549019607</v>
      </c>
      <c r="L29" s="11">
        <f>IF(SUM(B30:B32)=0,0,B31/SUM(B30:B32))</f>
        <v>0.55555555555555558</v>
      </c>
      <c r="M29" s="11">
        <f>IF(SUM(C30:C32)=0,0,C32/SUM(C30:C32))</f>
        <v>0.8125</v>
      </c>
    </row>
    <row r="30" spans="1:14" x14ac:dyDescent="0.25">
      <c r="A30">
        <v>40</v>
      </c>
      <c r="B30">
        <v>6</v>
      </c>
      <c r="C30">
        <v>1</v>
      </c>
      <c r="D30" s="12"/>
      <c r="E30" s="12"/>
      <c r="F30" s="12"/>
      <c r="G30" s="12"/>
      <c r="H30" s="12"/>
      <c r="I30" s="13"/>
      <c r="J30" s="12"/>
      <c r="K30" s="12"/>
      <c r="L30" s="12"/>
      <c r="M30" s="12"/>
    </row>
    <row r="31" spans="1:14" x14ac:dyDescent="0.25">
      <c r="A31">
        <v>7</v>
      </c>
      <c r="B31">
        <v>10</v>
      </c>
      <c r="C31">
        <v>2</v>
      </c>
      <c r="D31" s="12"/>
      <c r="E31" s="12"/>
      <c r="F31" s="12"/>
      <c r="G31" s="12"/>
      <c r="H31" s="12"/>
      <c r="I31" s="13"/>
      <c r="J31" s="12"/>
      <c r="K31" s="12"/>
      <c r="L31" s="12"/>
      <c r="M31" s="12"/>
    </row>
    <row r="32" spans="1:14" x14ac:dyDescent="0.25">
      <c r="A32">
        <v>4</v>
      </c>
      <c r="B32">
        <v>2</v>
      </c>
      <c r="C32">
        <v>13</v>
      </c>
      <c r="D32" s="12"/>
      <c r="E32" s="12"/>
      <c r="F32" s="12"/>
      <c r="G32" s="12"/>
      <c r="H32" s="12"/>
      <c r="I32" s="13"/>
      <c r="J32" s="12"/>
      <c r="K32" s="12"/>
      <c r="L32" s="12"/>
      <c r="M32" s="12"/>
    </row>
    <row r="33" spans="1:14" x14ac:dyDescent="0.25">
      <c r="A33" s="1" t="s">
        <v>60</v>
      </c>
      <c r="B33"/>
      <c r="C33"/>
      <c r="D33" s="11">
        <f>SUM(A34,B35,C36)/SUM(A34:C36)</f>
        <v>0.71951219512195119</v>
      </c>
      <c r="E33" s="11">
        <f>A34/SUM(A34:C34)</f>
        <v>0.8936170212765957</v>
      </c>
      <c r="F33" s="11">
        <f>B35/SUM(A35:C35)</f>
        <v>0.35294117647058826</v>
      </c>
      <c r="G33" s="11">
        <f>C36/SUM(A36:C36)</f>
        <v>0.61111111111111116</v>
      </c>
      <c r="H33" s="12">
        <f>1-SUM(B35:C36)/(SUM(A34:C36)-SUM(A34:C34))</f>
        <v>0.4285714285714286</v>
      </c>
      <c r="I33" s="12">
        <f>1-SUM(A34,C34,C36,A36)/(SUM(A34:C36)-SUM(A35:C35))</f>
        <v>9.2307692307692313E-2</v>
      </c>
      <c r="J33" s="12">
        <f>1-SUM(A34:B35)/(SUM(A34:C36)-SUM(A36:C36))</f>
        <v>3.125E-2</v>
      </c>
      <c r="K33" s="11">
        <f>IF(SUM(A34:A36)=0,0,A34/SUM(A34:A36))</f>
        <v>0.73684210526315785</v>
      </c>
      <c r="L33" s="11">
        <f>IF(SUM(B34:B36)=0,0,B35/SUM(B34:B36))</f>
        <v>0.5</v>
      </c>
      <c r="M33" s="11">
        <f>IF(SUM(C34:C36)=0,0,C36/SUM(C34:C36))</f>
        <v>0.84615384615384615</v>
      </c>
    </row>
    <row r="34" spans="1:14" x14ac:dyDescent="0.25">
      <c r="A34">
        <v>42</v>
      </c>
      <c r="B34">
        <v>5</v>
      </c>
      <c r="C34">
        <v>0</v>
      </c>
      <c r="D34"/>
      <c r="E34"/>
      <c r="F34"/>
      <c r="G34"/>
      <c r="H34"/>
      <c r="I34" s="3"/>
      <c r="J34"/>
      <c r="K34"/>
      <c r="L34"/>
      <c r="M34"/>
      <c r="N34" s="43"/>
    </row>
    <row r="35" spans="1:14" x14ac:dyDescent="0.25">
      <c r="A35">
        <v>9</v>
      </c>
      <c r="B35">
        <v>6</v>
      </c>
      <c r="C35">
        <v>2</v>
      </c>
      <c r="D35"/>
      <c r="E35"/>
      <c r="F35"/>
      <c r="G35"/>
      <c r="H35"/>
      <c r="I35" s="3"/>
      <c r="J35"/>
      <c r="K35"/>
      <c r="L35"/>
      <c r="M35"/>
    </row>
    <row r="36" spans="1:14" x14ac:dyDescent="0.25">
      <c r="A36">
        <v>6</v>
      </c>
      <c r="B36">
        <v>1</v>
      </c>
      <c r="C36">
        <v>11</v>
      </c>
      <c r="D36"/>
      <c r="E36"/>
      <c r="F36"/>
      <c r="G36"/>
      <c r="H36"/>
      <c r="I36" s="3"/>
      <c r="J36"/>
      <c r="K36"/>
      <c r="L36"/>
      <c r="M36"/>
    </row>
    <row r="37" spans="1:14" x14ac:dyDescent="0.25">
      <c r="A37" s="1" t="s">
        <v>61</v>
      </c>
      <c r="B37"/>
      <c r="C37"/>
      <c r="D37" s="11">
        <f>SUM(A38,B39,C40)/SUM(A38:C40)</f>
        <v>0.71951219512195119</v>
      </c>
      <c r="E37" s="11">
        <f>A38/SUM(A38:C38)</f>
        <v>0.89583333333333337</v>
      </c>
      <c r="F37" s="11">
        <f>B39/SUM(A39:C39)</f>
        <v>0.26666666666666666</v>
      </c>
      <c r="G37" s="11">
        <f>C40/SUM(A40:C40)</f>
        <v>0.63157894736842102</v>
      </c>
      <c r="H37" s="12">
        <f>1-SUM(B39:C40)/(SUM(A38:C40)-SUM(A38:C38))</f>
        <v>0.38235294117647056</v>
      </c>
      <c r="I37" s="12">
        <f>1-SUM(A38,C38,C40,A40)/(SUM(A38:C40)-SUM(A39:C39))</f>
        <v>8.9552238805970186E-2</v>
      </c>
      <c r="J37" s="12">
        <f>1-SUM(A38:B39)/(SUM(A38:C40)-SUM(A40:C40))</f>
        <v>6.3492063492063489E-2</v>
      </c>
      <c r="K37" s="11">
        <f>IF(SUM(A38:A40)=0,0,A38/SUM(A38:A40))</f>
        <v>0.7678571428571429</v>
      </c>
      <c r="L37" s="11">
        <f>IF(SUM(B38:B40)=0,0,B39/SUM(B38:B40))</f>
        <v>0.4</v>
      </c>
      <c r="M37" s="11">
        <f>IF(SUM(C38:C40)=0,0,C40/SUM(C38:C40))</f>
        <v>0.75</v>
      </c>
    </row>
    <row r="38" spans="1:14" x14ac:dyDescent="0.25">
      <c r="A38">
        <v>43</v>
      </c>
      <c r="B38">
        <v>5</v>
      </c>
      <c r="C38">
        <v>0</v>
      </c>
      <c r="D38"/>
      <c r="E38"/>
      <c r="F38"/>
      <c r="G38"/>
      <c r="H38"/>
      <c r="I38" s="3"/>
      <c r="J38"/>
      <c r="K38"/>
      <c r="L38"/>
      <c r="M38"/>
    </row>
    <row r="39" spans="1:14" x14ac:dyDescent="0.25">
      <c r="A39">
        <v>7</v>
      </c>
      <c r="B39">
        <v>4</v>
      </c>
      <c r="C39">
        <v>4</v>
      </c>
      <c r="D39"/>
      <c r="E39"/>
      <c r="F39"/>
      <c r="G39"/>
      <c r="H39"/>
      <c r="I39" s="3"/>
      <c r="J39"/>
      <c r="K39"/>
      <c r="L39"/>
      <c r="M39"/>
    </row>
    <row r="40" spans="1:14" x14ac:dyDescent="0.25">
      <c r="A40">
        <v>6</v>
      </c>
      <c r="B40">
        <v>1</v>
      </c>
      <c r="C40">
        <v>12</v>
      </c>
      <c r="D40"/>
      <c r="E40"/>
      <c r="F40"/>
      <c r="G40"/>
      <c r="H40"/>
      <c r="I40" s="3"/>
      <c r="J40"/>
      <c r="K40"/>
      <c r="L40"/>
      <c r="M40"/>
    </row>
    <row r="41" spans="1:14" x14ac:dyDescent="0.25">
      <c r="A41" s="4" t="s">
        <v>19</v>
      </c>
      <c r="B41" s="14"/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62</v>
      </c>
    </row>
    <row r="42" spans="1:14" x14ac:dyDescent="0.25">
      <c r="A42" s="1" t="s">
        <v>59</v>
      </c>
      <c r="B42"/>
      <c r="C42"/>
      <c r="D42" s="11">
        <f>SUM(A43,B44,C45)/SUM(A43:C45)</f>
        <v>0.6588235294117647</v>
      </c>
      <c r="E42" s="11">
        <f>A43/SUM(A43:C43)</f>
        <v>0.80851063829787229</v>
      </c>
      <c r="F42" s="11">
        <f>B44/SUM(A44:C44)</f>
        <v>0.52631578947368418</v>
      </c>
      <c r="G42" s="11">
        <f>C45/SUM(A45:C45)</f>
        <v>0.42105263157894735</v>
      </c>
      <c r="H42" s="12">
        <f>1-SUM(B44:C45)/(SUM(A43:C45)-SUM(A43:C43))</f>
        <v>0.18421052631578949</v>
      </c>
      <c r="I42" s="12">
        <f>1-SUM(A43,C43,C45,A45)/(SUM(A43:C45)-SUM(A44:C44))</f>
        <v>0.25757575757575757</v>
      </c>
      <c r="J42" s="12">
        <f>1-SUM(A43:B44)/(SUM(A43:C45)-SUM(A45:C45))</f>
        <v>7.5757575757575801E-2</v>
      </c>
      <c r="K42" s="11">
        <f>IF(SUM(A43:A45)=0,0,A43/SUM(A43:A45))</f>
        <v>0.84444444444444444</v>
      </c>
      <c r="L42" s="11">
        <f>IF(SUM(B43:B45)=0,0,B44/SUM(B43:B45))</f>
        <v>0.37037037037037035</v>
      </c>
      <c r="M42" s="11">
        <f>IF(SUM(C43:C45)=0,0,C45/SUM(C43:C45))</f>
        <v>0.61538461538461542</v>
      </c>
    </row>
    <row r="43" spans="1:14" x14ac:dyDescent="0.25">
      <c r="A43">
        <v>38</v>
      </c>
      <c r="B43">
        <v>7</v>
      </c>
      <c r="C43">
        <v>2</v>
      </c>
      <c r="D43" s="12"/>
      <c r="E43" s="12"/>
      <c r="F43" s="12"/>
      <c r="G43" s="12"/>
      <c r="H43" s="12"/>
      <c r="I43" s="13"/>
      <c r="J43" s="12"/>
      <c r="K43" s="12"/>
      <c r="L43" s="12"/>
      <c r="M43" s="12"/>
      <c r="N43" s="43"/>
    </row>
    <row r="44" spans="1:14" x14ac:dyDescent="0.25">
      <c r="A44">
        <v>6</v>
      </c>
      <c r="B44">
        <v>10</v>
      </c>
      <c r="C44">
        <v>3</v>
      </c>
      <c r="D44" s="12"/>
      <c r="E44" s="12"/>
      <c r="F44" s="12"/>
      <c r="G44" s="12"/>
      <c r="H44" s="12"/>
      <c r="I44" s="13"/>
      <c r="J44" s="12"/>
      <c r="K44" s="12"/>
      <c r="L44" s="12"/>
      <c r="M44" s="12"/>
    </row>
    <row r="45" spans="1:14" x14ac:dyDescent="0.25">
      <c r="A45">
        <v>1</v>
      </c>
      <c r="B45">
        <v>10</v>
      </c>
      <c r="C45">
        <v>8</v>
      </c>
      <c r="D45" s="12"/>
      <c r="E45" s="12"/>
      <c r="F45" s="12"/>
      <c r="G45" s="12"/>
      <c r="H45" s="12"/>
      <c r="I45" s="13"/>
      <c r="J45" s="12"/>
      <c r="K45" s="12"/>
      <c r="L45" s="12"/>
      <c r="M45" s="12"/>
    </row>
    <row r="46" spans="1:14" x14ac:dyDescent="0.25">
      <c r="A46" s="1" t="s">
        <v>60</v>
      </c>
      <c r="B46"/>
      <c r="C46"/>
      <c r="D46" s="11">
        <f>SUM(A47,B48,C49)/SUM(A47:C49)</f>
        <v>0.67073170731707321</v>
      </c>
      <c r="E46" s="11">
        <f>A47/SUM(A47:C47)</f>
        <v>0.85106382978723405</v>
      </c>
      <c r="F46" s="11">
        <f>B48/SUM(A48:C48)</f>
        <v>0.52941176470588236</v>
      </c>
      <c r="G46" s="11">
        <f>C49/SUM(A49:C49)</f>
        <v>0.33333333333333331</v>
      </c>
      <c r="H46" s="12">
        <f>1-SUM(B48:C49)/(SUM(A47:C49)-SUM(A47:C47))</f>
        <v>0.17142857142857137</v>
      </c>
      <c r="I46" s="12">
        <f>1-SUM(A47,C47,C49,A49)/(SUM(A47:C49)-SUM(A48:C48))</f>
        <v>0.2615384615384615</v>
      </c>
      <c r="J46" s="12">
        <f>1-SUM(A47:B48)/(SUM(A47:C49)-SUM(A49:C49))</f>
        <v>6.25E-2</v>
      </c>
      <c r="K46" s="11">
        <f>IF(SUM(A47:A49)=0,0,A47/SUM(A47:A49))</f>
        <v>0.86956521739130432</v>
      </c>
      <c r="L46" s="11">
        <f>IF(SUM(B47:B49)=0,0,B48/SUM(B47:B49))</f>
        <v>0.34615384615384615</v>
      </c>
      <c r="M46" s="11">
        <f>IF(SUM(C47:C49)=0,0,C49/SUM(C47:C49))</f>
        <v>0.6</v>
      </c>
    </row>
    <row r="47" spans="1:14" x14ac:dyDescent="0.25">
      <c r="A47">
        <v>40</v>
      </c>
      <c r="B47">
        <v>5</v>
      </c>
      <c r="C47">
        <v>2</v>
      </c>
      <c r="D47"/>
      <c r="E47"/>
      <c r="F47"/>
      <c r="G47"/>
      <c r="H47"/>
      <c r="I47" s="3"/>
      <c r="J47"/>
      <c r="K47"/>
      <c r="L47"/>
      <c r="M47"/>
    </row>
    <row r="48" spans="1:14" x14ac:dyDescent="0.25">
      <c r="A48">
        <v>6</v>
      </c>
      <c r="B48">
        <v>9</v>
      </c>
      <c r="C48">
        <v>2</v>
      </c>
      <c r="D48"/>
      <c r="E48"/>
      <c r="F48"/>
      <c r="G48"/>
      <c r="H48"/>
      <c r="I48" s="3"/>
      <c r="J48"/>
      <c r="K48"/>
      <c r="L48"/>
      <c r="M48"/>
    </row>
    <row r="49" spans="1:14" x14ac:dyDescent="0.25">
      <c r="A49">
        <v>0</v>
      </c>
      <c r="B49">
        <v>12</v>
      </c>
      <c r="C49">
        <v>6</v>
      </c>
      <c r="D49"/>
      <c r="E49"/>
      <c r="F49"/>
      <c r="G49"/>
      <c r="H49"/>
      <c r="I49" s="3"/>
      <c r="J49"/>
      <c r="K49"/>
      <c r="L49"/>
      <c r="M49"/>
    </row>
    <row r="50" spans="1:14" x14ac:dyDescent="0.25">
      <c r="A50" s="1" t="s">
        <v>61</v>
      </c>
      <c r="B50"/>
      <c r="C50"/>
      <c r="D50" s="11">
        <f>SUM(A51,B52,C53)/SUM(A51:C53)</f>
        <v>0.65853658536585369</v>
      </c>
      <c r="E50" s="11">
        <f>A51/SUM(A51:C51)</f>
        <v>0.875</v>
      </c>
      <c r="F50" s="11">
        <f>B52/SUM(A52:C52)</f>
        <v>0.4</v>
      </c>
      <c r="G50" s="11">
        <f>C53/SUM(A53:C53)</f>
        <v>0.31578947368421051</v>
      </c>
      <c r="H50" s="12">
        <f>1-SUM(B52:C53)/(SUM(A51:C53)-SUM(A51:C51))</f>
        <v>0.17647058823529416</v>
      </c>
      <c r="I50" s="12">
        <f>1-SUM(A51,C51,C53,A53)/(SUM(A51:C53)-SUM(A52:C52))</f>
        <v>0.26865671641791045</v>
      </c>
      <c r="J50" s="12">
        <f>1-SUM(A51:B52)/(SUM(A51:C53)-SUM(A53:C53))</f>
        <v>6.3492063492063489E-2</v>
      </c>
      <c r="K50" s="11">
        <f>IF(SUM(A51:A53)=0,0,A51/SUM(A51:A53))</f>
        <v>0.875</v>
      </c>
      <c r="L50" s="11">
        <f>IF(SUM(B51:B53)=0,0,B52/SUM(B51:B53))</f>
        <v>0.25</v>
      </c>
      <c r="M50" s="11">
        <f>IF(SUM(C51:C53)=0,0,C53/SUM(C51:C53))</f>
        <v>0.6</v>
      </c>
    </row>
    <row r="51" spans="1:14" x14ac:dyDescent="0.25">
      <c r="A51">
        <v>42</v>
      </c>
      <c r="B51">
        <v>5</v>
      </c>
      <c r="C51">
        <v>1</v>
      </c>
      <c r="D51"/>
      <c r="E51"/>
      <c r="F51"/>
      <c r="G51"/>
      <c r="H51"/>
      <c r="I51" s="3"/>
      <c r="J51"/>
      <c r="K51"/>
      <c r="L51"/>
      <c r="M51"/>
    </row>
    <row r="52" spans="1:14" x14ac:dyDescent="0.25">
      <c r="A52">
        <v>6</v>
      </c>
      <c r="B52">
        <v>6</v>
      </c>
      <c r="C52">
        <v>3</v>
      </c>
      <c r="D52"/>
      <c r="E52"/>
      <c r="F52"/>
      <c r="G52"/>
      <c r="H52"/>
      <c r="I52" s="3"/>
      <c r="J52"/>
      <c r="K52"/>
      <c r="L52"/>
      <c r="M52"/>
      <c r="N52" s="43"/>
    </row>
    <row r="53" spans="1:14" x14ac:dyDescent="0.25">
      <c r="A53">
        <v>0</v>
      </c>
      <c r="B53">
        <v>13</v>
      </c>
      <c r="C53">
        <v>6</v>
      </c>
      <c r="D53"/>
      <c r="E53"/>
      <c r="F53"/>
      <c r="G53"/>
      <c r="H53"/>
      <c r="I53" s="3"/>
      <c r="J53"/>
      <c r="K53"/>
      <c r="L53"/>
      <c r="M53"/>
    </row>
    <row r="54" spans="1:14" x14ac:dyDescent="0.25">
      <c r="A54" s="4" t="s">
        <v>20</v>
      </c>
      <c r="B54" s="14"/>
      <c r="C54" s="2"/>
      <c r="D54" s="2"/>
      <c r="E54" s="2"/>
      <c r="F54" s="2"/>
      <c r="G54" s="2"/>
      <c r="H54" s="2"/>
      <c r="I54" s="2"/>
      <c r="J54" s="2"/>
      <c r="K54" s="2"/>
      <c r="L54" s="2"/>
      <c r="M54" s="2" t="s">
        <v>62</v>
      </c>
    </row>
    <row r="55" spans="1:14" x14ac:dyDescent="0.25">
      <c r="A55" s="1" t="s">
        <v>59</v>
      </c>
      <c r="B55"/>
      <c r="C55"/>
      <c r="D55" s="11">
        <f>SUM(A56,B57,C58)/SUM(A56:C58)</f>
        <v>0.72941176470588232</v>
      </c>
      <c r="E55" s="11">
        <f>A56/SUM(A56:C56)</f>
        <v>0.80851063829787229</v>
      </c>
      <c r="F55" s="11">
        <f>B57/SUM(A57:C57)</f>
        <v>0.57894736842105265</v>
      </c>
      <c r="G55" s="11">
        <f>C58/SUM(A58:C58)</f>
        <v>0.68421052631578949</v>
      </c>
      <c r="H55" s="12">
        <f>1-SUM(B57:C58)/(SUM(A56:C58)-SUM(A56:C56))</f>
        <v>0.15789473684210531</v>
      </c>
      <c r="I55" s="12">
        <f>1-SUM(A56,C56,C58,A58)/(SUM(A56:C58)-SUM(A57:C57))</f>
        <v>0.19696969696969702</v>
      </c>
      <c r="J55" s="12">
        <f>1-SUM(A56:B57)/(SUM(A56:C58)-SUM(A58:C58))</f>
        <v>6.0606060606060552E-2</v>
      </c>
      <c r="K55" s="11">
        <f>IF(SUM(A56:A58)=0,0,A56/SUM(A56:A58))</f>
        <v>0.86363636363636365</v>
      </c>
      <c r="L55" s="11">
        <f>IF(SUM(B56:B58)=0,0,B57/SUM(B56:B58))</f>
        <v>0.45833333333333331</v>
      </c>
      <c r="M55" s="11">
        <f>IF(SUM(C56:C58)=0,0,C58/SUM(C56:C58))</f>
        <v>0.76470588235294112</v>
      </c>
    </row>
    <row r="56" spans="1:14" x14ac:dyDescent="0.25">
      <c r="A56">
        <v>38</v>
      </c>
      <c r="B56">
        <v>7</v>
      </c>
      <c r="C56">
        <v>2</v>
      </c>
      <c r="D56" s="12"/>
      <c r="E56" s="12"/>
      <c r="F56" s="12"/>
      <c r="G56" s="12"/>
      <c r="H56" s="12"/>
      <c r="I56" s="13"/>
      <c r="J56" s="12"/>
      <c r="K56" s="12"/>
      <c r="L56" s="12"/>
      <c r="M56" s="12"/>
    </row>
    <row r="57" spans="1:14" x14ac:dyDescent="0.25">
      <c r="A57">
        <v>6</v>
      </c>
      <c r="B57">
        <v>11</v>
      </c>
      <c r="C57">
        <v>2</v>
      </c>
      <c r="D57" s="12"/>
      <c r="E57" s="12"/>
      <c r="F57" s="12"/>
      <c r="G57" s="12"/>
      <c r="H57" s="12"/>
      <c r="I57" s="13"/>
      <c r="J57" s="12"/>
      <c r="K57" s="12"/>
      <c r="L57" s="12"/>
      <c r="M57" s="12"/>
    </row>
    <row r="58" spans="1:14" x14ac:dyDescent="0.25">
      <c r="A58">
        <v>0</v>
      </c>
      <c r="B58">
        <v>6</v>
      </c>
      <c r="C58">
        <v>13</v>
      </c>
      <c r="D58" s="12"/>
      <c r="E58" s="12"/>
      <c r="F58" s="12"/>
      <c r="G58" s="12"/>
      <c r="H58" s="12"/>
      <c r="I58" s="13"/>
      <c r="J58" s="12"/>
      <c r="K58" s="12"/>
      <c r="L58" s="12"/>
      <c r="M58" s="12"/>
    </row>
    <row r="59" spans="1:14" x14ac:dyDescent="0.25">
      <c r="A59" s="1" t="s">
        <v>60</v>
      </c>
      <c r="B59"/>
      <c r="C59"/>
      <c r="D59" s="11">
        <f>SUM(A60,B61,C62)/SUM(A60:C62)</f>
        <v>0.73170731707317072</v>
      </c>
      <c r="E59" s="11">
        <f>A60/SUM(A60:C60)</f>
        <v>0.85106382978723405</v>
      </c>
      <c r="F59" s="11">
        <f>B61/SUM(A61:C61)</f>
        <v>0.47058823529411764</v>
      </c>
      <c r="G59" s="11">
        <f>C62/SUM(A62:C62)</f>
        <v>0.66666666666666663</v>
      </c>
      <c r="H59" s="12">
        <f>1-SUM(B61:C62)/(SUM(A60:C62)-SUM(A60:C60))</f>
        <v>0.22857142857142854</v>
      </c>
      <c r="I59" s="12">
        <f>1-SUM(A60,C60,C62,A62)/(SUM(A60:C62)-SUM(A61:C61))</f>
        <v>0.15384615384615385</v>
      </c>
      <c r="J59" s="12">
        <f>1-SUM(A60:B61)/(SUM(A60:C62)-SUM(A62:C62))</f>
        <v>6.25E-2</v>
      </c>
      <c r="K59" s="11">
        <f>IF(SUM(A60:A62)=0,0,A60/SUM(A60:A62))</f>
        <v>0.83333333333333337</v>
      </c>
      <c r="L59" s="11">
        <f>IF(SUM(B60:B62)=0,0,B61/SUM(B60:B62))</f>
        <v>0.44444444444444442</v>
      </c>
      <c r="M59" s="11">
        <f>IF(SUM(C60:C62)=0,0,C62/SUM(C60:C62))</f>
        <v>0.75</v>
      </c>
    </row>
    <row r="60" spans="1:14" x14ac:dyDescent="0.25">
      <c r="A60">
        <v>40</v>
      </c>
      <c r="B60">
        <v>5</v>
      </c>
      <c r="C60">
        <v>2</v>
      </c>
      <c r="D60"/>
      <c r="E60"/>
      <c r="F60"/>
      <c r="G60"/>
      <c r="H60"/>
      <c r="I60" s="3"/>
      <c r="J60"/>
      <c r="K60"/>
      <c r="L60"/>
      <c r="M60"/>
    </row>
    <row r="61" spans="1:14" x14ac:dyDescent="0.25">
      <c r="A61">
        <v>7</v>
      </c>
      <c r="B61">
        <v>8</v>
      </c>
      <c r="C61">
        <v>2</v>
      </c>
      <c r="D61"/>
      <c r="E61"/>
      <c r="F61"/>
      <c r="G61"/>
      <c r="H61"/>
      <c r="I61" s="3"/>
      <c r="J61"/>
      <c r="K61"/>
      <c r="L61"/>
      <c r="M61"/>
      <c r="N61" s="43"/>
    </row>
    <row r="62" spans="1:14" x14ac:dyDescent="0.25">
      <c r="A62">
        <v>1</v>
      </c>
      <c r="B62">
        <v>5</v>
      </c>
      <c r="C62">
        <v>12</v>
      </c>
      <c r="D62"/>
      <c r="E62"/>
      <c r="F62"/>
      <c r="G62"/>
      <c r="H62"/>
      <c r="I62" s="3"/>
      <c r="J62"/>
      <c r="K62"/>
      <c r="L62"/>
      <c r="M62"/>
    </row>
    <row r="63" spans="1:14" x14ac:dyDescent="0.25">
      <c r="A63" s="1" t="s">
        <v>61</v>
      </c>
      <c r="B63"/>
      <c r="C63"/>
      <c r="D63" s="11">
        <f>SUM(A64,B65,C66)/SUM(A64:C66)</f>
        <v>0.74390243902439024</v>
      </c>
      <c r="E63" s="11">
        <f>A64/SUM(A64:C64)</f>
        <v>0.85416666666666663</v>
      </c>
      <c r="F63" s="11">
        <f>B65/SUM(A65:C65)</f>
        <v>0.46666666666666667</v>
      </c>
      <c r="G63" s="11">
        <f>C66/SUM(A66:C66)</f>
        <v>0.68421052631578949</v>
      </c>
      <c r="H63" s="12">
        <f>1-SUM(B65:C66)/(SUM(A64:C66)-SUM(A64:C64))</f>
        <v>0.17647058823529416</v>
      </c>
      <c r="I63" s="12">
        <f>1-SUM(A64,C64,C66,A66)/(SUM(A64:C66)-SUM(A65:C65))</f>
        <v>0.16417910447761197</v>
      </c>
      <c r="J63" s="12">
        <f>1-SUM(A64:B65)/(SUM(A64:C66)-SUM(A66:C66))</f>
        <v>6.3492063492063489E-2</v>
      </c>
      <c r="K63" s="11">
        <f>IF(SUM(A64:A66)=0,0,A64/SUM(A64:A66))</f>
        <v>0.87234042553191493</v>
      </c>
      <c r="L63" s="11">
        <f>IF(SUM(B64:B66)=0,0,B65/SUM(B64:B66))</f>
        <v>0.3888888888888889</v>
      </c>
      <c r="M63" s="11">
        <f>IF(SUM(C64:C66)=0,0,C66/SUM(C64:C66))</f>
        <v>0.76470588235294112</v>
      </c>
    </row>
    <row r="64" spans="1:14" x14ac:dyDescent="0.25">
      <c r="A64">
        <v>41</v>
      </c>
      <c r="B64">
        <v>5</v>
      </c>
      <c r="C64">
        <v>2</v>
      </c>
      <c r="D64"/>
      <c r="E64"/>
      <c r="F64"/>
      <c r="G64"/>
      <c r="H64"/>
      <c r="I64" s="3"/>
      <c r="J64"/>
      <c r="K64"/>
      <c r="L64"/>
      <c r="M64"/>
    </row>
    <row r="65" spans="1:14" x14ac:dyDescent="0.25">
      <c r="A65">
        <v>6</v>
      </c>
      <c r="B65">
        <v>7</v>
      </c>
      <c r="C65">
        <v>2</v>
      </c>
      <c r="D65"/>
      <c r="E65"/>
      <c r="F65"/>
      <c r="G65"/>
      <c r="H65"/>
      <c r="I65" s="3"/>
      <c r="J65"/>
      <c r="K65"/>
      <c r="L65"/>
      <c r="M65"/>
    </row>
    <row r="66" spans="1:14" x14ac:dyDescent="0.25">
      <c r="A66">
        <v>0</v>
      </c>
      <c r="B66">
        <v>6</v>
      </c>
      <c r="C66">
        <v>13</v>
      </c>
      <c r="D66"/>
      <c r="E66"/>
      <c r="F66"/>
      <c r="G66"/>
      <c r="H66"/>
      <c r="I66" s="3"/>
      <c r="J66"/>
      <c r="K66"/>
      <c r="L66"/>
      <c r="M66"/>
    </row>
    <row r="67" spans="1:14" x14ac:dyDescent="0.25">
      <c r="A67" s="4" t="s">
        <v>21</v>
      </c>
      <c r="B67" s="14"/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62</v>
      </c>
    </row>
    <row r="68" spans="1:14" x14ac:dyDescent="0.25">
      <c r="A68" s="1" t="s">
        <v>59</v>
      </c>
      <c r="B68"/>
      <c r="C68"/>
      <c r="D68" s="11">
        <f>SUM(A69,B70,C71)/SUM(A69:C71)</f>
        <v>0.52941176470588236</v>
      </c>
      <c r="E68" s="11">
        <f>A69/SUM(A69:C69)</f>
        <v>0.63829787234042556</v>
      </c>
      <c r="F68" s="11">
        <f>B70/SUM(A70:C70)</f>
        <v>0.47368421052631576</v>
      </c>
      <c r="G68" s="11">
        <f>C71/SUM(A71:C71)</f>
        <v>0.31578947368421051</v>
      </c>
      <c r="H68" s="12">
        <f>1-SUM(B70:C71)/(SUM(A69:C71)-SUM(A69:C69))</f>
        <v>0.42105263157894735</v>
      </c>
      <c r="I68" s="12">
        <f>1-SUM(A69,C69,C71,A71)/(SUM(A69:C71)-SUM(A70:C70))</f>
        <v>0.33333333333333337</v>
      </c>
      <c r="J68" s="12">
        <f>1-SUM(A69:B70)/(SUM(A69:C71)-SUM(A71:C71))</f>
        <v>3.0303030303030276E-2</v>
      </c>
      <c r="K68" s="11">
        <f>IF(SUM(A69:A71)=0,0,A69/SUM(A69:A71))</f>
        <v>0.65217391304347827</v>
      </c>
      <c r="L68" s="11">
        <f>IF(SUM(B69:B71)=0,0,B70/SUM(B69:B71))</f>
        <v>0.29032258064516131</v>
      </c>
      <c r="M68" s="11">
        <f>IF(SUM(C69:C71)=0,0,C71/SUM(C69:C71))</f>
        <v>0.75</v>
      </c>
    </row>
    <row r="69" spans="1:14" x14ac:dyDescent="0.25">
      <c r="A69">
        <v>30</v>
      </c>
      <c r="B69">
        <v>16</v>
      </c>
      <c r="C69">
        <v>1</v>
      </c>
      <c r="D69" s="12"/>
      <c r="E69" s="12"/>
      <c r="F69" s="12"/>
      <c r="G69" s="12"/>
      <c r="H69" s="12"/>
      <c r="I69" s="13"/>
      <c r="J69" s="12"/>
      <c r="K69" s="12"/>
      <c r="L69" s="12"/>
      <c r="M69" s="12"/>
    </row>
    <row r="70" spans="1:14" x14ac:dyDescent="0.25">
      <c r="A70">
        <v>9</v>
      </c>
      <c r="B70">
        <v>9</v>
      </c>
      <c r="C70">
        <v>1</v>
      </c>
      <c r="D70" s="12"/>
      <c r="E70" s="12"/>
      <c r="F70" s="12"/>
      <c r="G70" s="12"/>
      <c r="H70" s="12"/>
      <c r="I70" s="13"/>
      <c r="J70" s="12"/>
      <c r="K70" s="12"/>
      <c r="L70" s="12"/>
      <c r="M70" s="12"/>
      <c r="N70" s="43"/>
    </row>
    <row r="71" spans="1:14" x14ac:dyDescent="0.25">
      <c r="A71">
        <v>7</v>
      </c>
      <c r="B71">
        <v>6</v>
      </c>
      <c r="C71">
        <v>6</v>
      </c>
      <c r="D71" s="12"/>
      <c r="E71" s="12"/>
      <c r="F71" s="12"/>
      <c r="G71" s="12"/>
      <c r="H71" s="12"/>
      <c r="I71" s="13"/>
      <c r="J71" s="12"/>
      <c r="K71" s="12"/>
      <c r="L71" s="12"/>
      <c r="M71" s="12"/>
    </row>
    <row r="72" spans="1:14" x14ac:dyDescent="0.25">
      <c r="A72" s="1" t="s">
        <v>60</v>
      </c>
      <c r="B72"/>
      <c r="C72"/>
      <c r="D72" s="11">
        <f>SUM(A73,B74,C75)/SUM(A73:C75)</f>
        <v>0.58536585365853655</v>
      </c>
      <c r="E72" s="11">
        <f>A73/SUM(A73:C73)</f>
        <v>0.72340425531914898</v>
      </c>
      <c r="F72" s="11">
        <f>B74/SUM(A74:C74)</f>
        <v>0.41176470588235292</v>
      </c>
      <c r="G72" s="11">
        <f>C75/SUM(A75:C75)</f>
        <v>0.3888888888888889</v>
      </c>
      <c r="H72" s="12">
        <f>1-SUM(B74:C75)/(SUM(A73:C75)-SUM(A73:C73))</f>
        <v>0.4285714285714286</v>
      </c>
      <c r="I72" s="12">
        <f>1-SUM(A73,C73,C75,A75)/(SUM(A73:C75)-SUM(A74:C74))</f>
        <v>0.2615384615384615</v>
      </c>
      <c r="J72" s="12">
        <f>1-SUM(A73:B74)/(SUM(A73:C75)-SUM(A75:C75))</f>
        <v>3.125E-2</v>
      </c>
      <c r="K72" s="11">
        <f>IF(SUM(A73:A75)=0,0,A73/SUM(A73:A75))</f>
        <v>0.69387755102040816</v>
      </c>
      <c r="L72" s="11">
        <f>IF(SUM(B73:B75)=0,0,B74/SUM(B73:B75))</f>
        <v>0.29166666666666669</v>
      </c>
      <c r="M72" s="11">
        <f>IF(SUM(C73:C75)=0,0,C75/SUM(C73:C75))</f>
        <v>0.77777777777777779</v>
      </c>
    </row>
    <row r="73" spans="1:14" x14ac:dyDescent="0.25">
      <c r="A73">
        <v>34</v>
      </c>
      <c r="B73">
        <v>13</v>
      </c>
      <c r="C73">
        <v>0</v>
      </c>
      <c r="D73"/>
      <c r="E73"/>
      <c r="F73"/>
      <c r="G73"/>
      <c r="H73"/>
      <c r="I73" s="3"/>
      <c r="J73"/>
      <c r="K73"/>
      <c r="L73"/>
      <c r="M73"/>
    </row>
    <row r="74" spans="1:14" x14ac:dyDescent="0.25">
      <c r="A74">
        <v>8</v>
      </c>
      <c r="B74">
        <v>7</v>
      </c>
      <c r="C74">
        <v>2</v>
      </c>
      <c r="D74"/>
      <c r="E74"/>
      <c r="F74"/>
      <c r="G74"/>
      <c r="H74"/>
      <c r="I74" s="3"/>
      <c r="J74"/>
      <c r="K74"/>
      <c r="L74"/>
      <c r="M74"/>
    </row>
    <row r="75" spans="1:14" x14ac:dyDescent="0.25">
      <c r="A75">
        <v>7</v>
      </c>
      <c r="B75">
        <v>4</v>
      </c>
      <c r="C75">
        <v>7</v>
      </c>
      <c r="D75"/>
      <c r="E75"/>
      <c r="F75"/>
      <c r="G75"/>
      <c r="H75"/>
      <c r="I75" s="3"/>
      <c r="J75"/>
      <c r="K75"/>
      <c r="L75"/>
      <c r="M75"/>
    </row>
    <row r="76" spans="1:14" x14ac:dyDescent="0.25">
      <c r="A76" s="1" t="s">
        <v>61</v>
      </c>
      <c r="B76"/>
      <c r="C76"/>
      <c r="D76" s="11">
        <f>SUM(A77,B78,C79)/SUM(A77:C79)</f>
        <v>0.56097560975609762</v>
      </c>
      <c r="E76" s="11">
        <f>A77/SUM(A77:C77)</f>
        <v>0.70833333333333337</v>
      </c>
      <c r="F76" s="11">
        <f>B78/SUM(A78:C78)</f>
        <v>0.33333333333333331</v>
      </c>
      <c r="G76" s="11">
        <f>C79/SUM(A79:C79)</f>
        <v>0.36842105263157893</v>
      </c>
      <c r="H76" s="12">
        <f>1-SUM(B78:C79)/(SUM(A77:C79)-SUM(A77:C77))</f>
        <v>0.44117647058823528</v>
      </c>
      <c r="I76" s="12">
        <f>1-SUM(A77,C77,C79,A79)/(SUM(A77:C79)-SUM(A78:C78))</f>
        <v>0.28358208955223885</v>
      </c>
      <c r="J76" s="12">
        <f>1-SUM(A77:B78)/(SUM(A77:C79)-SUM(A79:C79))</f>
        <v>3.1746031746031744E-2</v>
      </c>
      <c r="K76" s="11">
        <f>IF(SUM(A77:A79)=0,0,A77/SUM(A77:A79))</f>
        <v>0.69387755102040816</v>
      </c>
      <c r="L76" s="11">
        <f>IF(SUM(B77:B79)=0,0,B78/SUM(B77:B79))</f>
        <v>0.20833333333333334</v>
      </c>
      <c r="M76" s="11">
        <f>IF(SUM(C77:C79)=0,0,C79/SUM(C77:C79))</f>
        <v>0.77777777777777779</v>
      </c>
    </row>
    <row r="77" spans="1:14" x14ac:dyDescent="0.25">
      <c r="A77">
        <v>34</v>
      </c>
      <c r="B77">
        <v>14</v>
      </c>
      <c r="C77">
        <v>0</v>
      </c>
      <c r="D77"/>
      <c r="E77"/>
      <c r="F77"/>
      <c r="G77"/>
      <c r="H77"/>
      <c r="I77" s="3"/>
      <c r="J77"/>
      <c r="K77"/>
      <c r="L77"/>
      <c r="M77"/>
    </row>
    <row r="78" spans="1:14" x14ac:dyDescent="0.25">
      <c r="A78">
        <v>8</v>
      </c>
      <c r="B78">
        <v>5</v>
      </c>
      <c r="C78">
        <v>2</v>
      </c>
      <c r="D78"/>
      <c r="E78"/>
      <c r="F78"/>
      <c r="G78"/>
      <c r="H78"/>
      <c r="I78" s="3"/>
      <c r="J78"/>
      <c r="K78"/>
      <c r="L78"/>
      <c r="M78"/>
    </row>
    <row r="79" spans="1:14" x14ac:dyDescent="0.25">
      <c r="A79">
        <v>7</v>
      </c>
      <c r="B79">
        <v>5</v>
      </c>
      <c r="C79">
        <v>7</v>
      </c>
      <c r="D79"/>
      <c r="E79"/>
      <c r="F79"/>
      <c r="G79"/>
      <c r="H79"/>
      <c r="I79" s="3"/>
      <c r="J79"/>
      <c r="K79"/>
      <c r="L79"/>
      <c r="M79"/>
      <c r="N79" s="43"/>
    </row>
    <row r="80" spans="1:14" x14ac:dyDescent="0.25">
      <c r="A80" s="4" t="s">
        <v>22</v>
      </c>
      <c r="B80" s="14"/>
      <c r="C80" s="2"/>
      <c r="D80" s="2"/>
      <c r="E80" s="2"/>
      <c r="F80" s="2"/>
      <c r="G80" s="2"/>
      <c r="H80" s="2"/>
      <c r="I80" s="2"/>
      <c r="J80" s="2"/>
      <c r="K80" s="2"/>
      <c r="L80" s="2"/>
      <c r="M80" s="2" t="s">
        <v>62</v>
      </c>
    </row>
    <row r="81" spans="1:14" x14ac:dyDescent="0.25">
      <c r="A81" s="1" t="s">
        <v>59</v>
      </c>
      <c r="B81"/>
      <c r="C81"/>
      <c r="D81" s="11">
        <f>SUM(A82,B83,C84)/SUM(A82:C84)</f>
        <v>0.71764705882352942</v>
      </c>
      <c r="E81" s="11">
        <f>A82/SUM(A82:C82)</f>
        <v>0.93617021276595747</v>
      </c>
      <c r="F81" s="11">
        <f>B83/SUM(A83:C83)</f>
        <v>0.21052631578947367</v>
      </c>
      <c r="G81" s="11">
        <f>C84/SUM(A84:C84)</f>
        <v>0.68421052631578949</v>
      </c>
      <c r="H81" s="12">
        <f>1-SUM(B83:C84)/(SUM(A82:C84)-SUM(A82:C82))</f>
        <v>0.42105263157894735</v>
      </c>
      <c r="I81" s="12">
        <f>1-SUM(A82,C82,C84,A84)/(SUM(A82:C84)-SUM(A83:C83))</f>
        <v>0.10606060606060608</v>
      </c>
      <c r="J81" s="12">
        <f>1-SUM(A82:B83)/(SUM(A82:C84)-SUM(A84:C84))</f>
        <v>1.5151515151515138E-2</v>
      </c>
      <c r="K81" s="11">
        <f>IF(SUM(A82:A84)=0,0,A82/SUM(A82:A84))</f>
        <v>0.73333333333333328</v>
      </c>
      <c r="L81" s="11">
        <f>IF(SUM(B82:B84)=0,0,B83/SUM(B82:B84))</f>
        <v>0.36363636363636365</v>
      </c>
      <c r="M81" s="11">
        <f>IF(SUM(C82:C84)=0,0,C84/SUM(C82:C84))</f>
        <v>0.9285714285714286</v>
      </c>
    </row>
    <row r="82" spans="1:14" x14ac:dyDescent="0.25">
      <c r="A82">
        <v>44</v>
      </c>
      <c r="B82">
        <v>3</v>
      </c>
      <c r="C82">
        <v>0</v>
      </c>
      <c r="D82" s="12"/>
      <c r="E82" s="12"/>
      <c r="F82" s="12"/>
      <c r="G82" s="12"/>
      <c r="H82" s="12"/>
      <c r="I82" s="13"/>
      <c r="J82" s="12"/>
      <c r="K82" s="12"/>
      <c r="L82" s="12"/>
      <c r="M82" s="12"/>
    </row>
    <row r="83" spans="1:14" x14ac:dyDescent="0.25">
      <c r="A83">
        <v>14</v>
      </c>
      <c r="B83">
        <v>4</v>
      </c>
      <c r="C83">
        <v>1</v>
      </c>
      <c r="D83" s="12"/>
      <c r="E83" s="12"/>
      <c r="F83" s="12"/>
      <c r="G83" s="12"/>
      <c r="H83" s="12"/>
      <c r="I83" s="13"/>
      <c r="J83" s="12"/>
      <c r="K83" s="12"/>
      <c r="L83" s="12"/>
      <c r="M83" s="12"/>
    </row>
    <row r="84" spans="1:14" x14ac:dyDescent="0.25">
      <c r="A84">
        <v>2</v>
      </c>
      <c r="B84">
        <v>4</v>
      </c>
      <c r="C84">
        <v>13</v>
      </c>
      <c r="D84" s="12"/>
      <c r="E84" s="12"/>
      <c r="F84" s="12"/>
      <c r="G84" s="12"/>
      <c r="H84" s="12"/>
      <c r="I84" s="13"/>
      <c r="J84" s="12"/>
      <c r="K84" s="12"/>
      <c r="L84" s="12"/>
      <c r="M84" s="12"/>
    </row>
    <row r="85" spans="1:14" x14ac:dyDescent="0.25">
      <c r="A85" s="1" t="s">
        <v>60</v>
      </c>
      <c r="B85"/>
      <c r="C85"/>
      <c r="D85" s="11">
        <f>SUM(A86,B87,C88)/SUM(A86:C88)</f>
        <v>0.70731707317073167</v>
      </c>
      <c r="E85" s="11">
        <f>A86/SUM(A86:C86)</f>
        <v>0.93617021276595747</v>
      </c>
      <c r="F85" s="11">
        <f>B87/SUM(A87:C87)</f>
        <v>0.17647058823529413</v>
      </c>
      <c r="G85" s="11">
        <f>C88/SUM(A88:C88)</f>
        <v>0.61111111111111116</v>
      </c>
      <c r="H85" s="12">
        <f>1-SUM(B87:C88)/(SUM(A86:C88)-SUM(A86:C86))</f>
        <v>0.4</v>
      </c>
      <c r="I85" s="12">
        <f>1-SUM(A86,C86,C88,A88)/(SUM(A86:C88)-SUM(A87:C87))</f>
        <v>0.12307692307692308</v>
      </c>
      <c r="J85" s="12">
        <f>1-SUM(A86:B87)/(SUM(A86:C88)-SUM(A88:C88))</f>
        <v>3.125E-2</v>
      </c>
      <c r="K85" s="11">
        <f>IF(SUM(A86:A88)=0,0,A86/SUM(A86:A88))</f>
        <v>0.75862068965517238</v>
      </c>
      <c r="L85" s="11">
        <f>IF(SUM(B86:B88)=0,0,B87/SUM(B86:B88))</f>
        <v>0.27272727272727271</v>
      </c>
      <c r="M85" s="11">
        <f>IF(SUM(C86:C88)=0,0,C88/SUM(C86:C88))</f>
        <v>0.84615384615384615</v>
      </c>
    </row>
    <row r="86" spans="1:14" x14ac:dyDescent="0.25">
      <c r="A86">
        <v>44</v>
      </c>
      <c r="B86">
        <v>3</v>
      </c>
      <c r="C86">
        <v>0</v>
      </c>
      <c r="D86"/>
      <c r="E86"/>
      <c r="F86"/>
      <c r="G86"/>
      <c r="H86"/>
      <c r="I86" s="3"/>
      <c r="J86"/>
      <c r="K86"/>
      <c r="L86"/>
      <c r="M86"/>
    </row>
    <row r="87" spans="1:14" x14ac:dyDescent="0.25">
      <c r="A87">
        <v>12</v>
      </c>
      <c r="B87">
        <v>3</v>
      </c>
      <c r="C87">
        <v>2</v>
      </c>
      <c r="D87"/>
      <c r="E87"/>
      <c r="F87"/>
      <c r="G87"/>
      <c r="H87"/>
      <c r="I87" s="3"/>
      <c r="J87"/>
      <c r="K87"/>
      <c r="L87"/>
      <c r="M87"/>
    </row>
    <row r="88" spans="1:14" x14ac:dyDescent="0.25">
      <c r="A88">
        <v>2</v>
      </c>
      <c r="B88">
        <v>5</v>
      </c>
      <c r="C88">
        <v>11</v>
      </c>
      <c r="D88"/>
      <c r="E88"/>
      <c r="F88"/>
      <c r="G88"/>
      <c r="H88"/>
      <c r="I88" s="3"/>
      <c r="J88"/>
      <c r="K88"/>
      <c r="L88"/>
      <c r="M88"/>
      <c r="N88" s="43"/>
    </row>
    <row r="89" spans="1:14" x14ac:dyDescent="0.25">
      <c r="A89" s="1" t="s">
        <v>61</v>
      </c>
      <c r="B89"/>
      <c r="C89"/>
      <c r="D89" s="11">
        <f>SUM(A90,B91,C92)/SUM(A90:C92)</f>
        <v>0.74390243902439024</v>
      </c>
      <c r="E89" s="11">
        <f>A90/SUM(A90:C90)</f>
        <v>0.95833333333333337</v>
      </c>
      <c r="F89" s="11">
        <f>B91/SUM(A91:C91)</f>
        <v>0.26666666666666666</v>
      </c>
      <c r="G89" s="11">
        <f>C92/SUM(A92:C92)</f>
        <v>0.57894736842105265</v>
      </c>
      <c r="H89" s="12">
        <f>1-SUM(B91:C92)/(SUM(A90:C92)-SUM(A90:C90))</f>
        <v>0.38235294117647056</v>
      </c>
      <c r="I89" s="12">
        <f>1-SUM(A90,C90,C92,A92)/(SUM(A90:C92)-SUM(A91:C91))</f>
        <v>0.11940298507462688</v>
      </c>
      <c r="J89" s="12">
        <f>1-SUM(A90:B91)/(SUM(A90:C92)-SUM(A92:C92))</f>
        <v>0</v>
      </c>
      <c r="K89" s="11">
        <f>IF(SUM(A90:A92)=0,0,A90/SUM(A90:A92))</f>
        <v>0.77966101694915257</v>
      </c>
      <c r="L89" s="11">
        <f>IF(SUM(B90:B92)=0,0,B91/SUM(B90:B92))</f>
        <v>0.33333333333333331</v>
      </c>
      <c r="M89" s="11">
        <f>IF(SUM(C90:C92)=0,0,C92/SUM(C90:C92))</f>
        <v>1</v>
      </c>
    </row>
    <row r="90" spans="1:14" x14ac:dyDescent="0.25">
      <c r="A90">
        <v>46</v>
      </c>
      <c r="B90">
        <v>2</v>
      </c>
      <c r="C90">
        <v>0</v>
      </c>
      <c r="D90"/>
      <c r="E90"/>
      <c r="F90"/>
      <c r="G90"/>
      <c r="H90"/>
      <c r="I90" s="3"/>
      <c r="J90"/>
      <c r="K90"/>
      <c r="L90"/>
      <c r="M90"/>
    </row>
    <row r="91" spans="1:14" x14ac:dyDescent="0.25">
      <c r="A91">
        <v>11</v>
      </c>
      <c r="B91">
        <v>4</v>
      </c>
      <c r="C91">
        <v>0</v>
      </c>
      <c r="D91"/>
      <c r="E91"/>
      <c r="F91"/>
      <c r="G91"/>
      <c r="H91"/>
      <c r="I91" s="3"/>
      <c r="J91"/>
      <c r="K91"/>
      <c r="L91"/>
      <c r="M91"/>
    </row>
    <row r="92" spans="1:14" x14ac:dyDescent="0.25">
      <c r="A92">
        <v>2</v>
      </c>
      <c r="B92">
        <v>6</v>
      </c>
      <c r="C92">
        <v>11</v>
      </c>
      <c r="D92"/>
      <c r="E92"/>
      <c r="F92"/>
      <c r="G92"/>
      <c r="H92"/>
      <c r="I92" s="3"/>
      <c r="J92"/>
      <c r="K92"/>
      <c r="L92"/>
      <c r="M92"/>
    </row>
    <row r="93" spans="1:14" x14ac:dyDescent="0.25">
      <c r="A93" s="4" t="s">
        <v>23</v>
      </c>
      <c r="B93" s="14"/>
      <c r="C93" s="2"/>
      <c r="D93" s="2"/>
      <c r="E93" s="2"/>
      <c r="F93" s="2"/>
      <c r="G93" s="2"/>
      <c r="H93" s="2"/>
      <c r="I93" s="2"/>
      <c r="J93" s="2"/>
      <c r="K93" s="2"/>
      <c r="L93" s="2"/>
      <c r="M93" s="2" t="s">
        <v>62</v>
      </c>
    </row>
    <row r="94" spans="1:14" x14ac:dyDescent="0.25">
      <c r="A94" s="1" t="s">
        <v>59</v>
      </c>
      <c r="B94"/>
      <c r="C94"/>
      <c r="D94" s="11">
        <f>SUM(A95,B96,C97)/SUM(A95:C97)</f>
        <v>0.70588235294117652</v>
      </c>
      <c r="E94" s="11">
        <f>A95/SUM(A95:C95)</f>
        <v>0.8936170212765957</v>
      </c>
      <c r="F94" s="11">
        <f>B96/SUM(A96:C96)</f>
        <v>0.31578947368421051</v>
      </c>
      <c r="G94" s="11">
        <f>C97/SUM(A97:C97)</f>
        <v>0.63157894736842102</v>
      </c>
      <c r="H94" s="12">
        <f>1-SUM(B96:C97)/(SUM(A95:C97)-SUM(A95:C95))</f>
        <v>0.28947368421052633</v>
      </c>
      <c r="I94" s="12">
        <f>1-SUM(A95,C95,C97,A97)/(SUM(A95:C97)-SUM(A96:C96))</f>
        <v>0.13636363636363635</v>
      </c>
      <c r="J94" s="12">
        <f>1-SUM(A95:B96)/(SUM(A95:C97)-SUM(A97:C97))</f>
        <v>7.5757575757575801E-2</v>
      </c>
      <c r="K94" s="11">
        <f>IF(SUM(A95:A97)=0,0,A95/SUM(A95:A97))</f>
        <v>0.79245283018867929</v>
      </c>
      <c r="L94" s="11">
        <f>IF(SUM(B95:B97)=0,0,B96/SUM(B95:B97))</f>
        <v>0.4</v>
      </c>
      <c r="M94" s="11">
        <f>IF(SUM(C95:C97)=0,0,C97/SUM(C95:C97))</f>
        <v>0.70588235294117652</v>
      </c>
    </row>
    <row r="95" spans="1:14" x14ac:dyDescent="0.25">
      <c r="A95">
        <v>42</v>
      </c>
      <c r="B95">
        <v>4</v>
      </c>
      <c r="C95">
        <v>1</v>
      </c>
      <c r="D95" s="12"/>
      <c r="E95" s="12"/>
      <c r="F95" s="12"/>
      <c r="G95" s="12"/>
      <c r="H95" s="12"/>
      <c r="I95" s="13"/>
      <c r="J95" s="12"/>
      <c r="K95" s="12"/>
      <c r="L95" s="12"/>
      <c r="M95" s="12"/>
    </row>
    <row r="96" spans="1:14" x14ac:dyDescent="0.25">
      <c r="A96">
        <v>9</v>
      </c>
      <c r="B96">
        <v>6</v>
      </c>
      <c r="C96">
        <v>4</v>
      </c>
      <c r="D96" s="12"/>
      <c r="E96" s="12"/>
      <c r="F96" s="12"/>
      <c r="G96" s="12"/>
      <c r="H96" s="12"/>
      <c r="I96" s="13"/>
      <c r="J96" s="12"/>
      <c r="K96" s="12"/>
      <c r="L96" s="12"/>
      <c r="M96" s="12"/>
    </row>
    <row r="97" spans="1:14" x14ac:dyDescent="0.25">
      <c r="A97">
        <v>2</v>
      </c>
      <c r="B97">
        <v>5</v>
      </c>
      <c r="C97">
        <v>12</v>
      </c>
      <c r="D97" s="12"/>
      <c r="E97" s="12"/>
      <c r="F97" s="12"/>
      <c r="G97" s="12"/>
      <c r="H97" s="12"/>
      <c r="I97" s="13"/>
      <c r="J97" s="12"/>
      <c r="K97" s="12"/>
      <c r="L97" s="12"/>
      <c r="M97" s="12"/>
      <c r="N97" s="43"/>
    </row>
    <row r="98" spans="1:14" x14ac:dyDescent="0.25">
      <c r="A98" s="1" t="s">
        <v>60</v>
      </c>
      <c r="B98"/>
      <c r="C98"/>
      <c r="D98" s="11">
        <f>SUM(A99,B100,C101)/SUM(A99:C101)</f>
        <v>0.73170731707317072</v>
      </c>
      <c r="E98" s="11">
        <f>A99/SUM(A99:C99)</f>
        <v>0.93617021276595747</v>
      </c>
      <c r="F98" s="11">
        <f>B100/SUM(A100:C100)</f>
        <v>0.23529411764705882</v>
      </c>
      <c r="G98" s="11">
        <f>C101/SUM(A101:C101)</f>
        <v>0.66666666666666663</v>
      </c>
      <c r="H98" s="12">
        <f>1-SUM(B100:C101)/(SUM(A99:C101)-SUM(A99:C99))</f>
        <v>0.2857142857142857</v>
      </c>
      <c r="I98" s="12">
        <f>1-SUM(A99,C99,C101,A101)/(SUM(A99:C101)-SUM(A100:C100))</f>
        <v>0.10769230769230764</v>
      </c>
      <c r="J98" s="12">
        <f>1-SUM(A99:B100)/(SUM(A99:C101)-SUM(A101:C101))</f>
        <v>7.8125E-2</v>
      </c>
      <c r="K98" s="11">
        <f>IF(SUM(A99:A101)=0,0,A99/SUM(A99:A101))</f>
        <v>0.81481481481481477</v>
      </c>
      <c r="L98" s="11">
        <f>IF(SUM(B99:B101)=0,0,B100/SUM(B99:B101))</f>
        <v>0.36363636363636365</v>
      </c>
      <c r="M98" s="11">
        <f>IF(SUM(C99:C101)=0,0,C101/SUM(C99:C101))</f>
        <v>0.70588235294117652</v>
      </c>
    </row>
    <row r="99" spans="1:14" x14ac:dyDescent="0.25">
      <c r="A99">
        <v>44</v>
      </c>
      <c r="B99">
        <v>2</v>
      </c>
      <c r="C99">
        <v>1</v>
      </c>
      <c r="D99"/>
      <c r="E99"/>
      <c r="F99"/>
      <c r="G99"/>
      <c r="H99"/>
      <c r="I99" s="3"/>
      <c r="J99"/>
      <c r="K99"/>
      <c r="L99"/>
      <c r="M99"/>
    </row>
    <row r="100" spans="1:14" x14ac:dyDescent="0.25">
      <c r="A100">
        <v>9</v>
      </c>
      <c r="B100">
        <v>4</v>
      </c>
      <c r="C100">
        <v>4</v>
      </c>
      <c r="D100"/>
      <c r="E100"/>
      <c r="F100"/>
      <c r="G100"/>
      <c r="H100"/>
      <c r="I100" s="3"/>
      <c r="J100"/>
      <c r="K100"/>
      <c r="L100"/>
      <c r="M100"/>
    </row>
    <row r="101" spans="1:14" x14ac:dyDescent="0.25">
      <c r="A101">
        <v>1</v>
      </c>
      <c r="B101">
        <v>5</v>
      </c>
      <c r="C101">
        <v>12</v>
      </c>
      <c r="D101"/>
      <c r="E101"/>
      <c r="F101"/>
      <c r="G101"/>
      <c r="H101"/>
      <c r="I101" s="3"/>
      <c r="J101"/>
      <c r="K101"/>
      <c r="L101"/>
      <c r="M101"/>
    </row>
    <row r="102" spans="1:14" x14ac:dyDescent="0.25">
      <c r="A102" s="1" t="s">
        <v>61</v>
      </c>
      <c r="B102"/>
      <c r="C102"/>
      <c r="D102" s="11">
        <f>SUM(A103,B104,C105)/SUM(A103:C105)</f>
        <v>0.73170731707317072</v>
      </c>
      <c r="E102" s="11">
        <f>A103/SUM(A103:C103)</f>
        <v>0.9375</v>
      </c>
      <c r="F102" s="11">
        <f>B104/SUM(A104:C104)</f>
        <v>0.2</v>
      </c>
      <c r="G102" s="11">
        <f>C105/SUM(A105:C105)</f>
        <v>0.63157894736842102</v>
      </c>
      <c r="H102" s="12">
        <f>1-SUM(B104:C105)/(SUM(A103:C105)-SUM(A103:C103))</f>
        <v>0.26470588235294112</v>
      </c>
      <c r="I102" s="12">
        <f>1-SUM(A103,C103,C105,A105)/(SUM(A103:C105)-SUM(A104:C104))</f>
        <v>0.10447761194029848</v>
      </c>
      <c r="J102" s="12">
        <f>1-SUM(A103:B104)/(SUM(A103:C105)-SUM(A105:C105))</f>
        <v>9.5238095238095233E-2</v>
      </c>
      <c r="K102" s="11">
        <f>IF(SUM(A103:A105)=0,0,A103/SUM(A103:A105))</f>
        <v>0.83333333333333337</v>
      </c>
      <c r="L102" s="11">
        <f>IF(SUM(B103:B105)=0,0,B104/SUM(B103:B105))</f>
        <v>0.3</v>
      </c>
      <c r="M102" s="11">
        <f>IF(SUM(C103:C105)=0,0,C105/SUM(C103:C105))</f>
        <v>0.66666666666666663</v>
      </c>
    </row>
    <row r="103" spans="1:14" x14ac:dyDescent="0.25">
      <c r="A103">
        <v>45</v>
      </c>
      <c r="B103">
        <v>1</v>
      </c>
      <c r="C103">
        <v>2</v>
      </c>
      <c r="D103"/>
      <c r="E103"/>
      <c r="F103"/>
      <c r="G103"/>
      <c r="H103"/>
      <c r="I103" s="3"/>
      <c r="J103"/>
      <c r="K103"/>
      <c r="L103"/>
      <c r="M103"/>
    </row>
    <row r="104" spans="1:14" x14ac:dyDescent="0.25">
      <c r="A104">
        <v>8</v>
      </c>
      <c r="B104">
        <v>3</v>
      </c>
      <c r="C104">
        <v>4</v>
      </c>
      <c r="D104"/>
      <c r="E104"/>
      <c r="F104"/>
      <c r="G104"/>
      <c r="H104"/>
      <c r="I104" s="3"/>
      <c r="J104"/>
      <c r="K104"/>
      <c r="L104"/>
      <c r="M104"/>
    </row>
    <row r="105" spans="1:14" x14ac:dyDescent="0.25">
      <c r="A105">
        <v>1</v>
      </c>
      <c r="B105">
        <v>6</v>
      </c>
      <c r="C105">
        <v>12</v>
      </c>
      <c r="D105"/>
      <c r="E105"/>
      <c r="F105"/>
      <c r="G105"/>
      <c r="H105"/>
      <c r="I105" s="3"/>
      <c r="J105"/>
      <c r="K105"/>
      <c r="L105"/>
      <c r="M105"/>
    </row>
    <row r="106" spans="1:14" x14ac:dyDescent="0.25">
      <c r="A106" s="4" t="s">
        <v>24</v>
      </c>
      <c r="B106" s="14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">
        <v>62</v>
      </c>
      <c r="N106" s="43"/>
    </row>
    <row r="107" spans="1:14" x14ac:dyDescent="0.25">
      <c r="A107" s="1" t="s">
        <v>59</v>
      </c>
      <c r="B107"/>
      <c r="C107"/>
      <c r="D107" s="11">
        <f>SUM(A108,B109,C110)/SUM(A108:C110)</f>
        <v>0.70588235294117652</v>
      </c>
      <c r="E107" s="11">
        <f>A108/SUM(A108:C108)</f>
        <v>0.85106382978723405</v>
      </c>
      <c r="F107" s="11">
        <f>B109/SUM(A109:C109)</f>
        <v>0.52631578947368418</v>
      </c>
      <c r="G107" s="11">
        <f>C110/SUM(A110:C110)</f>
        <v>0.52631578947368418</v>
      </c>
      <c r="H107" s="12">
        <f>1-SUM(B109:C110)/(SUM(A108:C110)-SUM(A108:C108))</f>
        <v>0.26315789473684215</v>
      </c>
      <c r="I107" s="12">
        <f>1-SUM(A108,C108,C110,A110)/(SUM(A108:C110)-SUM(A109:C109))</f>
        <v>0.21212121212121215</v>
      </c>
      <c r="J107" s="12">
        <f>1-SUM(A108:B109)/(SUM(A108:C110)-SUM(A110:C110))</f>
        <v>1.5151515151515138E-2</v>
      </c>
      <c r="K107" s="11">
        <f>IF(SUM(A108:A110)=0,0,A108/SUM(A108:A110))</f>
        <v>0.8</v>
      </c>
      <c r="L107" s="11">
        <f>IF(SUM(B108:B110)=0,0,B109/SUM(B108:B110))</f>
        <v>0.41666666666666669</v>
      </c>
      <c r="M107" s="11">
        <f>IF(SUM(C108:C110)=0,0,C110/SUM(C108:C110))</f>
        <v>0.90909090909090906</v>
      </c>
    </row>
    <row r="108" spans="1:14" x14ac:dyDescent="0.25">
      <c r="A108">
        <v>40</v>
      </c>
      <c r="B108">
        <v>7</v>
      </c>
      <c r="C108">
        <v>0</v>
      </c>
      <c r="D108" s="12"/>
      <c r="E108" s="12"/>
      <c r="F108" s="12"/>
      <c r="G108" s="12"/>
      <c r="H108" s="12"/>
      <c r="I108" s="13"/>
      <c r="J108" s="12"/>
      <c r="K108" s="12"/>
      <c r="L108" s="12"/>
      <c r="M108" s="12"/>
    </row>
    <row r="109" spans="1:14" x14ac:dyDescent="0.25">
      <c r="A109">
        <v>8</v>
      </c>
      <c r="B109">
        <v>10</v>
      </c>
      <c r="C109">
        <v>1</v>
      </c>
      <c r="D109" s="12"/>
      <c r="E109" s="12"/>
      <c r="F109" s="12"/>
      <c r="G109" s="12"/>
      <c r="H109" s="12"/>
      <c r="I109" s="13"/>
      <c r="J109" s="12"/>
      <c r="K109" s="12"/>
      <c r="L109" s="12"/>
      <c r="M109" s="12"/>
    </row>
    <row r="110" spans="1:14" x14ac:dyDescent="0.25">
      <c r="A110">
        <v>2</v>
      </c>
      <c r="B110">
        <v>7</v>
      </c>
      <c r="C110">
        <v>10</v>
      </c>
      <c r="D110" s="12"/>
      <c r="E110" s="12"/>
      <c r="F110" s="12"/>
      <c r="G110" s="12"/>
      <c r="H110" s="12"/>
      <c r="I110" s="13"/>
      <c r="J110" s="12"/>
      <c r="K110" s="12"/>
      <c r="L110" s="12"/>
      <c r="M110" s="12"/>
    </row>
    <row r="111" spans="1:14" x14ac:dyDescent="0.25">
      <c r="A111" s="1" t="s">
        <v>60</v>
      </c>
      <c r="B111"/>
      <c r="C111"/>
      <c r="D111" s="11">
        <f>SUM(A112,B113,C114)/SUM(A112:C114)</f>
        <v>0.69512195121951215</v>
      </c>
      <c r="E111" s="11">
        <f>A112/SUM(A112:C112)</f>
        <v>0.91489361702127658</v>
      </c>
      <c r="F111" s="11">
        <f>B113/SUM(A113:C113)</f>
        <v>0.35294117647058826</v>
      </c>
      <c r="G111" s="11">
        <f>C114/SUM(A114:C114)</f>
        <v>0.44444444444444442</v>
      </c>
      <c r="H111" s="12">
        <f>1-SUM(B113:C114)/(SUM(A112:C114)-SUM(A112:C112))</f>
        <v>0.34285714285714286</v>
      </c>
      <c r="I111" s="12">
        <f>1-SUM(A112,C112,C114,A114)/(SUM(A112:C114)-SUM(A113:C113))</f>
        <v>0.18461538461538463</v>
      </c>
      <c r="J111" s="12">
        <f>1-SUM(A112:B113)/(SUM(A112:C114)-SUM(A114:C114))</f>
        <v>1.5625E-2</v>
      </c>
      <c r="K111" s="11">
        <f>IF(SUM(A112:A114)=0,0,A112/SUM(A112:A114))</f>
        <v>0.78181818181818186</v>
      </c>
      <c r="L111" s="11">
        <f>IF(SUM(B112:B114)=0,0,B113/SUM(B112:B114))</f>
        <v>0.33333333333333331</v>
      </c>
      <c r="M111" s="11">
        <f>IF(SUM(C112:C114)=0,0,C114/SUM(C112:C114))</f>
        <v>0.88888888888888884</v>
      </c>
    </row>
    <row r="112" spans="1:14" x14ac:dyDescent="0.25">
      <c r="A112">
        <v>43</v>
      </c>
      <c r="B112">
        <v>4</v>
      </c>
      <c r="C112">
        <v>0</v>
      </c>
      <c r="D112"/>
      <c r="E112"/>
      <c r="F112"/>
      <c r="G112"/>
      <c r="H112"/>
      <c r="I112" s="3"/>
      <c r="J112"/>
      <c r="K112"/>
      <c r="L112"/>
      <c r="M112"/>
    </row>
    <row r="113" spans="1:14" x14ac:dyDescent="0.25">
      <c r="A113">
        <v>10</v>
      </c>
      <c r="B113">
        <v>6</v>
      </c>
      <c r="C113">
        <v>1</v>
      </c>
      <c r="D113"/>
      <c r="E113"/>
      <c r="F113"/>
      <c r="G113"/>
      <c r="H113"/>
      <c r="I113" s="3"/>
      <c r="J113"/>
      <c r="K113"/>
      <c r="L113"/>
      <c r="M113"/>
    </row>
    <row r="114" spans="1:14" x14ac:dyDescent="0.25">
      <c r="A114">
        <v>2</v>
      </c>
      <c r="B114">
        <v>8</v>
      </c>
      <c r="C114">
        <v>8</v>
      </c>
      <c r="D114"/>
      <c r="E114"/>
      <c r="F114"/>
      <c r="G114"/>
      <c r="H114"/>
      <c r="I114" s="3"/>
      <c r="J114"/>
      <c r="K114"/>
      <c r="L114"/>
      <c r="M114"/>
    </row>
    <row r="115" spans="1:14" x14ac:dyDescent="0.25">
      <c r="A115" s="1" t="s">
        <v>61</v>
      </c>
      <c r="B115"/>
      <c r="C115"/>
      <c r="D115" s="11">
        <f>SUM(A116,B117,C118)/SUM(A116:C118)</f>
        <v>0.71951219512195119</v>
      </c>
      <c r="E115" s="11">
        <f>A116/SUM(A116:C116)</f>
        <v>0.91666666666666663</v>
      </c>
      <c r="F115" s="11">
        <f>B117/SUM(A117:C117)</f>
        <v>0.4</v>
      </c>
      <c r="G115" s="11">
        <f>C118/SUM(A118:C118)</f>
        <v>0.47368421052631576</v>
      </c>
      <c r="H115" s="12">
        <f>1-SUM(B117:C118)/(SUM(A116:C118)-SUM(A116:C116))</f>
        <v>0.32352941176470584</v>
      </c>
      <c r="I115" s="12">
        <f>1-SUM(A116,C116,C118,A118)/(SUM(A116:C118)-SUM(A117:C117))</f>
        <v>0.17910447761194026</v>
      </c>
      <c r="J115" s="12">
        <f>1-SUM(A116:B117)/(SUM(A116:C118)-SUM(A118:C118))</f>
        <v>0</v>
      </c>
      <c r="K115" s="11">
        <f>IF(SUM(A116:A118)=0,0,A116/SUM(A116:A118))</f>
        <v>0.8</v>
      </c>
      <c r="L115" s="11">
        <f>IF(SUM(B116:B118)=0,0,B117/SUM(B116:B118))</f>
        <v>0.33333333333333331</v>
      </c>
      <c r="M115" s="11">
        <f>IF(SUM(C116:C118)=0,0,C118/SUM(C116:C118))</f>
        <v>1</v>
      </c>
      <c r="N115" s="43"/>
    </row>
    <row r="116" spans="1:14" x14ac:dyDescent="0.25">
      <c r="A116">
        <v>44</v>
      </c>
      <c r="B116">
        <v>4</v>
      </c>
      <c r="C116">
        <v>0</v>
      </c>
      <c r="D116"/>
      <c r="E116"/>
      <c r="F116"/>
      <c r="G116"/>
      <c r="H116"/>
      <c r="I116" s="3"/>
      <c r="J116"/>
      <c r="K116"/>
      <c r="L116"/>
      <c r="M116"/>
    </row>
    <row r="117" spans="1:14" x14ac:dyDescent="0.25">
      <c r="A117">
        <v>9</v>
      </c>
      <c r="B117">
        <v>6</v>
      </c>
      <c r="C117">
        <v>0</v>
      </c>
      <c r="D117"/>
      <c r="E117"/>
      <c r="F117"/>
      <c r="G117"/>
      <c r="H117"/>
      <c r="I117" s="3"/>
      <c r="J117"/>
      <c r="K117"/>
      <c r="L117"/>
      <c r="M117"/>
    </row>
    <row r="118" spans="1:14" x14ac:dyDescent="0.25">
      <c r="A118">
        <v>2</v>
      </c>
      <c r="B118">
        <v>8</v>
      </c>
      <c r="C118">
        <v>9</v>
      </c>
      <c r="D118"/>
      <c r="E118"/>
      <c r="F118"/>
      <c r="G118"/>
      <c r="H118"/>
      <c r="I118" s="3"/>
      <c r="J118"/>
      <c r="K118"/>
      <c r="L118"/>
      <c r="M118"/>
    </row>
    <row r="119" spans="1:14" x14ac:dyDescent="0.25">
      <c r="A119" s="4" t="s">
        <v>25</v>
      </c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 t="s">
        <v>62</v>
      </c>
    </row>
    <row r="120" spans="1:14" x14ac:dyDescent="0.25">
      <c r="A120" s="1" t="s">
        <v>59</v>
      </c>
      <c r="B120"/>
      <c r="C120"/>
      <c r="D120" s="11">
        <f>SUM(A121,B122,C123)/SUM(A121:C123)</f>
        <v>0.63529411764705879</v>
      </c>
      <c r="E120" s="11">
        <f>A121/SUM(A121:C121)</f>
        <v>0.87234042553191493</v>
      </c>
      <c r="F120" s="11">
        <f>B122/SUM(A122:C122)</f>
        <v>0.42105263157894735</v>
      </c>
      <c r="G120" s="11">
        <f>C123/SUM(A123:C123)</f>
        <v>0.26315789473684209</v>
      </c>
      <c r="H120" s="12">
        <f>1-SUM(B122:C123)/(SUM(A121:C123)-SUM(A121:C121))</f>
        <v>0.31578947368421051</v>
      </c>
      <c r="I120" s="12">
        <f>1-SUM(A121,C121,C123,A123)/(SUM(A121:C123)-SUM(A122:C122))</f>
        <v>0.25757575757575757</v>
      </c>
      <c r="J120" s="12">
        <f>1-SUM(A121:B122)/(SUM(A121:C123)-SUM(A123:C123))</f>
        <v>3.0303030303030276E-2</v>
      </c>
      <c r="K120" s="11">
        <f>IF(SUM(A121:A123)=0,0,A121/SUM(A121:A123))</f>
        <v>0.77358490566037741</v>
      </c>
      <c r="L120" s="11">
        <f>IF(SUM(B121:B123)=0,0,B122/SUM(B121:B123))</f>
        <v>0.32</v>
      </c>
      <c r="M120" s="11">
        <f>IF(SUM(C121:C123)=0,0,C123/SUM(C121:C123))</f>
        <v>0.7142857142857143</v>
      </c>
    </row>
    <row r="121" spans="1:14" x14ac:dyDescent="0.25">
      <c r="A121">
        <v>41</v>
      </c>
      <c r="B121">
        <v>5</v>
      </c>
      <c r="C121">
        <v>1</v>
      </c>
      <c r="D121" s="12"/>
      <c r="E121" s="12"/>
      <c r="F121" s="12"/>
      <c r="G121" s="12"/>
      <c r="H121" s="12"/>
      <c r="I121" s="13"/>
      <c r="J121" s="12"/>
      <c r="K121" s="12"/>
      <c r="L121" s="12"/>
      <c r="M121" s="12"/>
    </row>
    <row r="122" spans="1:14" x14ac:dyDescent="0.25">
      <c r="A122">
        <v>10</v>
      </c>
      <c r="B122">
        <v>8</v>
      </c>
      <c r="C122">
        <v>1</v>
      </c>
      <c r="D122" s="12"/>
      <c r="E122" s="12"/>
      <c r="F122" s="12"/>
      <c r="G122" s="12"/>
      <c r="H122" s="12"/>
      <c r="I122" s="13"/>
      <c r="J122" s="12"/>
      <c r="K122" s="12"/>
      <c r="L122" s="12"/>
      <c r="M122" s="12"/>
    </row>
    <row r="123" spans="1:14" x14ac:dyDescent="0.25">
      <c r="A123">
        <v>2</v>
      </c>
      <c r="B123">
        <v>12</v>
      </c>
      <c r="C123">
        <v>5</v>
      </c>
      <c r="D123" s="12"/>
      <c r="E123" s="12"/>
      <c r="F123" s="12"/>
      <c r="G123" s="12"/>
      <c r="H123" s="12"/>
      <c r="I123" s="13"/>
      <c r="J123" s="12"/>
      <c r="K123" s="12"/>
      <c r="L123" s="12"/>
      <c r="M123" s="12"/>
    </row>
    <row r="124" spans="1:14" x14ac:dyDescent="0.25">
      <c r="A124" s="1" t="s">
        <v>60</v>
      </c>
      <c r="B124"/>
      <c r="C124"/>
      <c r="D124" s="11">
        <f>SUM(A125,B126,C127)/SUM(A125:C127)</f>
        <v>0.64634146341463417</v>
      </c>
      <c r="E124" s="11">
        <f>A125/SUM(A125:C125)</f>
        <v>0.91489361702127658</v>
      </c>
      <c r="F124" s="11">
        <f>B126/SUM(A126:C126)</f>
        <v>0.35294117647058826</v>
      </c>
      <c r="G124" s="11">
        <f>C127/SUM(A127:C127)</f>
        <v>0.22222222222222221</v>
      </c>
      <c r="H124" s="12">
        <f>1-SUM(B126:C127)/(SUM(A125:C127)-SUM(A125:C125))</f>
        <v>0.37142857142857144</v>
      </c>
      <c r="I124" s="12">
        <f>1-SUM(A125,C125,C127,A127)/(SUM(A125:C127)-SUM(A126:C126))</f>
        <v>0.2153846153846154</v>
      </c>
      <c r="J124" s="12">
        <f>1-SUM(A125:B126)/(SUM(A125:C127)-SUM(A127:C127))</f>
        <v>3.125E-2</v>
      </c>
      <c r="K124" s="11">
        <f>IF(SUM(A125:A127)=0,0,A125/SUM(A125:A127))</f>
        <v>0.7678571428571429</v>
      </c>
      <c r="L124" s="11">
        <f>IF(SUM(B125:B127)=0,0,B126/SUM(B125:B127))</f>
        <v>0.3</v>
      </c>
      <c r="M124" s="11">
        <f>IF(SUM(C125:C127)=0,0,C127/SUM(C125:C127))</f>
        <v>0.66666666666666663</v>
      </c>
      <c r="N124" s="43"/>
    </row>
    <row r="125" spans="1:14" x14ac:dyDescent="0.25">
      <c r="A125">
        <v>43</v>
      </c>
      <c r="B125">
        <v>3</v>
      </c>
      <c r="C125">
        <v>1</v>
      </c>
      <c r="D125"/>
      <c r="E125"/>
      <c r="F125"/>
      <c r="G125"/>
      <c r="H125"/>
      <c r="I125" s="3"/>
      <c r="J125"/>
      <c r="K125"/>
      <c r="L125"/>
      <c r="M125"/>
    </row>
    <row r="126" spans="1:14" x14ac:dyDescent="0.25">
      <c r="A126">
        <v>10</v>
      </c>
      <c r="B126">
        <v>6</v>
      </c>
      <c r="C126">
        <v>1</v>
      </c>
      <c r="D126"/>
      <c r="E126"/>
      <c r="F126"/>
      <c r="G126"/>
      <c r="H126"/>
      <c r="I126" s="3"/>
      <c r="J126"/>
      <c r="K126"/>
      <c r="L126"/>
      <c r="M126"/>
    </row>
    <row r="127" spans="1:14" x14ac:dyDescent="0.25">
      <c r="A127">
        <v>3</v>
      </c>
      <c r="B127">
        <v>11</v>
      </c>
      <c r="C127">
        <v>4</v>
      </c>
      <c r="D127"/>
      <c r="E127"/>
      <c r="F127"/>
      <c r="G127"/>
      <c r="H127"/>
      <c r="I127" s="3"/>
      <c r="J127"/>
      <c r="K127"/>
      <c r="L127"/>
      <c r="M127"/>
    </row>
    <row r="128" spans="1:14" x14ac:dyDescent="0.25">
      <c r="A128" s="1" t="s">
        <v>61</v>
      </c>
      <c r="B128"/>
      <c r="C128"/>
      <c r="D128" s="11">
        <f>SUM(A129,B130,C131)/SUM(A129:C131)</f>
        <v>0.63414634146341464</v>
      </c>
      <c r="E128" s="11">
        <f>A129/SUM(A129:C129)</f>
        <v>0.91666666666666663</v>
      </c>
      <c r="F128" s="11">
        <f>B130/SUM(A130:C130)</f>
        <v>0.26666666666666666</v>
      </c>
      <c r="G128" s="11">
        <f>C131/SUM(A131:C131)</f>
        <v>0.21052631578947367</v>
      </c>
      <c r="H128" s="12">
        <f>1-SUM(B130:C131)/(SUM(A129:C131)-SUM(A129:C129))</f>
        <v>0.38235294117647056</v>
      </c>
      <c r="I128" s="12">
        <f>1-SUM(A129,C129,C131,A131)/(SUM(A129:C131)-SUM(A130:C130))</f>
        <v>0.23880597014925375</v>
      </c>
      <c r="J128" s="12">
        <f>1-SUM(A129:B130)/(SUM(A129:C131)-SUM(A131:C131))</f>
        <v>1.5873015873015928E-2</v>
      </c>
      <c r="K128" s="11">
        <f>IF(SUM(A129:A131)=0,0,A129/SUM(A129:A131))</f>
        <v>0.77192982456140347</v>
      </c>
      <c r="L128" s="11">
        <f>IF(SUM(B129:B131)=0,0,B130/SUM(B129:B131))</f>
        <v>0.2</v>
      </c>
      <c r="M128" s="11">
        <f>IF(SUM(C129:C131)=0,0,C131/SUM(C129:C131))</f>
        <v>0.8</v>
      </c>
    </row>
    <row r="129" spans="1:14" x14ac:dyDescent="0.25">
      <c r="A129">
        <v>44</v>
      </c>
      <c r="B129">
        <v>4</v>
      </c>
      <c r="C129">
        <v>0</v>
      </c>
      <c r="D129"/>
      <c r="E129"/>
      <c r="F129"/>
      <c r="G129"/>
      <c r="H129"/>
      <c r="I129" s="3"/>
      <c r="J129"/>
      <c r="K129"/>
      <c r="L129"/>
      <c r="M129"/>
    </row>
    <row r="130" spans="1:14" x14ac:dyDescent="0.25">
      <c r="A130">
        <v>10</v>
      </c>
      <c r="B130">
        <v>4</v>
      </c>
      <c r="C130">
        <v>1</v>
      </c>
      <c r="D130"/>
      <c r="E130"/>
      <c r="F130"/>
      <c r="G130"/>
      <c r="H130"/>
      <c r="I130" s="3"/>
      <c r="J130"/>
      <c r="K130"/>
      <c r="L130"/>
      <c r="M130"/>
    </row>
    <row r="131" spans="1:14" x14ac:dyDescent="0.25">
      <c r="A131">
        <v>3</v>
      </c>
      <c r="B131">
        <v>12</v>
      </c>
      <c r="C131">
        <v>4</v>
      </c>
      <c r="D131"/>
      <c r="E131"/>
      <c r="F131"/>
      <c r="G131"/>
      <c r="H131"/>
      <c r="I131" s="3"/>
      <c r="J131"/>
      <c r="K131"/>
      <c r="L131"/>
      <c r="M131"/>
    </row>
    <row r="132" spans="1:14" x14ac:dyDescent="0.25">
      <c r="A132" s="4" t="s">
        <v>26</v>
      </c>
      <c r="B132" s="1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 t="s">
        <v>62</v>
      </c>
    </row>
    <row r="133" spans="1:14" x14ac:dyDescent="0.25">
      <c r="A133" s="1" t="s">
        <v>59</v>
      </c>
      <c r="B133"/>
      <c r="C133"/>
      <c r="D133" s="11">
        <f>SUM(A134,B135,C136)/SUM(A134:C136)</f>
        <v>0.70588235294117652</v>
      </c>
      <c r="E133" s="11">
        <f>A134/SUM(A134:C134)</f>
        <v>0.78723404255319152</v>
      </c>
      <c r="F133" s="11">
        <f>B135/SUM(A135:C135)</f>
        <v>0.57894736842105265</v>
      </c>
      <c r="G133" s="11">
        <f>C136/SUM(A136:C136)</f>
        <v>0.63157894736842102</v>
      </c>
      <c r="H133" s="12">
        <f>1-SUM(B135:C136)/(SUM(A134:C136)-SUM(A134:C134))</f>
        <v>0.23684210526315785</v>
      </c>
      <c r="I133" s="12">
        <f>1-SUM(A134,C134,C136,A136)/(SUM(A134:C136)-SUM(A135:C135))</f>
        <v>0.21212121212121215</v>
      </c>
      <c r="J133" s="12">
        <f>1-SUM(A134:B135)/(SUM(A134:C136)-SUM(A136:C136))</f>
        <v>3.0303030303030276E-2</v>
      </c>
      <c r="K133" s="11">
        <f>IF(SUM(A134:A136)=0,0,A134/SUM(A134:A136))</f>
        <v>0.80434782608695654</v>
      </c>
      <c r="L133" s="11">
        <f>IF(SUM(B134:B136)=0,0,B135/SUM(B134:B136))</f>
        <v>0.44</v>
      </c>
      <c r="M133" s="11">
        <f>IF(SUM(C134:C136)=0,0,C136/SUM(C134:C136))</f>
        <v>0.8571428571428571</v>
      </c>
      <c r="N133" s="43"/>
    </row>
    <row r="134" spans="1:14" x14ac:dyDescent="0.25">
      <c r="A134">
        <v>37</v>
      </c>
      <c r="B134">
        <v>10</v>
      </c>
      <c r="C134">
        <v>0</v>
      </c>
      <c r="D134" s="12"/>
      <c r="E134" s="12"/>
      <c r="F134" s="12"/>
      <c r="G134" s="12"/>
      <c r="H134" s="12"/>
      <c r="I134" s="13"/>
      <c r="J134" s="12"/>
      <c r="K134" s="12"/>
      <c r="L134" s="12"/>
      <c r="M134" s="12"/>
    </row>
    <row r="135" spans="1:14" x14ac:dyDescent="0.25">
      <c r="A135">
        <v>6</v>
      </c>
      <c r="B135">
        <v>11</v>
      </c>
      <c r="C135">
        <v>2</v>
      </c>
      <c r="D135" s="12"/>
      <c r="E135" s="12"/>
      <c r="F135" s="12"/>
      <c r="G135" s="12"/>
      <c r="H135" s="12"/>
      <c r="I135" s="13"/>
      <c r="J135" s="12"/>
      <c r="K135" s="12"/>
      <c r="L135" s="12"/>
      <c r="M135" s="12"/>
    </row>
    <row r="136" spans="1:14" x14ac:dyDescent="0.25">
      <c r="A136">
        <v>3</v>
      </c>
      <c r="B136">
        <v>4</v>
      </c>
      <c r="C136">
        <v>12</v>
      </c>
      <c r="D136" s="12"/>
      <c r="E136" s="12"/>
      <c r="F136" s="12"/>
      <c r="G136" s="12"/>
      <c r="H136" s="12"/>
      <c r="I136" s="13"/>
      <c r="J136" s="12"/>
      <c r="K136" s="12"/>
      <c r="L136" s="12"/>
      <c r="M136" s="12"/>
    </row>
    <row r="137" spans="1:14" x14ac:dyDescent="0.25">
      <c r="A137" s="1" t="s">
        <v>60</v>
      </c>
      <c r="B137"/>
      <c r="C137"/>
      <c r="D137" s="11">
        <f>SUM(A138,B139,C140)/SUM(A138:C140)</f>
        <v>0.67073170731707321</v>
      </c>
      <c r="E137" s="11">
        <f>A138/SUM(A138:C138)</f>
        <v>0.80851063829787229</v>
      </c>
      <c r="F137" s="11">
        <f>B139/SUM(A139:C139)</f>
        <v>0.47058823529411764</v>
      </c>
      <c r="G137" s="11">
        <f>C140/SUM(A140:C140)</f>
        <v>0.5</v>
      </c>
      <c r="H137" s="12">
        <f>1-SUM(B139:C140)/(SUM(A138:C140)-SUM(A138:C138))</f>
        <v>0.4</v>
      </c>
      <c r="I137" s="12">
        <f>1-SUM(A138,C138,C140,A140)/(SUM(A138:C140)-SUM(A139:C139))</f>
        <v>0.18461538461538463</v>
      </c>
      <c r="J137" s="12">
        <f>1-SUM(A138:B139)/(SUM(A138:C140)-SUM(A140:C140))</f>
        <v>1.5625E-2</v>
      </c>
      <c r="K137" s="11">
        <f>IF(SUM(A138:A140)=0,0,A138/SUM(A138:A140))</f>
        <v>0.73076923076923073</v>
      </c>
      <c r="L137" s="11">
        <f>IF(SUM(B138:B140)=0,0,B139/SUM(B138:B140))</f>
        <v>0.4</v>
      </c>
      <c r="M137" s="11">
        <f>IF(SUM(C138:C140)=0,0,C140/SUM(C138:C140))</f>
        <v>0.9</v>
      </c>
    </row>
    <row r="138" spans="1:14" x14ac:dyDescent="0.25">
      <c r="A138">
        <v>38</v>
      </c>
      <c r="B138">
        <v>9</v>
      </c>
      <c r="C138">
        <v>0</v>
      </c>
      <c r="D138"/>
      <c r="E138"/>
      <c r="F138"/>
      <c r="G138"/>
      <c r="H138"/>
      <c r="I138" s="3"/>
      <c r="J138"/>
      <c r="K138"/>
      <c r="L138"/>
      <c r="M138"/>
    </row>
    <row r="139" spans="1:14" x14ac:dyDescent="0.25">
      <c r="A139">
        <v>8</v>
      </c>
      <c r="B139">
        <v>8</v>
      </c>
      <c r="C139">
        <v>1</v>
      </c>
      <c r="D139"/>
      <c r="E139"/>
      <c r="F139"/>
      <c r="G139"/>
      <c r="H139"/>
      <c r="I139" s="3"/>
      <c r="J139"/>
      <c r="K139"/>
      <c r="L139"/>
      <c r="M139"/>
    </row>
    <row r="140" spans="1:14" x14ac:dyDescent="0.25">
      <c r="A140">
        <v>6</v>
      </c>
      <c r="B140">
        <v>3</v>
      </c>
      <c r="C140">
        <v>9</v>
      </c>
      <c r="D140"/>
      <c r="E140"/>
      <c r="F140"/>
      <c r="G140"/>
      <c r="H140"/>
      <c r="I140" s="3"/>
      <c r="J140"/>
      <c r="K140"/>
      <c r="L140"/>
      <c r="M140"/>
    </row>
    <row r="141" spans="1:14" x14ac:dyDescent="0.25">
      <c r="A141" s="1" t="s">
        <v>61</v>
      </c>
      <c r="B141"/>
      <c r="C141"/>
      <c r="D141" s="11">
        <f>SUM(A142,B143,C144)/SUM(A142:C144)</f>
        <v>0.75609756097560976</v>
      </c>
      <c r="E141" s="11">
        <f>A142/SUM(A142:C142)</f>
        <v>0.875</v>
      </c>
      <c r="F141" s="11">
        <f>B143/SUM(A143:C143)</f>
        <v>0.6</v>
      </c>
      <c r="G141" s="11">
        <f>C144/SUM(A144:C144)</f>
        <v>0.57894736842105265</v>
      </c>
      <c r="H141" s="12">
        <f>1-SUM(B143:C144)/(SUM(A142:C144)-SUM(A142:C142))</f>
        <v>0.26470588235294112</v>
      </c>
      <c r="I141" s="12">
        <f>1-SUM(A142,C142,C144,A144)/(SUM(A142:C144)-SUM(A143:C143))</f>
        <v>0.14925373134328357</v>
      </c>
      <c r="J141" s="12">
        <f>1-SUM(A142:B143)/(SUM(A142:C144)-SUM(A144:C144))</f>
        <v>1.5873015873015928E-2</v>
      </c>
      <c r="K141" s="11">
        <f>IF(SUM(A142:A144)=0,0,A142/SUM(A142:A144))</f>
        <v>0.82352941176470584</v>
      </c>
      <c r="L141" s="11">
        <f>IF(SUM(B142:B144)=0,0,B143/SUM(B142:B144))</f>
        <v>0.47368421052631576</v>
      </c>
      <c r="M141" s="11">
        <f>IF(SUM(C142:C144)=0,0,C144/SUM(C142:C144))</f>
        <v>0.91666666666666663</v>
      </c>
    </row>
    <row r="142" spans="1:14" x14ac:dyDescent="0.25">
      <c r="A142">
        <v>42</v>
      </c>
      <c r="B142">
        <v>6</v>
      </c>
      <c r="C142">
        <v>0</v>
      </c>
      <c r="D142"/>
      <c r="E142"/>
      <c r="F142"/>
      <c r="G142"/>
      <c r="H142"/>
      <c r="I142" s="3"/>
      <c r="J142"/>
      <c r="K142"/>
      <c r="L142"/>
      <c r="M142"/>
      <c r="N142" s="43"/>
    </row>
    <row r="143" spans="1:14" x14ac:dyDescent="0.25">
      <c r="A143">
        <v>5</v>
      </c>
      <c r="B143">
        <v>9</v>
      </c>
      <c r="C143">
        <v>1</v>
      </c>
      <c r="D143"/>
      <c r="E143"/>
      <c r="F143"/>
      <c r="G143"/>
      <c r="H143"/>
      <c r="I143" s="3"/>
      <c r="J143"/>
      <c r="K143"/>
      <c r="L143"/>
      <c r="M143"/>
    </row>
    <row r="144" spans="1:14" x14ac:dyDescent="0.25">
      <c r="A144">
        <v>4</v>
      </c>
      <c r="B144">
        <v>4</v>
      </c>
      <c r="C144">
        <v>11</v>
      </c>
      <c r="D144"/>
      <c r="E144"/>
      <c r="F144"/>
      <c r="G144"/>
      <c r="H144"/>
      <c r="I144" s="3"/>
      <c r="J144"/>
      <c r="K144"/>
      <c r="L144"/>
      <c r="M144"/>
    </row>
    <row r="145" spans="1:14" x14ac:dyDescent="0.25">
      <c r="A145" s="4" t="s">
        <v>27</v>
      </c>
      <c r="B145" s="1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 t="s">
        <v>62</v>
      </c>
    </row>
    <row r="146" spans="1:14" x14ac:dyDescent="0.25">
      <c r="A146" s="1" t="s">
        <v>59</v>
      </c>
      <c r="B146"/>
      <c r="C146"/>
      <c r="D146" s="11">
        <f>SUM(A147,B148,C149)/SUM(A147:C149)</f>
        <v>0.71764705882352942</v>
      </c>
      <c r="E146" s="11">
        <f>A147/SUM(A147:C147)</f>
        <v>0.85106382978723405</v>
      </c>
      <c r="F146" s="11">
        <f>B148/SUM(A148:C148)</f>
        <v>0.52631578947368418</v>
      </c>
      <c r="G146" s="11">
        <f>C149/SUM(A149:C149)</f>
        <v>0.57894736842105265</v>
      </c>
      <c r="H146" s="12">
        <f>1-SUM(B148:C149)/(SUM(A147:C149)-SUM(A147:C147))</f>
        <v>0.26315789473684215</v>
      </c>
      <c r="I146" s="12">
        <f>1-SUM(A147,C147,C149,A149)/(SUM(A147:C149)-SUM(A148:C148))</f>
        <v>0.19696969696969702</v>
      </c>
      <c r="J146" s="12">
        <f>1-SUM(A147:B148)/(SUM(A147:C149)-SUM(A149:C149))</f>
        <v>1.5151515151515138E-2</v>
      </c>
      <c r="K146" s="11">
        <f>IF(SUM(A147:A149)=0,0,A147/SUM(A147:A149))</f>
        <v>0.8</v>
      </c>
      <c r="L146" s="11">
        <f>IF(SUM(B147:B149)=0,0,B148/SUM(B147:B149))</f>
        <v>0.43478260869565216</v>
      </c>
      <c r="M146" s="11">
        <f>IF(SUM(C147:C149)=0,0,C149/SUM(C147:C149))</f>
        <v>0.91666666666666663</v>
      </c>
    </row>
    <row r="147" spans="1:14" x14ac:dyDescent="0.25">
      <c r="A147">
        <v>40</v>
      </c>
      <c r="B147">
        <v>7</v>
      </c>
      <c r="C147">
        <v>0</v>
      </c>
      <c r="D147" s="12"/>
      <c r="E147" s="12"/>
      <c r="F147" s="12"/>
      <c r="G147" s="12"/>
      <c r="H147" s="12"/>
      <c r="I147" s="13"/>
      <c r="J147" s="12"/>
      <c r="K147" s="12"/>
      <c r="L147" s="12"/>
      <c r="M147" s="12"/>
    </row>
    <row r="148" spans="1:14" x14ac:dyDescent="0.25">
      <c r="A148">
        <v>8</v>
      </c>
      <c r="B148">
        <v>10</v>
      </c>
      <c r="C148">
        <v>1</v>
      </c>
      <c r="D148" s="12"/>
      <c r="E148" s="12"/>
      <c r="F148" s="12"/>
      <c r="G148" s="12"/>
      <c r="H148" s="12"/>
      <c r="I148" s="13"/>
      <c r="J148" s="12"/>
      <c r="K148" s="12"/>
      <c r="L148" s="12"/>
      <c r="M148" s="12"/>
    </row>
    <row r="149" spans="1:14" x14ac:dyDescent="0.25">
      <c r="A149">
        <v>2</v>
      </c>
      <c r="B149">
        <v>6</v>
      </c>
      <c r="C149">
        <v>11</v>
      </c>
      <c r="D149" s="12"/>
      <c r="E149" s="12"/>
      <c r="F149" s="12"/>
      <c r="G149" s="12"/>
      <c r="H149" s="12"/>
      <c r="I149" s="13"/>
      <c r="J149" s="12"/>
      <c r="K149" s="12"/>
      <c r="L149" s="12"/>
      <c r="M149" s="12"/>
    </row>
    <row r="150" spans="1:14" x14ac:dyDescent="0.25">
      <c r="A150" s="1" t="s">
        <v>60</v>
      </c>
      <c r="B150"/>
      <c r="C150"/>
      <c r="D150" s="11">
        <f>SUM(A151,B152,C153)/SUM(A151:C153)</f>
        <v>0.71951219512195119</v>
      </c>
      <c r="E150" s="11">
        <f>A151/SUM(A151:C151)</f>
        <v>0.91489361702127658</v>
      </c>
      <c r="F150" s="11">
        <f>B152/SUM(A152:C152)</f>
        <v>0.41176470588235292</v>
      </c>
      <c r="G150" s="11">
        <f>C153/SUM(A153:C153)</f>
        <v>0.5</v>
      </c>
      <c r="H150" s="12">
        <f>1-SUM(B152:C153)/(SUM(A151:C153)-SUM(A151:C151))</f>
        <v>0.31428571428571428</v>
      </c>
      <c r="I150" s="12">
        <f>1-SUM(A151,C151,C153,A153)/(SUM(A151:C153)-SUM(A152:C152))</f>
        <v>0.16923076923076918</v>
      </c>
      <c r="J150" s="12">
        <f>1-SUM(A151:B152)/(SUM(A151:C153)-SUM(A153:C153))</f>
        <v>1.5625E-2</v>
      </c>
      <c r="K150" s="11">
        <f>IF(SUM(A151:A153)=0,0,A151/SUM(A151:A153))</f>
        <v>0.79629629629629628</v>
      </c>
      <c r="L150" s="11">
        <f>IF(SUM(B151:B153)=0,0,B152/SUM(B151:B153))</f>
        <v>0.3888888888888889</v>
      </c>
      <c r="M150" s="11">
        <f>IF(SUM(C151:C153)=0,0,C153/SUM(C151:C153))</f>
        <v>0.9</v>
      </c>
    </row>
    <row r="151" spans="1:14" x14ac:dyDescent="0.25">
      <c r="A151">
        <v>43</v>
      </c>
      <c r="B151">
        <v>4</v>
      </c>
      <c r="C151">
        <v>0</v>
      </c>
      <c r="D151"/>
      <c r="E151"/>
      <c r="F151"/>
      <c r="G151"/>
      <c r="H151"/>
      <c r="I151" s="3"/>
      <c r="J151"/>
      <c r="K151"/>
      <c r="L151"/>
      <c r="M151"/>
      <c r="N151" s="43"/>
    </row>
    <row r="152" spans="1:14" x14ac:dyDescent="0.25">
      <c r="A152">
        <v>9</v>
      </c>
      <c r="B152">
        <v>7</v>
      </c>
      <c r="C152">
        <v>1</v>
      </c>
      <c r="D152"/>
      <c r="E152"/>
      <c r="F152"/>
      <c r="G152"/>
      <c r="H152"/>
      <c r="I152" s="3"/>
      <c r="J152"/>
      <c r="K152"/>
      <c r="L152"/>
      <c r="M152"/>
    </row>
    <row r="153" spans="1:14" x14ac:dyDescent="0.25">
      <c r="A153">
        <v>2</v>
      </c>
      <c r="B153">
        <v>7</v>
      </c>
      <c r="C153">
        <v>9</v>
      </c>
      <c r="D153"/>
      <c r="E153"/>
      <c r="F153"/>
      <c r="G153"/>
      <c r="H153"/>
      <c r="I153" s="3"/>
      <c r="J153"/>
      <c r="K153"/>
      <c r="L153"/>
      <c r="M153"/>
    </row>
    <row r="154" spans="1:14" x14ac:dyDescent="0.25">
      <c r="A154" s="1" t="s">
        <v>61</v>
      </c>
      <c r="B154"/>
      <c r="C154"/>
      <c r="D154" s="11">
        <f>SUM(A155,B156,C157)/SUM(A155:C157)</f>
        <v>0.75609756097560976</v>
      </c>
      <c r="E154" s="11">
        <f>A155/SUM(A155:C155)</f>
        <v>0.91666666666666663</v>
      </c>
      <c r="F154" s="11">
        <f>B156/SUM(A156:C156)</f>
        <v>0.46666666666666667</v>
      </c>
      <c r="G154" s="11">
        <f>C157/SUM(A157:C157)</f>
        <v>0.57894736842105265</v>
      </c>
      <c r="H154" s="12">
        <f>1-SUM(B156:C157)/(SUM(A155:C157)-SUM(A155:C155))</f>
        <v>0.29411764705882348</v>
      </c>
      <c r="I154" s="12">
        <f>1-SUM(A155,C155,C157,A157)/(SUM(A155:C157)-SUM(A156:C156))</f>
        <v>0.14925373134328357</v>
      </c>
      <c r="J154" s="12">
        <f>1-SUM(A155:B156)/(SUM(A155:C157)-SUM(A157:C157))</f>
        <v>0</v>
      </c>
      <c r="K154" s="11">
        <f>IF(SUM(A155:A157)=0,0,A155/SUM(A155:A157))</f>
        <v>0.81481481481481477</v>
      </c>
      <c r="L154" s="11">
        <f>IF(SUM(B155:B157)=0,0,B156/SUM(B155:B157))</f>
        <v>0.41176470588235292</v>
      </c>
      <c r="M154" s="11">
        <f>IF(SUM(C155:C157)=0,0,C157/SUM(C155:C157))</f>
        <v>1</v>
      </c>
    </row>
    <row r="155" spans="1:14" x14ac:dyDescent="0.25">
      <c r="A155">
        <v>44</v>
      </c>
      <c r="B155">
        <v>4</v>
      </c>
      <c r="C155">
        <v>0</v>
      </c>
      <c r="D155"/>
      <c r="E155"/>
      <c r="F155"/>
      <c r="G155"/>
      <c r="H155"/>
      <c r="I155" s="3"/>
      <c r="J155"/>
      <c r="K155"/>
      <c r="L155"/>
      <c r="M155"/>
    </row>
    <row r="156" spans="1:14" x14ac:dyDescent="0.25">
      <c r="A156">
        <v>8</v>
      </c>
      <c r="B156">
        <v>7</v>
      </c>
      <c r="C156">
        <v>0</v>
      </c>
      <c r="D156"/>
      <c r="E156"/>
      <c r="F156"/>
      <c r="G156"/>
      <c r="H156"/>
      <c r="I156" s="3"/>
      <c r="J156"/>
      <c r="K156"/>
      <c r="L156"/>
      <c r="M156"/>
    </row>
    <row r="157" spans="1:14" x14ac:dyDescent="0.25">
      <c r="A157">
        <v>2</v>
      </c>
      <c r="B157">
        <v>6</v>
      </c>
      <c r="C157">
        <v>11</v>
      </c>
      <c r="D157"/>
      <c r="E157"/>
      <c r="F157"/>
      <c r="G157"/>
      <c r="H157"/>
      <c r="I157" s="3"/>
      <c r="J157"/>
      <c r="K157"/>
      <c r="L157"/>
      <c r="M157"/>
    </row>
    <row r="158" spans="1:14" x14ac:dyDescent="0.25">
      <c r="A158" s="4" t="s">
        <v>28</v>
      </c>
      <c r="B158" s="14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 t="s">
        <v>62</v>
      </c>
    </row>
    <row r="159" spans="1:14" x14ac:dyDescent="0.25">
      <c r="A159" s="1" t="s">
        <v>59</v>
      </c>
      <c r="B159"/>
      <c r="C159"/>
      <c r="D159" s="11">
        <f>SUM(A160,B161,C162)/SUM(A160:C162)</f>
        <v>0.68235294117647061</v>
      </c>
      <c r="E159" s="11">
        <f>A160/SUM(A160:C160)</f>
        <v>0.74468085106382975</v>
      </c>
      <c r="F159" s="11">
        <f>B161/SUM(A161:C161)</f>
        <v>0.47368421052631576</v>
      </c>
      <c r="G159" s="11">
        <f>C162/SUM(A162:C162)</f>
        <v>0.73684210526315785</v>
      </c>
      <c r="H159" s="12">
        <f>1-SUM(B161:C162)/(SUM(A160:C162)-SUM(A160:C160))</f>
        <v>0.15789473684210531</v>
      </c>
      <c r="I159" s="12">
        <f>1-SUM(A160,C160,C162,A162)/(SUM(A160:C162)-SUM(A161:C161))</f>
        <v>0.24242424242424243</v>
      </c>
      <c r="J159" s="12">
        <f>1-SUM(A160:B161)/(SUM(A160:C162)-SUM(A162:C162))</f>
        <v>7.5757575757575801E-2</v>
      </c>
      <c r="K159" s="11">
        <f>IF(SUM(A160:A162)=0,0,A160/SUM(A160:A162))</f>
        <v>0.85365853658536583</v>
      </c>
      <c r="L159" s="11">
        <f>IF(SUM(B160:B162)=0,0,B161/SUM(B160:B162))</f>
        <v>0.36</v>
      </c>
      <c r="M159" s="11">
        <f>IF(SUM(C160:C162)=0,0,C162/SUM(C160:C162))</f>
        <v>0.73684210526315785</v>
      </c>
    </row>
    <row r="160" spans="1:14" x14ac:dyDescent="0.25">
      <c r="A160">
        <v>35</v>
      </c>
      <c r="B160">
        <v>11</v>
      </c>
      <c r="C160">
        <v>1</v>
      </c>
      <c r="D160" s="12"/>
      <c r="E160" s="12"/>
      <c r="F160" s="12"/>
      <c r="G160" s="12"/>
      <c r="H160" s="12"/>
      <c r="I160" s="13"/>
      <c r="J160" s="12"/>
      <c r="K160" s="12"/>
      <c r="L160" s="12"/>
      <c r="M160" s="12"/>
      <c r="N160" s="43"/>
    </row>
    <row r="161" spans="1:14" x14ac:dyDescent="0.25">
      <c r="A161">
        <v>6</v>
      </c>
      <c r="B161">
        <v>9</v>
      </c>
      <c r="C161">
        <v>4</v>
      </c>
      <c r="D161" s="12"/>
      <c r="E161" s="12"/>
      <c r="F161" s="12"/>
      <c r="G161" s="12"/>
      <c r="H161" s="12"/>
      <c r="I161" s="13"/>
      <c r="J161" s="12"/>
      <c r="K161" s="12"/>
      <c r="L161" s="12"/>
      <c r="M161" s="12"/>
    </row>
    <row r="162" spans="1:14" x14ac:dyDescent="0.25">
      <c r="A162">
        <v>0</v>
      </c>
      <c r="B162">
        <v>5</v>
      </c>
      <c r="C162">
        <v>14</v>
      </c>
      <c r="D162" s="12"/>
      <c r="E162" s="12"/>
      <c r="F162" s="12"/>
      <c r="G162" s="12"/>
      <c r="H162" s="12"/>
      <c r="I162" s="13"/>
      <c r="J162" s="12"/>
      <c r="K162" s="12"/>
      <c r="L162" s="12"/>
      <c r="M162" s="12"/>
    </row>
    <row r="163" spans="1:14" x14ac:dyDescent="0.25">
      <c r="A163" s="1" t="s">
        <v>60</v>
      </c>
      <c r="B163"/>
      <c r="C163"/>
      <c r="D163" s="11">
        <f>SUM(A164,B165,C166)/SUM(A164:C166)</f>
        <v>0.70731707317073167</v>
      </c>
      <c r="E163" s="11">
        <f>A164/SUM(A164:C164)</f>
        <v>0.78723404255319152</v>
      </c>
      <c r="F163" s="11">
        <f>B165/SUM(A165:C165)</f>
        <v>0.35294117647058826</v>
      </c>
      <c r="G163" s="11">
        <f>C166/SUM(A166:C166)</f>
        <v>0.83333333333333337</v>
      </c>
      <c r="H163" s="12">
        <f>1-SUM(B165:C166)/(SUM(A164:C166)-SUM(A164:C164))</f>
        <v>0.19999999999999996</v>
      </c>
      <c r="I163" s="12">
        <f>1-SUM(A164,C164,C166,A166)/(SUM(A164:C166)-SUM(A165:C165))</f>
        <v>0.16923076923076918</v>
      </c>
      <c r="J163" s="12">
        <f>1-SUM(A164:B165)/(SUM(A164:C166)-SUM(A166:C166))</f>
        <v>9.375E-2</v>
      </c>
      <c r="K163" s="11">
        <f>IF(SUM(A164:A166)=0,0,A164/SUM(A164:A166))</f>
        <v>0.84090909090909094</v>
      </c>
      <c r="L163" s="11">
        <f>IF(SUM(B164:B166)=0,0,B165/SUM(B164:B166))</f>
        <v>0.35294117647058826</v>
      </c>
      <c r="M163" s="11">
        <f>IF(SUM(C164:C166)=0,0,C166/SUM(C164:C166))</f>
        <v>0.7142857142857143</v>
      </c>
    </row>
    <row r="164" spans="1:14" x14ac:dyDescent="0.25">
      <c r="A164">
        <v>37</v>
      </c>
      <c r="B164">
        <v>8</v>
      </c>
      <c r="C164">
        <v>2</v>
      </c>
      <c r="D164"/>
      <c r="E164"/>
      <c r="F164"/>
      <c r="G164"/>
      <c r="H164"/>
      <c r="I164" s="3"/>
      <c r="J164"/>
      <c r="K164"/>
      <c r="L164"/>
      <c r="M164"/>
    </row>
    <row r="165" spans="1:14" x14ac:dyDescent="0.25">
      <c r="A165">
        <v>7</v>
      </c>
      <c r="B165">
        <v>6</v>
      </c>
      <c r="C165">
        <v>4</v>
      </c>
      <c r="D165"/>
      <c r="E165"/>
      <c r="F165"/>
      <c r="G165"/>
      <c r="H165"/>
      <c r="I165" s="3"/>
      <c r="J165"/>
      <c r="K165"/>
      <c r="L165"/>
      <c r="M165"/>
    </row>
    <row r="166" spans="1:14" x14ac:dyDescent="0.25">
      <c r="A166">
        <v>0</v>
      </c>
      <c r="B166">
        <v>3</v>
      </c>
      <c r="C166">
        <v>15</v>
      </c>
      <c r="D166"/>
      <c r="E166"/>
      <c r="F166"/>
      <c r="G166"/>
      <c r="H166"/>
      <c r="I166" s="3"/>
      <c r="J166"/>
      <c r="K166"/>
      <c r="L166"/>
      <c r="M166"/>
    </row>
    <row r="167" spans="1:14" x14ac:dyDescent="0.25">
      <c r="A167" s="1" t="s">
        <v>61</v>
      </c>
      <c r="B167"/>
      <c r="C167"/>
      <c r="D167" s="11">
        <f>SUM(A168,B169,C170)/SUM(A168:C170)</f>
        <v>0.73170731707317072</v>
      </c>
      <c r="E167" s="11">
        <f>A168/SUM(A168:C168)</f>
        <v>0.79166666666666663</v>
      </c>
      <c r="F167" s="11">
        <f>B169/SUM(A169:C169)</f>
        <v>0.4</v>
      </c>
      <c r="G167" s="11">
        <f>C170/SUM(A170:C170)</f>
        <v>0.84210526315789469</v>
      </c>
      <c r="H167" s="12">
        <f>1-SUM(B169:C170)/(SUM(A168:C170)-SUM(A168:C168))</f>
        <v>0.17647058823529416</v>
      </c>
      <c r="I167" s="12">
        <f>1-SUM(A168,C168,C170,A170)/(SUM(A168:C170)-SUM(A169:C169))</f>
        <v>0.16417910447761197</v>
      </c>
      <c r="J167" s="12">
        <f>1-SUM(A168:B169)/(SUM(A168:C170)-SUM(A170:C170))</f>
        <v>7.9365079365079416E-2</v>
      </c>
      <c r="K167" s="11">
        <f>IF(SUM(A168:A170)=0,0,A168/SUM(A168:A170))</f>
        <v>0.86363636363636365</v>
      </c>
      <c r="L167" s="11">
        <f>IF(SUM(B168:B170)=0,0,B169/SUM(B168:B170))</f>
        <v>0.35294117647058826</v>
      </c>
      <c r="M167" s="11">
        <f>IF(SUM(C168:C170)=0,0,C170/SUM(C168:C170))</f>
        <v>0.76190476190476186</v>
      </c>
    </row>
    <row r="168" spans="1:14" x14ac:dyDescent="0.25">
      <c r="A168">
        <v>38</v>
      </c>
      <c r="B168">
        <v>8</v>
      </c>
      <c r="C168">
        <v>2</v>
      </c>
      <c r="D168"/>
      <c r="E168"/>
      <c r="F168"/>
      <c r="G168"/>
      <c r="H168"/>
      <c r="I168" s="3"/>
      <c r="J168"/>
      <c r="K168"/>
      <c r="L168"/>
      <c r="M168"/>
    </row>
    <row r="169" spans="1:14" x14ac:dyDescent="0.25">
      <c r="A169">
        <v>6</v>
      </c>
      <c r="B169">
        <v>6</v>
      </c>
      <c r="C169">
        <v>3</v>
      </c>
      <c r="D169"/>
      <c r="E169"/>
      <c r="F169"/>
      <c r="G169"/>
      <c r="H169"/>
      <c r="I169" s="3"/>
      <c r="J169"/>
      <c r="K169"/>
      <c r="L169"/>
      <c r="M169"/>
      <c r="N169" s="43"/>
    </row>
    <row r="170" spans="1:14" x14ac:dyDescent="0.25">
      <c r="A170">
        <v>0</v>
      </c>
      <c r="B170">
        <v>3</v>
      </c>
      <c r="C170">
        <v>16</v>
      </c>
      <c r="D170"/>
      <c r="E170"/>
      <c r="F170"/>
      <c r="G170"/>
      <c r="H170"/>
      <c r="I170" s="3"/>
      <c r="J170"/>
      <c r="K170"/>
      <c r="L170"/>
      <c r="M170"/>
    </row>
    <row r="171" spans="1:14" x14ac:dyDescent="0.25">
      <c r="A171" s="4" t="s">
        <v>29</v>
      </c>
      <c r="B171" s="1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 t="s">
        <v>62</v>
      </c>
    </row>
    <row r="172" spans="1:14" x14ac:dyDescent="0.25">
      <c r="A172" s="1" t="s">
        <v>59</v>
      </c>
      <c r="B172"/>
      <c r="C172"/>
      <c r="D172" s="11">
        <f>SUM(A173,B174,C175)/SUM(A173:C175)</f>
        <v>0.76470588235294112</v>
      </c>
      <c r="E172" s="11">
        <f>A173/SUM(A173:C173)</f>
        <v>0.85106382978723405</v>
      </c>
      <c r="F172" s="11">
        <f>B174/SUM(A174:C174)</f>
        <v>0.42105263157894735</v>
      </c>
      <c r="G172" s="11">
        <f>C175/SUM(A175:C175)</f>
        <v>0.89473684210526316</v>
      </c>
      <c r="H172" s="12">
        <f>1-SUM(B174:C175)/(SUM(A173:C175)-SUM(A173:C173))</f>
        <v>0.21052631578947367</v>
      </c>
      <c r="I172" s="12">
        <f>1-SUM(A173,C173,C175,A175)/(SUM(A173:C175)-SUM(A174:C174))</f>
        <v>0.13636363636363635</v>
      </c>
      <c r="J172" s="12">
        <f>1-SUM(A173:B174)/(SUM(A173:C175)-SUM(A175:C175))</f>
        <v>4.5454545454545414E-2</v>
      </c>
      <c r="K172" s="11">
        <f>IF(SUM(A173:A175)=0,0,A173/SUM(A173:A175))</f>
        <v>0.83333333333333337</v>
      </c>
      <c r="L172" s="11">
        <f>IF(SUM(B173:B175)=0,0,B174/SUM(B173:B175))</f>
        <v>0.47058823529411764</v>
      </c>
      <c r="M172" s="11">
        <f>IF(SUM(C173:C175)=0,0,C175/SUM(C173:C175))</f>
        <v>0.85</v>
      </c>
    </row>
    <row r="173" spans="1:14" x14ac:dyDescent="0.25">
      <c r="A173">
        <v>40</v>
      </c>
      <c r="B173">
        <v>7</v>
      </c>
      <c r="C173">
        <v>0</v>
      </c>
      <c r="D173" s="12"/>
      <c r="E173" s="12"/>
      <c r="F173" s="12"/>
      <c r="G173" s="12"/>
      <c r="H173" s="12"/>
      <c r="I173" s="13"/>
      <c r="J173" s="12"/>
      <c r="K173" s="12"/>
      <c r="L173" s="12"/>
      <c r="M173" s="12"/>
    </row>
    <row r="174" spans="1:14" x14ac:dyDescent="0.25">
      <c r="A174">
        <v>8</v>
      </c>
      <c r="B174">
        <v>8</v>
      </c>
      <c r="C174">
        <v>3</v>
      </c>
      <c r="D174" s="12"/>
      <c r="E174" s="12"/>
      <c r="F174" s="12"/>
      <c r="G174" s="12"/>
      <c r="H174" s="12"/>
      <c r="I174" s="13"/>
      <c r="J174" s="12"/>
      <c r="K174" s="12"/>
      <c r="L174" s="12"/>
      <c r="M174" s="12"/>
    </row>
    <row r="175" spans="1:14" x14ac:dyDescent="0.25">
      <c r="A175">
        <v>0</v>
      </c>
      <c r="B175">
        <v>2</v>
      </c>
      <c r="C175">
        <v>17</v>
      </c>
      <c r="D175" s="12"/>
      <c r="E175" s="12"/>
      <c r="F175" s="12"/>
      <c r="G175" s="12"/>
      <c r="H175" s="12"/>
      <c r="I175" s="13"/>
      <c r="J175" s="12"/>
      <c r="K175" s="12"/>
      <c r="L175" s="12"/>
      <c r="M175" s="12"/>
    </row>
    <row r="176" spans="1:14" x14ac:dyDescent="0.25">
      <c r="A176" s="1" t="s">
        <v>60</v>
      </c>
      <c r="B176"/>
      <c r="C176"/>
      <c r="D176" s="11">
        <f>SUM(A177,B178,C179)/SUM(A177:C179)</f>
        <v>0.76829268292682928</v>
      </c>
      <c r="E176" s="11">
        <f>A177/SUM(A177:C177)</f>
        <v>0.8936170212765957</v>
      </c>
      <c r="F176" s="11">
        <f>B178/SUM(A178:C178)</f>
        <v>0.35294117647058826</v>
      </c>
      <c r="G176" s="11">
        <f>C179/SUM(A179:C179)</f>
        <v>0.83333333333333337</v>
      </c>
      <c r="H176" s="12">
        <f>1-SUM(B178:C179)/(SUM(A177:C179)-SUM(A177:C177))</f>
        <v>0.2857142857142857</v>
      </c>
      <c r="I176" s="12">
        <f>1-SUM(A177,C177,C179,A179)/(SUM(A177:C179)-SUM(A178:C178))</f>
        <v>0.12307692307692308</v>
      </c>
      <c r="J176" s="12">
        <f>1-SUM(A177:B178)/(SUM(A177:C179)-SUM(A179:C179))</f>
        <v>1.5625E-2</v>
      </c>
      <c r="K176" s="11">
        <f>IF(SUM(A177:A179)=0,0,A177/SUM(A177:A179))</f>
        <v>0.80769230769230771</v>
      </c>
      <c r="L176" s="11">
        <f>IF(SUM(B177:B179)=0,0,B178/SUM(B177:B179))</f>
        <v>0.42857142857142855</v>
      </c>
      <c r="M176" s="11">
        <f>IF(SUM(C177:C179)=0,0,C179/SUM(C177:C179))</f>
        <v>0.9375</v>
      </c>
    </row>
    <row r="177" spans="1:14" x14ac:dyDescent="0.25">
      <c r="A177">
        <v>42</v>
      </c>
      <c r="B177">
        <v>5</v>
      </c>
      <c r="C177">
        <v>0</v>
      </c>
      <c r="D177"/>
      <c r="E177"/>
      <c r="F177"/>
      <c r="G177"/>
      <c r="H177"/>
      <c r="I177" s="3"/>
      <c r="J177"/>
      <c r="K177"/>
      <c r="L177"/>
      <c r="M177"/>
    </row>
    <row r="178" spans="1:14" x14ac:dyDescent="0.25">
      <c r="A178">
        <v>10</v>
      </c>
      <c r="B178">
        <v>6</v>
      </c>
      <c r="C178">
        <v>1</v>
      </c>
      <c r="D178"/>
      <c r="E178"/>
      <c r="F178"/>
      <c r="G178"/>
      <c r="H178"/>
      <c r="I178" s="3"/>
      <c r="J178"/>
      <c r="K178"/>
      <c r="L178"/>
      <c r="M178"/>
      <c r="N178" s="43"/>
    </row>
    <row r="179" spans="1:14" x14ac:dyDescent="0.25">
      <c r="A179">
        <v>0</v>
      </c>
      <c r="B179">
        <v>3</v>
      </c>
      <c r="C179">
        <v>15</v>
      </c>
      <c r="D179"/>
      <c r="E179"/>
      <c r="F179"/>
      <c r="G179"/>
      <c r="H179"/>
      <c r="I179" s="3"/>
      <c r="J179"/>
      <c r="K179"/>
      <c r="L179"/>
      <c r="M179"/>
    </row>
    <row r="180" spans="1:14" x14ac:dyDescent="0.25">
      <c r="A180" s="1" t="s">
        <v>61</v>
      </c>
      <c r="B180"/>
      <c r="C180"/>
      <c r="D180" s="11">
        <f>SUM(A181,B182,C183)/SUM(A181:C183)</f>
        <v>0.74390243902439024</v>
      </c>
      <c r="E180" s="11">
        <f>A181/SUM(A181:C181)</f>
        <v>0.83333333333333337</v>
      </c>
      <c r="F180" s="11">
        <f>B182/SUM(A182:C182)</f>
        <v>0.4</v>
      </c>
      <c r="G180" s="11">
        <f>C183/SUM(A183:C183)</f>
        <v>0.78947368421052633</v>
      </c>
      <c r="H180" s="12">
        <f>1-SUM(B182:C183)/(SUM(A181:C183)-SUM(A181:C181))</f>
        <v>0.26470588235294112</v>
      </c>
      <c r="I180" s="12">
        <f>1-SUM(A181,C181,C183,A183)/(SUM(A181:C183)-SUM(A182:C182))</f>
        <v>0.16417910447761197</v>
      </c>
      <c r="J180" s="12">
        <f>1-SUM(A181:B182)/(SUM(A181:C183)-SUM(A183:C183))</f>
        <v>1.5873015873015928E-2</v>
      </c>
      <c r="K180" s="11">
        <f>IF(SUM(A181:A183)=0,0,A181/SUM(A181:A183))</f>
        <v>0.81632653061224492</v>
      </c>
      <c r="L180" s="11">
        <f>IF(SUM(B181:B183)=0,0,B182/SUM(B181:B183))</f>
        <v>0.35294117647058826</v>
      </c>
      <c r="M180" s="11">
        <f>IF(SUM(C181:C183)=0,0,C183/SUM(C181:C183))</f>
        <v>0.9375</v>
      </c>
    </row>
    <row r="181" spans="1:14" x14ac:dyDescent="0.25">
      <c r="A181">
        <v>40</v>
      </c>
      <c r="B181">
        <v>8</v>
      </c>
      <c r="C181">
        <v>0</v>
      </c>
      <c r="D181"/>
      <c r="E181"/>
      <c r="F181"/>
      <c r="G181"/>
      <c r="H181"/>
      <c r="I181" s="3"/>
      <c r="J181"/>
      <c r="K181"/>
      <c r="L181"/>
      <c r="M181"/>
    </row>
    <row r="182" spans="1:14" x14ac:dyDescent="0.25">
      <c r="A182">
        <v>8</v>
      </c>
      <c r="B182">
        <v>6</v>
      </c>
      <c r="C182">
        <v>1</v>
      </c>
      <c r="D182"/>
      <c r="E182"/>
      <c r="F182"/>
      <c r="G182"/>
      <c r="H182"/>
      <c r="I182" s="3"/>
      <c r="J182"/>
      <c r="K182"/>
      <c r="L182"/>
      <c r="M182"/>
    </row>
    <row r="183" spans="1:14" x14ac:dyDescent="0.25">
      <c r="A183">
        <v>1</v>
      </c>
      <c r="B183">
        <v>3</v>
      </c>
      <c r="C183">
        <v>15</v>
      </c>
      <c r="D183"/>
      <c r="E183"/>
      <c r="F183"/>
      <c r="G183"/>
      <c r="H183"/>
      <c r="I183" s="3"/>
      <c r="J183"/>
      <c r="K183"/>
      <c r="L183"/>
      <c r="M183"/>
    </row>
    <row r="184" spans="1:14" x14ac:dyDescent="0.25">
      <c r="A184" s="4" t="s">
        <v>30</v>
      </c>
      <c r="B184" s="1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 t="s">
        <v>62</v>
      </c>
    </row>
    <row r="185" spans="1:14" x14ac:dyDescent="0.25">
      <c r="A185" s="1" t="s">
        <v>59</v>
      </c>
      <c r="B185"/>
      <c r="C185"/>
      <c r="D185" s="11">
        <f>SUM(A186,B187,C188)/SUM(A186:C188)</f>
        <v>0.56470588235294117</v>
      </c>
      <c r="E185" s="11">
        <f>A186/SUM(A186:C186)</f>
        <v>0.53191489361702127</v>
      </c>
      <c r="F185" s="11">
        <f>B187/SUM(A187:C187)</f>
        <v>0.31578947368421051</v>
      </c>
      <c r="G185" s="11">
        <f>C188/SUM(A188:C188)</f>
        <v>0.89473684210526316</v>
      </c>
      <c r="H185" s="12">
        <f>1-SUM(B187:C188)/(SUM(A186:C188)-SUM(A186:C186))</f>
        <v>0.15789473684210531</v>
      </c>
      <c r="I185" s="12">
        <f>1-SUM(A186,C186,C188,A188)/(SUM(A186:C188)-SUM(A187:C187))</f>
        <v>0.25757575757575757</v>
      </c>
      <c r="J185" s="12">
        <f>1-SUM(A186:B187)/(SUM(A186:C188)-SUM(A188:C188))</f>
        <v>0.21212121212121215</v>
      </c>
      <c r="K185" s="11">
        <f>IF(SUM(A186:A188)=0,0,A186/SUM(A186:A188))</f>
        <v>0.80645161290322576</v>
      </c>
      <c r="L185" s="11">
        <f>IF(SUM(B186:B188)=0,0,B187/SUM(B186:B188))</f>
        <v>0.2608695652173913</v>
      </c>
      <c r="M185" s="11">
        <f>IF(SUM(C186:C188)=0,0,C188/SUM(C186:C188))</f>
        <v>0.54838709677419351</v>
      </c>
    </row>
    <row r="186" spans="1:14" x14ac:dyDescent="0.25">
      <c r="A186">
        <v>25</v>
      </c>
      <c r="B186">
        <v>15</v>
      </c>
      <c r="C186">
        <v>7</v>
      </c>
      <c r="D186" s="12"/>
      <c r="E186" s="12"/>
      <c r="F186" s="12"/>
      <c r="G186" s="12"/>
      <c r="H186" s="12"/>
      <c r="I186" s="13"/>
      <c r="J186" s="12"/>
      <c r="K186" s="12"/>
      <c r="L186" s="12"/>
      <c r="M186" s="12"/>
    </row>
    <row r="187" spans="1:14" x14ac:dyDescent="0.25">
      <c r="A187">
        <v>6</v>
      </c>
      <c r="B187">
        <v>6</v>
      </c>
      <c r="C187">
        <v>7</v>
      </c>
      <c r="D187" s="12"/>
      <c r="E187" s="12"/>
      <c r="F187" s="12"/>
      <c r="G187" s="12"/>
      <c r="H187" s="12"/>
      <c r="I187" s="13"/>
      <c r="J187" s="12"/>
      <c r="K187" s="12"/>
      <c r="L187" s="12"/>
      <c r="M187" s="12"/>
      <c r="N187" s="43"/>
    </row>
    <row r="188" spans="1:14" x14ac:dyDescent="0.25">
      <c r="A188">
        <v>0</v>
      </c>
      <c r="B188">
        <v>2</v>
      </c>
      <c r="C188">
        <v>17</v>
      </c>
      <c r="D188" s="12"/>
      <c r="E188" s="12"/>
      <c r="F188" s="12"/>
      <c r="G188" s="12"/>
      <c r="H188" s="12"/>
      <c r="I188" s="13"/>
      <c r="J188" s="12"/>
      <c r="K188" s="12"/>
      <c r="L188" s="12"/>
      <c r="M188" s="12"/>
    </row>
    <row r="189" spans="1:14" x14ac:dyDescent="0.25">
      <c r="A189" s="1" t="s">
        <v>60</v>
      </c>
      <c r="B189"/>
      <c r="C189"/>
      <c r="D189" s="11">
        <f>SUM(A190,B191,C192)/SUM(A190:C192)</f>
        <v>0.6097560975609756</v>
      </c>
      <c r="E189" s="11">
        <f>A190/SUM(A190:C190)</f>
        <v>0.5957446808510638</v>
      </c>
      <c r="F189" s="11">
        <f>B191/SUM(A191:C191)</f>
        <v>0.35294117647058826</v>
      </c>
      <c r="G189" s="11">
        <f>C192/SUM(A192:C192)</f>
        <v>0.88888888888888884</v>
      </c>
      <c r="H189" s="12">
        <f>1-SUM(B191:C192)/(SUM(A190:C192)-SUM(A190:C190))</f>
        <v>0.1428571428571429</v>
      </c>
      <c r="I189" s="12">
        <f>1-SUM(A190,C190,C192,A192)/(SUM(A190:C192)-SUM(A191:C191))</f>
        <v>0.24615384615384617</v>
      </c>
      <c r="J189" s="12">
        <f>1-SUM(A190:B191)/(SUM(A190:C192)-SUM(A192:C192))</f>
        <v>0.171875</v>
      </c>
      <c r="K189" s="11">
        <f>IF(SUM(A190:A192)=0,0,A190/SUM(A190:A192))</f>
        <v>0.84848484848484851</v>
      </c>
      <c r="L189" s="11">
        <f>IF(SUM(B190:B192)=0,0,B191/SUM(B190:B192))</f>
        <v>0.27272727272727271</v>
      </c>
      <c r="M189" s="11">
        <f>IF(SUM(C190:C192)=0,0,C192/SUM(C190:C192))</f>
        <v>0.59259259259259256</v>
      </c>
    </row>
    <row r="190" spans="1:14" x14ac:dyDescent="0.25">
      <c r="A190">
        <v>28</v>
      </c>
      <c r="B190">
        <v>15</v>
      </c>
      <c r="C190">
        <v>4</v>
      </c>
      <c r="D190"/>
      <c r="E190"/>
      <c r="F190"/>
      <c r="G190"/>
      <c r="H190"/>
      <c r="I190" s="3"/>
      <c r="J190"/>
      <c r="K190"/>
      <c r="L190"/>
      <c r="M190"/>
    </row>
    <row r="191" spans="1:14" x14ac:dyDescent="0.25">
      <c r="A191">
        <v>4</v>
      </c>
      <c r="B191">
        <v>6</v>
      </c>
      <c r="C191">
        <v>7</v>
      </c>
      <c r="D191"/>
      <c r="E191"/>
      <c r="F191"/>
      <c r="G191"/>
      <c r="H191"/>
      <c r="I191" s="3"/>
      <c r="J191"/>
      <c r="K191"/>
      <c r="L191"/>
      <c r="M191"/>
    </row>
    <row r="192" spans="1:14" x14ac:dyDescent="0.25">
      <c r="A192">
        <v>1</v>
      </c>
      <c r="B192">
        <v>1</v>
      </c>
      <c r="C192">
        <v>16</v>
      </c>
      <c r="D192"/>
      <c r="E192"/>
      <c r="F192"/>
      <c r="G192"/>
      <c r="H192"/>
      <c r="I192" s="3"/>
      <c r="J192"/>
      <c r="K192"/>
      <c r="L192"/>
      <c r="M192"/>
    </row>
    <row r="193" spans="1:14" x14ac:dyDescent="0.25">
      <c r="A193" s="1" t="s">
        <v>61</v>
      </c>
      <c r="B193"/>
      <c r="C193"/>
      <c r="D193" s="11">
        <f>SUM(A194,B195,C196)/SUM(A194:C196)</f>
        <v>0.67073170731707321</v>
      </c>
      <c r="E193" s="11">
        <f>A194/SUM(A194:C194)</f>
        <v>0.625</v>
      </c>
      <c r="F193" s="11">
        <f>B195/SUM(A195:C195)</f>
        <v>0.46666666666666667</v>
      </c>
      <c r="G193" s="11">
        <f>C196/SUM(A196:C196)</f>
        <v>0.94736842105263153</v>
      </c>
      <c r="H193" s="12">
        <f>1-SUM(B195:C196)/(SUM(A194:C196)-SUM(A194:C194))</f>
        <v>8.8235294117647078E-2</v>
      </c>
      <c r="I193" s="12">
        <f>1-SUM(A194,C194,C196,A196)/(SUM(A194:C196)-SUM(A195:C195))</f>
        <v>0.19402985074626866</v>
      </c>
      <c r="J193" s="12">
        <f>1-SUM(A194:B195)/(SUM(A194:C196)-SUM(A196:C196))</f>
        <v>0.17460317460317465</v>
      </c>
      <c r="K193" s="11">
        <f>IF(SUM(A194:A196)=0,0,A194/SUM(A194:A196))</f>
        <v>0.90909090909090906</v>
      </c>
      <c r="L193" s="11">
        <f>IF(SUM(B194:B196)=0,0,B195/SUM(B194:B196))</f>
        <v>0.35</v>
      </c>
      <c r="M193" s="11">
        <f>IF(SUM(C194:C196)=0,0,C196/SUM(C194:C196))</f>
        <v>0.62068965517241381</v>
      </c>
    </row>
    <row r="194" spans="1:14" x14ac:dyDescent="0.25">
      <c r="A194">
        <v>30</v>
      </c>
      <c r="B194">
        <v>13</v>
      </c>
      <c r="C194">
        <v>5</v>
      </c>
      <c r="D194"/>
      <c r="E194"/>
      <c r="F194"/>
      <c r="G194"/>
      <c r="H194"/>
      <c r="I194" s="3"/>
      <c r="J194"/>
      <c r="K194"/>
      <c r="L194"/>
      <c r="M194"/>
    </row>
    <row r="195" spans="1:14" x14ac:dyDescent="0.25">
      <c r="A195">
        <v>2</v>
      </c>
      <c r="B195">
        <v>7</v>
      </c>
      <c r="C195">
        <v>6</v>
      </c>
      <c r="D195"/>
      <c r="E195"/>
      <c r="F195"/>
      <c r="G195"/>
      <c r="H195"/>
      <c r="I195" s="3"/>
      <c r="J195"/>
      <c r="K195"/>
      <c r="L195"/>
      <c r="M195"/>
    </row>
    <row r="196" spans="1:14" x14ac:dyDescent="0.25">
      <c r="A196">
        <v>1</v>
      </c>
      <c r="B196">
        <v>0</v>
      </c>
      <c r="C196">
        <v>18</v>
      </c>
      <c r="D196"/>
      <c r="E196"/>
      <c r="F196"/>
      <c r="G196"/>
      <c r="H196"/>
      <c r="I196" s="3"/>
      <c r="J196"/>
      <c r="K196"/>
      <c r="L196"/>
      <c r="M196"/>
      <c r="N196" s="43"/>
    </row>
    <row r="197" spans="1:14" x14ac:dyDescent="0.25">
      <c r="A197" s="4" t="s">
        <v>31</v>
      </c>
      <c r="B197" s="14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 t="s">
        <v>62</v>
      </c>
    </row>
    <row r="198" spans="1:14" x14ac:dyDescent="0.25">
      <c r="A198" s="1" t="s">
        <v>59</v>
      </c>
      <c r="B198"/>
      <c r="C198"/>
      <c r="D198" s="11">
        <f>SUM(A199,B200,C201)/SUM(A199:C201)</f>
        <v>0.71764705882352942</v>
      </c>
      <c r="E198" s="11">
        <f>A199/SUM(A199:C199)</f>
        <v>0.76595744680851063</v>
      </c>
      <c r="F198" s="11">
        <f>B200/SUM(A200:C200)</f>
        <v>0.42105263157894735</v>
      </c>
      <c r="G198" s="11">
        <f>C201/SUM(A201:C201)</f>
        <v>0.89473684210526316</v>
      </c>
      <c r="H198" s="12">
        <f>1-SUM(B200:C201)/(SUM(A199:C201)-SUM(A199:C199))</f>
        <v>0.13157894736842102</v>
      </c>
      <c r="I198" s="12">
        <f>1-SUM(A199,C199,C201,A201)/(SUM(A199:C201)-SUM(A200:C200))</f>
        <v>0.18181818181818177</v>
      </c>
      <c r="J198" s="12">
        <f>1-SUM(A199:B200)/(SUM(A199:C201)-SUM(A201:C201))</f>
        <v>0.10606060606060608</v>
      </c>
      <c r="K198" s="11">
        <f>IF(SUM(A199:A201)=0,0,A199/SUM(A199:A201))</f>
        <v>0.87804878048780488</v>
      </c>
      <c r="L198" s="11">
        <f>IF(SUM(B199:B201)=0,0,B200/SUM(B199:B201))</f>
        <v>0.4</v>
      </c>
      <c r="M198" s="11">
        <f>IF(SUM(C199:C201)=0,0,C201/SUM(C199:C201))</f>
        <v>0.70833333333333337</v>
      </c>
    </row>
    <row r="199" spans="1:14" x14ac:dyDescent="0.25">
      <c r="A199">
        <v>36</v>
      </c>
      <c r="B199">
        <v>10</v>
      </c>
      <c r="C199">
        <v>1</v>
      </c>
      <c r="D199" s="12"/>
      <c r="E199" s="12"/>
      <c r="F199" s="12"/>
      <c r="G199" s="12"/>
      <c r="H199" s="12"/>
      <c r="I199" s="13"/>
      <c r="J199" s="12"/>
      <c r="K199" s="12"/>
      <c r="L199" s="12"/>
      <c r="M199" s="12"/>
    </row>
    <row r="200" spans="1:14" x14ac:dyDescent="0.25">
      <c r="A200">
        <v>5</v>
      </c>
      <c r="B200">
        <v>8</v>
      </c>
      <c r="C200">
        <v>6</v>
      </c>
      <c r="D200" s="12"/>
      <c r="E200" s="12"/>
      <c r="F200" s="12"/>
      <c r="G200" s="12"/>
      <c r="H200" s="12"/>
      <c r="I200" s="13"/>
      <c r="J200" s="12"/>
      <c r="K200" s="12"/>
      <c r="L200" s="12"/>
      <c r="M200" s="12"/>
    </row>
    <row r="201" spans="1:14" x14ac:dyDescent="0.25">
      <c r="A201">
        <v>0</v>
      </c>
      <c r="B201">
        <v>2</v>
      </c>
      <c r="C201">
        <v>17</v>
      </c>
      <c r="D201" s="12"/>
      <c r="E201" s="12"/>
      <c r="F201" s="12"/>
      <c r="G201" s="12"/>
      <c r="H201" s="12"/>
      <c r="I201" s="13"/>
      <c r="J201" s="12"/>
      <c r="K201" s="12"/>
      <c r="L201" s="12"/>
      <c r="M201" s="12"/>
    </row>
    <row r="202" spans="1:14" x14ac:dyDescent="0.25">
      <c r="A202" s="1" t="s">
        <v>60</v>
      </c>
      <c r="B202"/>
      <c r="C202"/>
      <c r="D202" s="11">
        <f>SUM(A203,B204,C205)/SUM(A203:C205)</f>
        <v>0.75609756097560976</v>
      </c>
      <c r="E202" s="11">
        <f>A203/SUM(A203:C203)</f>
        <v>0.82978723404255317</v>
      </c>
      <c r="F202" s="11">
        <f>B204/SUM(A204:C204)</f>
        <v>0.35294117647058826</v>
      </c>
      <c r="G202" s="11">
        <f>C205/SUM(A205:C205)</f>
        <v>0.94444444444444442</v>
      </c>
      <c r="H202" s="12">
        <f>1-SUM(B204:C205)/(SUM(A203:C205)-SUM(A203:C203))</f>
        <v>0.19999999999999996</v>
      </c>
      <c r="I202" s="12">
        <f>1-SUM(A203,C203,C205,A205)/(SUM(A203:C205)-SUM(A204:C204))</f>
        <v>7.6923076923076872E-2</v>
      </c>
      <c r="J202" s="12">
        <f>1-SUM(A203:B204)/(SUM(A203:C205)-SUM(A205:C205))</f>
        <v>0.125</v>
      </c>
      <c r="K202" s="11">
        <f>IF(SUM(A203:A205)=0,0,A203/SUM(A203:A205))</f>
        <v>0.84782608695652173</v>
      </c>
      <c r="L202" s="11">
        <f>IF(SUM(B203:B205)=0,0,B204/SUM(B203:B205))</f>
        <v>0.54545454545454541</v>
      </c>
      <c r="M202" s="11">
        <f>IF(SUM(C203:C205)=0,0,C205/SUM(C203:C205))</f>
        <v>0.68</v>
      </c>
    </row>
    <row r="203" spans="1:14" x14ac:dyDescent="0.25">
      <c r="A203">
        <v>39</v>
      </c>
      <c r="B203">
        <v>5</v>
      </c>
      <c r="C203">
        <v>3</v>
      </c>
      <c r="D203"/>
      <c r="E203"/>
      <c r="F203"/>
      <c r="G203"/>
      <c r="H203"/>
      <c r="I203" s="3"/>
      <c r="J203"/>
      <c r="K203"/>
      <c r="L203"/>
      <c r="M203"/>
    </row>
    <row r="204" spans="1:14" x14ac:dyDescent="0.25">
      <c r="A204">
        <v>6</v>
      </c>
      <c r="B204">
        <v>6</v>
      </c>
      <c r="C204">
        <v>5</v>
      </c>
      <c r="D204"/>
      <c r="E204"/>
      <c r="F204"/>
      <c r="G204"/>
      <c r="H204"/>
      <c r="I204" s="3"/>
      <c r="J204"/>
      <c r="K204"/>
      <c r="L204"/>
      <c r="M204"/>
    </row>
    <row r="205" spans="1:14" x14ac:dyDescent="0.25">
      <c r="A205">
        <v>1</v>
      </c>
      <c r="B205">
        <v>0</v>
      </c>
      <c r="C205">
        <v>17</v>
      </c>
      <c r="D205"/>
      <c r="E205"/>
      <c r="F205"/>
      <c r="G205"/>
      <c r="H205"/>
      <c r="I205" s="3"/>
      <c r="J205"/>
      <c r="K205"/>
      <c r="L205"/>
      <c r="M205"/>
      <c r="N205" s="43"/>
    </row>
    <row r="206" spans="1:14" x14ac:dyDescent="0.25">
      <c r="A206" s="1" t="s">
        <v>61</v>
      </c>
      <c r="B206"/>
      <c r="C206"/>
      <c r="D206" s="11">
        <f>SUM(A207,B208,C209)/SUM(A207:C209)</f>
        <v>0.73170731707317072</v>
      </c>
      <c r="E206" s="11">
        <f>A207/SUM(A207:C207)</f>
        <v>0.79166666666666663</v>
      </c>
      <c r="F206" s="11">
        <f>B208/SUM(A208:C208)</f>
        <v>0.33333333333333331</v>
      </c>
      <c r="G206" s="11">
        <f>C209/SUM(A209:C209)</f>
        <v>0.89473684210526316</v>
      </c>
      <c r="H206" s="12">
        <f>1-SUM(B208:C209)/(SUM(A207:C209)-SUM(A207:C207))</f>
        <v>0.1470588235294118</v>
      </c>
      <c r="I206" s="12">
        <f>1-SUM(A207,C207,C209,A209)/(SUM(A207:C209)-SUM(A208:C208))</f>
        <v>0.13432835820895528</v>
      </c>
      <c r="J206" s="12">
        <f>1-SUM(A207:B208)/(SUM(A207:C209)-SUM(A209:C209))</f>
        <v>0.12698412698412698</v>
      </c>
      <c r="K206" s="11">
        <f>IF(SUM(A207:A209)=0,0,A207/SUM(A207:A209))</f>
        <v>0.88372093023255816</v>
      </c>
      <c r="L206" s="11">
        <f>IF(SUM(B207:B209)=0,0,B208/SUM(B207:B209))</f>
        <v>0.35714285714285715</v>
      </c>
      <c r="M206" s="11">
        <f>IF(SUM(C207:C209)=0,0,C209/SUM(C207:C209))</f>
        <v>0.68</v>
      </c>
    </row>
    <row r="207" spans="1:14" x14ac:dyDescent="0.25">
      <c r="A207">
        <v>38</v>
      </c>
      <c r="B207">
        <v>7</v>
      </c>
      <c r="C207">
        <v>3</v>
      </c>
      <c r="D207"/>
      <c r="E207"/>
      <c r="F207"/>
      <c r="G207"/>
      <c r="H207"/>
      <c r="I207" s="3"/>
      <c r="J207"/>
      <c r="K207"/>
      <c r="L207"/>
      <c r="M207"/>
    </row>
    <row r="208" spans="1:14" x14ac:dyDescent="0.25">
      <c r="A208">
        <v>5</v>
      </c>
      <c r="B208">
        <v>5</v>
      </c>
      <c r="C208">
        <v>5</v>
      </c>
      <c r="D208"/>
      <c r="E208"/>
      <c r="F208"/>
      <c r="G208"/>
      <c r="H208"/>
      <c r="I208" s="3"/>
      <c r="J208"/>
      <c r="K208"/>
      <c r="L208"/>
      <c r="M208"/>
    </row>
    <row r="209" spans="1:14" x14ac:dyDescent="0.25">
      <c r="A209">
        <v>0</v>
      </c>
      <c r="B209">
        <v>2</v>
      </c>
      <c r="C209">
        <v>17</v>
      </c>
      <c r="D209"/>
      <c r="E209"/>
      <c r="F209"/>
      <c r="G209"/>
      <c r="H209"/>
      <c r="I209" s="3"/>
      <c r="J209"/>
      <c r="K209"/>
      <c r="L209"/>
      <c r="M209"/>
    </row>
    <row r="210" spans="1:14" x14ac:dyDescent="0.25">
      <c r="A210" s="4" t="s">
        <v>32</v>
      </c>
      <c r="B210" s="14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 t="s">
        <v>62</v>
      </c>
    </row>
    <row r="211" spans="1:14" x14ac:dyDescent="0.25">
      <c r="A211" s="1" t="s">
        <v>59</v>
      </c>
      <c r="B211"/>
      <c r="C211"/>
      <c r="D211" s="11">
        <f>SUM(A212,B213,C214)/SUM(A212:C214)</f>
        <v>0.72941176470588232</v>
      </c>
      <c r="E211" s="11">
        <f>A212/SUM(A212:C212)</f>
        <v>0.8936170212765957</v>
      </c>
      <c r="F211" s="11">
        <f>B213/SUM(A213:C213)</f>
        <v>0.26315789473684209</v>
      </c>
      <c r="G211" s="11">
        <f>C214/SUM(A214:C214)</f>
        <v>0.78947368421052633</v>
      </c>
      <c r="H211" s="12">
        <f>1-SUM(B213:C214)/(SUM(A212:C214)-SUM(A212:C212))</f>
        <v>0.23684210526315785</v>
      </c>
      <c r="I211" s="12">
        <f>1-SUM(A212,C212,C214,A214)/(SUM(A212:C214)-SUM(A213:C213))</f>
        <v>0.13636363636363635</v>
      </c>
      <c r="J211" s="12">
        <f>1-SUM(A212:B213)/(SUM(A212:C214)-SUM(A214:C214))</f>
        <v>7.5757575757575801E-2</v>
      </c>
      <c r="K211" s="11">
        <f>IF(SUM(A212:A214)=0,0,A212/SUM(A212:A214))</f>
        <v>0.82352941176470584</v>
      </c>
      <c r="L211" s="11">
        <f>IF(SUM(B212:B214)=0,0,B213/SUM(B212:B214))</f>
        <v>0.35714285714285715</v>
      </c>
      <c r="M211" s="11">
        <f>IF(SUM(C212:C214)=0,0,C214/SUM(C212:C214))</f>
        <v>0.75</v>
      </c>
    </row>
    <row r="212" spans="1:14" x14ac:dyDescent="0.25">
      <c r="A212">
        <v>42</v>
      </c>
      <c r="B212">
        <v>5</v>
      </c>
      <c r="C212">
        <v>0</v>
      </c>
      <c r="D212" s="12"/>
      <c r="E212" s="12"/>
      <c r="F212" s="12"/>
      <c r="G212" s="12"/>
      <c r="H212" s="12"/>
      <c r="I212" s="13"/>
      <c r="J212" s="12"/>
      <c r="K212" s="12"/>
      <c r="L212" s="12"/>
      <c r="M212" s="12"/>
    </row>
    <row r="213" spans="1:14" x14ac:dyDescent="0.25">
      <c r="A213">
        <v>9</v>
      </c>
      <c r="B213">
        <v>5</v>
      </c>
      <c r="C213">
        <v>5</v>
      </c>
      <c r="D213" s="12"/>
      <c r="E213" s="12"/>
      <c r="F213" s="12"/>
      <c r="G213" s="12"/>
      <c r="H213" s="12"/>
      <c r="I213" s="13"/>
      <c r="J213" s="12"/>
      <c r="K213" s="12"/>
      <c r="L213" s="12"/>
      <c r="M213" s="12"/>
    </row>
    <row r="214" spans="1:14" x14ac:dyDescent="0.25">
      <c r="A214">
        <v>0</v>
      </c>
      <c r="B214">
        <v>4</v>
      </c>
      <c r="C214">
        <v>15</v>
      </c>
      <c r="D214" s="12"/>
      <c r="E214" s="12"/>
      <c r="F214" s="12"/>
      <c r="G214" s="12"/>
      <c r="H214" s="12"/>
      <c r="I214" s="13"/>
      <c r="J214" s="12"/>
      <c r="K214" s="12"/>
      <c r="L214" s="12"/>
      <c r="M214" s="12"/>
      <c r="N214" s="43"/>
    </row>
    <row r="215" spans="1:14" x14ac:dyDescent="0.25">
      <c r="A215" s="1" t="s">
        <v>60</v>
      </c>
      <c r="B215"/>
      <c r="C215"/>
      <c r="D215" s="11">
        <f>SUM(A216,B217,C218)/SUM(A216:C218)</f>
        <v>0.74390243902439024</v>
      </c>
      <c r="E215" s="11">
        <f>A216/SUM(A216:C216)</f>
        <v>0.95744680851063835</v>
      </c>
      <c r="F215" s="11">
        <f>B217/SUM(A217:C217)</f>
        <v>0.11764705882352941</v>
      </c>
      <c r="G215" s="11">
        <f>C218/SUM(A218:C218)</f>
        <v>0.77777777777777779</v>
      </c>
      <c r="H215" s="12">
        <f>1-SUM(B217:C218)/(SUM(A216:C218)-SUM(A216:C216))</f>
        <v>0.4</v>
      </c>
      <c r="I215" s="12">
        <f>1-SUM(A216,C216,C218,A218)/(SUM(A216:C218)-SUM(A217:C217))</f>
        <v>3.0769230769230771E-2</v>
      </c>
      <c r="J215" s="12">
        <f>1-SUM(A216:B217)/(SUM(A216:C218)-SUM(A218:C218))</f>
        <v>7.8125E-2</v>
      </c>
      <c r="K215" s="11">
        <f>IF(SUM(A216:A218)=0,0,A216/SUM(A216:A218))</f>
        <v>0.76271186440677963</v>
      </c>
      <c r="L215" s="11">
        <f>IF(SUM(B216:B218)=0,0,B217/SUM(B216:B218))</f>
        <v>0.5</v>
      </c>
      <c r="M215" s="11">
        <f>IF(SUM(C216:C218)=0,0,C218/SUM(C216:C218))</f>
        <v>0.73684210526315785</v>
      </c>
    </row>
    <row r="216" spans="1:14" x14ac:dyDescent="0.25">
      <c r="A216">
        <v>45</v>
      </c>
      <c r="B216">
        <v>0</v>
      </c>
      <c r="C216">
        <v>2</v>
      </c>
      <c r="D216"/>
      <c r="E216"/>
      <c r="F216"/>
      <c r="G216"/>
      <c r="H216"/>
      <c r="I216" s="3"/>
      <c r="J216"/>
      <c r="K216"/>
      <c r="L216"/>
      <c r="M216"/>
    </row>
    <row r="217" spans="1:14" x14ac:dyDescent="0.25">
      <c r="A217">
        <v>12</v>
      </c>
      <c r="B217">
        <v>2</v>
      </c>
      <c r="C217">
        <v>3</v>
      </c>
      <c r="D217"/>
      <c r="E217"/>
      <c r="F217"/>
      <c r="G217"/>
      <c r="H217"/>
      <c r="I217" s="3"/>
      <c r="J217"/>
      <c r="K217"/>
      <c r="L217"/>
      <c r="M217"/>
    </row>
    <row r="218" spans="1:14" x14ac:dyDescent="0.25">
      <c r="A218">
        <v>2</v>
      </c>
      <c r="B218">
        <v>2</v>
      </c>
      <c r="C218">
        <v>14</v>
      </c>
      <c r="D218"/>
      <c r="E218"/>
      <c r="F218"/>
      <c r="G218"/>
      <c r="H218"/>
      <c r="I218" s="3"/>
      <c r="J218"/>
      <c r="K218"/>
      <c r="L218"/>
      <c r="M218"/>
    </row>
    <row r="219" spans="1:14" x14ac:dyDescent="0.25">
      <c r="A219" s="1" t="s">
        <v>61</v>
      </c>
      <c r="B219"/>
      <c r="C219"/>
      <c r="D219" s="11">
        <f>SUM(A220,B221,C222)/SUM(A220:C222)</f>
        <v>0.79268292682926833</v>
      </c>
      <c r="E219" s="11">
        <f>A220/SUM(A220:C220)</f>
        <v>0.95833333333333337</v>
      </c>
      <c r="F219" s="11">
        <f>B221/SUM(A221:C221)</f>
        <v>0.26666666666666666</v>
      </c>
      <c r="G219" s="11">
        <f>C222/SUM(A222:C222)</f>
        <v>0.78947368421052633</v>
      </c>
      <c r="H219" s="12">
        <f>1-SUM(B221:C222)/(SUM(A220:C222)-SUM(A220:C220))</f>
        <v>0.29411764705882348</v>
      </c>
      <c r="I219" s="12">
        <f>1-SUM(A220,C220,C222,A222)/(SUM(A220:C222)-SUM(A221:C221))</f>
        <v>7.4626865671641784E-2</v>
      </c>
      <c r="J219" s="12">
        <f>1-SUM(A220:B221)/(SUM(A220:C222)-SUM(A222:C222))</f>
        <v>3.1746031746031744E-2</v>
      </c>
      <c r="K219" s="11">
        <f>IF(SUM(A220:A222)=0,0,A220/SUM(A220:A222))</f>
        <v>0.8214285714285714</v>
      </c>
      <c r="L219" s="11">
        <f>IF(SUM(B220:B222)=0,0,B221/SUM(B220:B222))</f>
        <v>0.44444444444444442</v>
      </c>
      <c r="M219" s="11">
        <f>IF(SUM(C220:C222)=0,0,C222/SUM(C220:C222))</f>
        <v>0.88235294117647056</v>
      </c>
    </row>
    <row r="220" spans="1:14" x14ac:dyDescent="0.25">
      <c r="A220">
        <v>46</v>
      </c>
      <c r="B220">
        <v>1</v>
      </c>
      <c r="C220">
        <v>1</v>
      </c>
      <c r="D220"/>
      <c r="E220"/>
      <c r="F220"/>
      <c r="G220"/>
      <c r="H220"/>
      <c r="I220" s="3"/>
      <c r="J220"/>
      <c r="K220"/>
      <c r="L220"/>
      <c r="M220"/>
    </row>
    <row r="221" spans="1:14" x14ac:dyDescent="0.25">
      <c r="A221">
        <v>10</v>
      </c>
      <c r="B221">
        <v>4</v>
      </c>
      <c r="C221">
        <v>1</v>
      </c>
      <c r="D221"/>
      <c r="E221"/>
      <c r="F221"/>
      <c r="G221"/>
      <c r="H221"/>
      <c r="I221" s="3"/>
      <c r="J221"/>
      <c r="K221"/>
      <c r="L221"/>
      <c r="M221"/>
    </row>
    <row r="222" spans="1:14" x14ac:dyDescent="0.25">
      <c r="A222">
        <v>0</v>
      </c>
      <c r="B222">
        <v>4</v>
      </c>
      <c r="C222">
        <v>15</v>
      </c>
      <c r="D222"/>
      <c r="E222"/>
      <c r="F222"/>
      <c r="G222"/>
      <c r="H222"/>
      <c r="I222" s="3"/>
      <c r="J222"/>
      <c r="K222"/>
      <c r="L222"/>
      <c r="M222"/>
    </row>
    <row r="223" spans="1:14" x14ac:dyDescent="0.25">
      <c r="A223" s="4" t="s">
        <v>33</v>
      </c>
      <c r="B223" s="14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 t="s">
        <v>62</v>
      </c>
      <c r="N223" s="43"/>
    </row>
    <row r="224" spans="1:14" x14ac:dyDescent="0.25">
      <c r="A224" s="1" t="s">
        <v>59</v>
      </c>
      <c r="B224"/>
      <c r="C224"/>
      <c r="D224" s="11">
        <f>SUM(A225,B226,C227)/SUM(A225:C227)</f>
        <v>0.63529411764705879</v>
      </c>
      <c r="E224" s="11">
        <f>A225/SUM(A225:C225)</f>
        <v>0.72340425531914898</v>
      </c>
      <c r="F224" s="11">
        <f>B226/SUM(A226:C226)</f>
        <v>0.47368421052631576</v>
      </c>
      <c r="G224" s="11">
        <f>C227/SUM(A227:C227)</f>
        <v>0.57894736842105265</v>
      </c>
      <c r="H224" s="12">
        <f>1-SUM(B226:C227)/(SUM(A225:C227)-SUM(A225:C225))</f>
        <v>0.23684210526315785</v>
      </c>
      <c r="I224" s="12">
        <f>1-SUM(A225,C225,C227,A227)/(SUM(A225:C227)-SUM(A226:C226))</f>
        <v>0.24242424242424243</v>
      </c>
      <c r="J224" s="12">
        <f>1-SUM(A225:B226)/(SUM(A225:C227)-SUM(A227:C227))</f>
        <v>9.0909090909090939E-2</v>
      </c>
      <c r="K224" s="11">
        <f>IF(SUM(A225:A227)=0,0,A225/SUM(A225:A227))</f>
        <v>0.79069767441860461</v>
      </c>
      <c r="L224" s="11">
        <f>IF(SUM(B225:B227)=0,0,B226/SUM(B225:B227))</f>
        <v>0.36</v>
      </c>
      <c r="M224" s="11">
        <f>IF(SUM(C225:C227)=0,0,C227/SUM(C225:C227))</f>
        <v>0.6470588235294118</v>
      </c>
    </row>
    <row r="225" spans="1:14" x14ac:dyDescent="0.25">
      <c r="A225">
        <v>34</v>
      </c>
      <c r="B225">
        <v>11</v>
      </c>
      <c r="C225">
        <v>2</v>
      </c>
      <c r="D225" s="12"/>
      <c r="E225" s="12"/>
      <c r="F225" s="12"/>
      <c r="G225" s="12"/>
      <c r="H225" s="12"/>
      <c r="I225" s="13"/>
      <c r="J225" s="12"/>
      <c r="K225" s="12"/>
      <c r="L225" s="12"/>
      <c r="M225" s="12"/>
    </row>
    <row r="226" spans="1:14" x14ac:dyDescent="0.25">
      <c r="A226">
        <v>6</v>
      </c>
      <c r="B226">
        <v>9</v>
      </c>
      <c r="C226">
        <v>4</v>
      </c>
      <c r="D226" s="12"/>
      <c r="E226" s="12"/>
      <c r="F226" s="12"/>
      <c r="G226" s="12"/>
      <c r="H226" s="12"/>
      <c r="I226" s="13"/>
      <c r="J226" s="12"/>
      <c r="K226" s="12"/>
      <c r="L226" s="12"/>
      <c r="M226" s="12"/>
    </row>
    <row r="227" spans="1:14" x14ac:dyDescent="0.25">
      <c r="A227">
        <v>3</v>
      </c>
      <c r="B227">
        <v>5</v>
      </c>
      <c r="C227">
        <v>11</v>
      </c>
      <c r="D227" s="12"/>
      <c r="E227" s="12"/>
      <c r="F227" s="12"/>
      <c r="G227" s="12"/>
      <c r="H227" s="12"/>
      <c r="I227" s="13"/>
      <c r="J227" s="12"/>
      <c r="K227" s="12"/>
      <c r="L227" s="12"/>
      <c r="M227" s="12"/>
    </row>
    <row r="228" spans="1:14" x14ac:dyDescent="0.25">
      <c r="A228" s="1" t="s">
        <v>60</v>
      </c>
      <c r="B228"/>
      <c r="C228"/>
      <c r="D228" s="11">
        <f>SUM(A229,B230,C231)/SUM(A229:C231)</f>
        <v>0.68292682926829273</v>
      </c>
      <c r="E228" s="11">
        <f>A229/SUM(A229:C229)</f>
        <v>0.82978723404255317</v>
      </c>
      <c r="F228" s="11">
        <f>B230/SUM(A230:C230)</f>
        <v>0.47058823529411764</v>
      </c>
      <c r="G228" s="11">
        <f>C231/SUM(A231:C231)</f>
        <v>0.5</v>
      </c>
      <c r="H228" s="12">
        <f>1-SUM(B230:C231)/(SUM(A229:C231)-SUM(A229:C229))</f>
        <v>0.22857142857142854</v>
      </c>
      <c r="I228" s="12">
        <f>1-SUM(A229,C229,C231,A231)/(SUM(A229:C231)-SUM(A230:C230))</f>
        <v>0.2153846153846154</v>
      </c>
      <c r="J228" s="12">
        <f>1-SUM(A229:B230)/(SUM(A229:C231)-SUM(A231:C231))</f>
        <v>6.25E-2</v>
      </c>
      <c r="K228" s="11">
        <f>IF(SUM(A229:A231)=0,0,A229/SUM(A229:A231))</f>
        <v>0.82978723404255317</v>
      </c>
      <c r="L228" s="11">
        <f>IF(SUM(B229:B231)=0,0,B230/SUM(B229:B231))</f>
        <v>0.36363636363636365</v>
      </c>
      <c r="M228" s="11">
        <f>IF(SUM(C229:C231)=0,0,C231/SUM(C229:C231))</f>
        <v>0.69230769230769229</v>
      </c>
    </row>
    <row r="229" spans="1:14" x14ac:dyDescent="0.25">
      <c r="A229">
        <v>39</v>
      </c>
      <c r="B229">
        <v>7</v>
      </c>
      <c r="C229">
        <v>1</v>
      </c>
      <c r="D229"/>
      <c r="E229"/>
      <c r="F229"/>
      <c r="G229"/>
      <c r="H229"/>
      <c r="I229" s="3"/>
      <c r="J229"/>
      <c r="K229"/>
      <c r="L229"/>
      <c r="M229"/>
    </row>
    <row r="230" spans="1:14" x14ac:dyDescent="0.25">
      <c r="A230">
        <v>6</v>
      </c>
      <c r="B230">
        <v>8</v>
      </c>
      <c r="C230">
        <v>3</v>
      </c>
      <c r="D230"/>
      <c r="E230"/>
      <c r="F230"/>
      <c r="G230"/>
      <c r="H230"/>
      <c r="I230" s="3"/>
      <c r="J230"/>
      <c r="K230"/>
      <c r="L230"/>
      <c r="M230"/>
    </row>
    <row r="231" spans="1:14" x14ac:dyDescent="0.25">
      <c r="A231">
        <v>2</v>
      </c>
      <c r="B231">
        <v>7</v>
      </c>
      <c r="C231">
        <v>9</v>
      </c>
      <c r="D231"/>
      <c r="E231"/>
      <c r="F231"/>
      <c r="G231"/>
      <c r="H231"/>
      <c r="I231" s="3"/>
      <c r="J231"/>
      <c r="K231"/>
      <c r="L231"/>
      <c r="M231"/>
    </row>
    <row r="232" spans="1:14" x14ac:dyDescent="0.25">
      <c r="A232" s="1" t="s">
        <v>61</v>
      </c>
      <c r="B232"/>
      <c r="C232"/>
      <c r="D232" s="11">
        <f>SUM(A233,B234,C235)/SUM(A233:C235)</f>
        <v>0.69512195121951215</v>
      </c>
      <c r="E232" s="11">
        <f>A233/SUM(A233:C233)</f>
        <v>0.83333333333333337</v>
      </c>
      <c r="F232" s="11">
        <f>B234/SUM(A234:C234)</f>
        <v>0.53333333333333333</v>
      </c>
      <c r="G232" s="11">
        <f>C235/SUM(A235:C235)</f>
        <v>0.47368421052631576</v>
      </c>
      <c r="H232" s="12">
        <f>1-SUM(B234:C235)/(SUM(A233:C235)-SUM(A233:C233))</f>
        <v>0.17647058823529416</v>
      </c>
      <c r="I232" s="12">
        <f>1-SUM(A233,C233,C235,A235)/(SUM(A233:C235)-SUM(A234:C234))</f>
        <v>0.25373134328358204</v>
      </c>
      <c r="J232" s="12">
        <f>1-SUM(A233:B234)/(SUM(A233:C235)-SUM(A235:C235))</f>
        <v>3.1746031746031744E-2</v>
      </c>
      <c r="K232" s="11">
        <f>IF(SUM(A233:A235)=0,0,A233/SUM(A233:A235))</f>
        <v>0.86956521739130432</v>
      </c>
      <c r="L232" s="11">
        <f>IF(SUM(B233:B235)=0,0,B234/SUM(B233:B235))</f>
        <v>0.32</v>
      </c>
      <c r="M232" s="11">
        <f>IF(SUM(C233:C235)=0,0,C235/SUM(C233:C235))</f>
        <v>0.81818181818181823</v>
      </c>
      <c r="N232" s="43"/>
    </row>
    <row r="233" spans="1:14" x14ac:dyDescent="0.25">
      <c r="A233">
        <v>40</v>
      </c>
      <c r="B233">
        <v>8</v>
      </c>
      <c r="C233">
        <v>0</v>
      </c>
      <c r="D233"/>
      <c r="E233"/>
      <c r="F233"/>
      <c r="G233"/>
      <c r="H233"/>
      <c r="I233" s="3"/>
      <c r="J233"/>
      <c r="K233"/>
      <c r="L233"/>
      <c r="M233"/>
    </row>
    <row r="234" spans="1:14" x14ac:dyDescent="0.25">
      <c r="A234">
        <v>5</v>
      </c>
      <c r="B234">
        <v>8</v>
      </c>
      <c r="C234">
        <v>2</v>
      </c>
      <c r="D234"/>
      <c r="E234"/>
      <c r="F234"/>
      <c r="G234"/>
      <c r="H234"/>
      <c r="I234" s="3"/>
      <c r="J234"/>
      <c r="K234"/>
      <c r="L234"/>
      <c r="M234"/>
    </row>
    <row r="235" spans="1:14" x14ac:dyDescent="0.25">
      <c r="A235">
        <v>1</v>
      </c>
      <c r="B235">
        <v>9</v>
      </c>
      <c r="C235">
        <v>9</v>
      </c>
      <c r="D235"/>
      <c r="E235"/>
      <c r="F235"/>
      <c r="G235"/>
      <c r="H235"/>
      <c r="I235" s="3"/>
      <c r="J235"/>
      <c r="K235"/>
      <c r="L235"/>
      <c r="M235"/>
    </row>
    <row r="236" spans="1:14" x14ac:dyDescent="0.25">
      <c r="A236" s="4" t="s">
        <v>34</v>
      </c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 t="s">
        <v>62</v>
      </c>
    </row>
    <row r="237" spans="1:14" x14ac:dyDescent="0.25">
      <c r="A237" s="1" t="s">
        <v>59</v>
      </c>
      <c r="B237"/>
      <c r="C237"/>
      <c r="D237" s="11">
        <f>SUM(A238,B239,C240)/SUM(A238:C240)</f>
        <v>0.6588235294117647</v>
      </c>
      <c r="E237" s="11">
        <f>A238/SUM(A238:C238)</f>
        <v>0.68085106382978722</v>
      </c>
      <c r="F237" s="11">
        <f>B239/SUM(A239:C239)</f>
        <v>0.47368421052631576</v>
      </c>
      <c r="G237" s="11">
        <f>C240/SUM(A240:C240)</f>
        <v>0.78947368421052633</v>
      </c>
      <c r="H237" s="12">
        <f>1-SUM(B239:C240)/(SUM(A238:C240)-SUM(A238:C238))</f>
        <v>0.15789473684210531</v>
      </c>
      <c r="I237" s="12">
        <f>1-SUM(A238,C238,C240,A240)/(SUM(A238:C240)-SUM(A239:C239))</f>
        <v>0.22727272727272729</v>
      </c>
      <c r="J237" s="12">
        <f>1-SUM(A238:B239)/(SUM(A238:C240)-SUM(A240:C240))</f>
        <v>0.12121212121212122</v>
      </c>
      <c r="K237" s="11">
        <f>IF(SUM(A238:A240)=0,0,A238/SUM(A238:A240))</f>
        <v>0.84210526315789469</v>
      </c>
      <c r="L237" s="11">
        <f>IF(SUM(B238:B240)=0,0,B239/SUM(B238:B240))</f>
        <v>0.375</v>
      </c>
      <c r="M237" s="11">
        <f>IF(SUM(C238:C240)=0,0,C240/SUM(C238:C240))</f>
        <v>0.65217391304347827</v>
      </c>
    </row>
    <row r="238" spans="1:14" x14ac:dyDescent="0.25">
      <c r="A238">
        <v>32</v>
      </c>
      <c r="B238">
        <v>12</v>
      </c>
      <c r="C238">
        <v>3</v>
      </c>
      <c r="D238" s="12"/>
      <c r="E238" s="12"/>
      <c r="F238" s="12"/>
      <c r="G238" s="12"/>
      <c r="H238" s="12"/>
      <c r="I238" s="13"/>
      <c r="J238" s="12"/>
      <c r="K238" s="12"/>
      <c r="L238" s="12"/>
      <c r="M238" s="12"/>
    </row>
    <row r="239" spans="1:14" x14ac:dyDescent="0.25">
      <c r="A239">
        <v>5</v>
      </c>
      <c r="B239">
        <v>9</v>
      </c>
      <c r="C239">
        <v>5</v>
      </c>
      <c r="D239" s="12"/>
      <c r="E239" s="12"/>
      <c r="F239" s="12"/>
      <c r="G239" s="12"/>
      <c r="H239" s="12"/>
      <c r="I239" s="13"/>
      <c r="J239" s="12"/>
      <c r="K239" s="12"/>
      <c r="L239" s="12"/>
      <c r="M239" s="12"/>
    </row>
    <row r="240" spans="1:14" x14ac:dyDescent="0.25">
      <c r="A240">
        <v>1</v>
      </c>
      <c r="B240">
        <v>3</v>
      </c>
      <c r="C240">
        <v>15</v>
      </c>
      <c r="D240" s="12"/>
      <c r="E240" s="12"/>
      <c r="F240" s="12"/>
      <c r="G240" s="12"/>
      <c r="H240" s="12"/>
      <c r="I240" s="13"/>
      <c r="J240" s="12"/>
      <c r="K240" s="12"/>
      <c r="L240" s="12"/>
      <c r="M240" s="12"/>
    </row>
    <row r="241" spans="1:14" x14ac:dyDescent="0.25">
      <c r="A241" s="1" t="s">
        <v>60</v>
      </c>
      <c r="B241"/>
      <c r="C241"/>
      <c r="D241" s="11">
        <f>SUM(A242,B243,C244)/SUM(A242:C244)</f>
        <v>0.65853658536585369</v>
      </c>
      <c r="E241" s="11">
        <f>A242/SUM(A242:C242)</f>
        <v>0.76595744680851063</v>
      </c>
      <c r="F241" s="11">
        <f>B243/SUM(A243:C243)</f>
        <v>0.41176470588235292</v>
      </c>
      <c r="G241" s="11">
        <f>C244/SUM(A244:C244)</f>
        <v>0.61111111111111116</v>
      </c>
      <c r="H241" s="12">
        <f>1-SUM(B243:C244)/(SUM(A242:C244)-SUM(A242:C242))</f>
        <v>0.25714285714285712</v>
      </c>
      <c r="I241" s="12">
        <f>1-SUM(A242,C242,C244,A244)/(SUM(A242:C244)-SUM(A243:C243))</f>
        <v>0.23076923076923073</v>
      </c>
      <c r="J241" s="12">
        <f>1-SUM(A242:B243)/(SUM(A242:C244)-SUM(A244:C244))</f>
        <v>6.25E-2</v>
      </c>
      <c r="K241" s="11">
        <f>IF(SUM(A242:A244)=0,0,A242/SUM(A242:A244))</f>
        <v>0.8</v>
      </c>
      <c r="L241" s="11">
        <f>IF(SUM(B242:B244)=0,0,B243/SUM(B242:B244))</f>
        <v>0.31818181818181818</v>
      </c>
      <c r="M241" s="11">
        <f>IF(SUM(C242:C244)=0,0,C244/SUM(C242:C244))</f>
        <v>0.73333333333333328</v>
      </c>
      <c r="N241" s="43"/>
    </row>
    <row r="242" spans="1:14" x14ac:dyDescent="0.25">
      <c r="A242">
        <v>36</v>
      </c>
      <c r="B242">
        <v>10</v>
      </c>
      <c r="C242">
        <v>1</v>
      </c>
      <c r="D242"/>
      <c r="E242"/>
      <c r="F242"/>
      <c r="G242"/>
      <c r="H242"/>
      <c r="I242" s="3"/>
      <c r="J242"/>
      <c r="K242"/>
      <c r="L242"/>
      <c r="M242"/>
    </row>
    <row r="243" spans="1:14" x14ac:dyDescent="0.25">
      <c r="A243">
        <v>7</v>
      </c>
      <c r="B243">
        <v>7</v>
      </c>
      <c r="C243">
        <v>3</v>
      </c>
      <c r="D243"/>
      <c r="E243"/>
      <c r="F243"/>
      <c r="G243"/>
      <c r="H243"/>
      <c r="I243" s="3"/>
      <c r="J243"/>
      <c r="K243"/>
      <c r="L243"/>
      <c r="M243"/>
    </row>
    <row r="244" spans="1:14" x14ac:dyDescent="0.25">
      <c r="A244">
        <v>2</v>
      </c>
      <c r="B244">
        <v>5</v>
      </c>
      <c r="C244">
        <v>11</v>
      </c>
      <c r="D244"/>
      <c r="E244"/>
      <c r="F244"/>
      <c r="G244"/>
      <c r="H244"/>
      <c r="I244" s="3"/>
      <c r="J244"/>
      <c r="K244"/>
      <c r="L244"/>
      <c r="M244"/>
    </row>
    <row r="245" spans="1:14" x14ac:dyDescent="0.25">
      <c r="A245" s="1" t="s">
        <v>61</v>
      </c>
      <c r="B245"/>
      <c r="C245"/>
      <c r="D245" s="11">
        <f>SUM(A246,B247,C248)/SUM(A246:C248)</f>
        <v>0.76829268292682928</v>
      </c>
      <c r="E245" s="11">
        <f>A246/SUM(A246:C246)</f>
        <v>0.875</v>
      </c>
      <c r="F245" s="11">
        <f>B247/SUM(A247:C247)</f>
        <v>0.46666666666666667</v>
      </c>
      <c r="G245" s="11">
        <f>C248/SUM(A248:C248)</f>
        <v>0.73684210526315785</v>
      </c>
      <c r="H245" s="12">
        <f>1-SUM(B247:C248)/(SUM(A246:C248)-SUM(A246:C246))</f>
        <v>0.26470588235294112</v>
      </c>
      <c r="I245" s="12">
        <f>1-SUM(A246,C246,C248,A248)/(SUM(A246:C248)-SUM(A247:C247))</f>
        <v>0.10447761194029848</v>
      </c>
      <c r="J245" s="12">
        <f>1-SUM(A246:B247)/(SUM(A246:C248)-SUM(A248:C248))</f>
        <v>4.7619047619047672E-2</v>
      </c>
      <c r="K245" s="11">
        <f>IF(SUM(A246:A248)=0,0,A246/SUM(A246:A248))</f>
        <v>0.82352941176470584</v>
      </c>
      <c r="L245" s="11">
        <f>IF(SUM(B246:B248)=0,0,B247/SUM(B246:B248))</f>
        <v>0.5</v>
      </c>
      <c r="M245" s="11">
        <f>IF(SUM(C246:C248)=0,0,C248/SUM(C246:C248))</f>
        <v>0.82352941176470584</v>
      </c>
    </row>
    <row r="246" spans="1:14" x14ac:dyDescent="0.25">
      <c r="A246">
        <v>42</v>
      </c>
      <c r="B246">
        <v>5</v>
      </c>
      <c r="C246">
        <v>1</v>
      </c>
      <c r="D246"/>
      <c r="E246"/>
      <c r="F246"/>
      <c r="G246"/>
      <c r="H246"/>
      <c r="I246" s="3"/>
      <c r="J246"/>
      <c r="K246"/>
      <c r="L246"/>
      <c r="M246"/>
    </row>
    <row r="247" spans="1:14" x14ac:dyDescent="0.25">
      <c r="A247">
        <v>6</v>
      </c>
      <c r="B247">
        <v>7</v>
      </c>
      <c r="C247">
        <v>2</v>
      </c>
      <c r="D247"/>
      <c r="E247"/>
      <c r="F247"/>
      <c r="G247"/>
      <c r="H247"/>
      <c r="I247" s="3"/>
      <c r="J247"/>
      <c r="K247"/>
      <c r="L247"/>
      <c r="M247"/>
    </row>
    <row r="248" spans="1:14" x14ac:dyDescent="0.25">
      <c r="A248">
        <v>3</v>
      </c>
      <c r="B248">
        <v>2</v>
      </c>
      <c r="C248">
        <v>14</v>
      </c>
      <c r="D248"/>
      <c r="E248"/>
      <c r="F248"/>
      <c r="G248"/>
      <c r="H248"/>
      <c r="I248" s="3"/>
      <c r="J248"/>
      <c r="K248"/>
      <c r="L248"/>
      <c r="M248"/>
    </row>
    <row r="249" spans="1:14" x14ac:dyDescent="0.25">
      <c r="A249" s="4" t="s">
        <v>35</v>
      </c>
      <c r="B249" s="14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 t="s">
        <v>62</v>
      </c>
    </row>
    <row r="250" spans="1:14" x14ac:dyDescent="0.25">
      <c r="A250" s="1" t="s">
        <v>59</v>
      </c>
      <c r="B250"/>
      <c r="C250"/>
      <c r="D250" s="11">
        <f>SUM(A251,B252,C253)/SUM(A251:C253)</f>
        <v>0.69411764705882351</v>
      </c>
      <c r="E250" s="11">
        <f>A251/SUM(A251:C251)</f>
        <v>0.8936170212765957</v>
      </c>
      <c r="F250" s="11">
        <f>B252/SUM(A252:C252)</f>
        <v>0.47368421052631576</v>
      </c>
      <c r="G250" s="11">
        <f>C253/SUM(A253:C253)</f>
        <v>0.42105263157894735</v>
      </c>
      <c r="H250" s="12">
        <f>1-SUM(B252:C253)/(SUM(A251:C253)-SUM(A251:C251))</f>
        <v>0.28947368421052633</v>
      </c>
      <c r="I250" s="12">
        <f>1-SUM(A251,C251,C253,A253)/(SUM(A251:C253)-SUM(A252:C252))</f>
        <v>0.21212121212121215</v>
      </c>
      <c r="J250" s="12">
        <f>1-SUM(A251:B252)/(SUM(A251:C253)-SUM(A253:C253))</f>
        <v>1.5151515151515138E-2</v>
      </c>
      <c r="K250" s="11">
        <f>IF(SUM(A251:A253)=0,0,A251/SUM(A251:A253))</f>
        <v>0.79245283018867929</v>
      </c>
      <c r="L250" s="11">
        <f>IF(SUM(B251:B253)=0,0,B252/SUM(B251:B253))</f>
        <v>0.39130434782608697</v>
      </c>
      <c r="M250" s="11">
        <f>IF(SUM(C251:C253)=0,0,C253/SUM(C251:C253))</f>
        <v>0.88888888888888884</v>
      </c>
      <c r="N250" s="43"/>
    </row>
    <row r="251" spans="1:14" x14ac:dyDescent="0.25">
      <c r="A251">
        <v>42</v>
      </c>
      <c r="B251">
        <v>5</v>
      </c>
      <c r="C251">
        <v>0</v>
      </c>
      <c r="D251" s="12"/>
      <c r="E251" s="12"/>
      <c r="F251" s="12"/>
      <c r="G251" s="12"/>
      <c r="H251" s="12"/>
      <c r="I251" s="13"/>
      <c r="J251" s="12"/>
      <c r="K251" s="12"/>
      <c r="L251" s="12"/>
      <c r="M251" s="12"/>
    </row>
    <row r="252" spans="1:14" x14ac:dyDescent="0.25">
      <c r="A252">
        <v>9</v>
      </c>
      <c r="B252">
        <v>9</v>
      </c>
      <c r="C252">
        <v>1</v>
      </c>
      <c r="D252" s="12"/>
      <c r="E252" s="12"/>
      <c r="F252" s="12"/>
      <c r="G252" s="12"/>
      <c r="H252" s="12"/>
      <c r="I252" s="13"/>
      <c r="J252" s="12"/>
      <c r="K252" s="12"/>
      <c r="L252" s="12"/>
      <c r="M252" s="12"/>
    </row>
    <row r="253" spans="1:14" x14ac:dyDescent="0.25">
      <c r="A253">
        <v>2</v>
      </c>
      <c r="B253">
        <v>9</v>
      </c>
      <c r="C253">
        <v>8</v>
      </c>
      <c r="D253" s="12"/>
      <c r="E253" s="12"/>
      <c r="F253" s="12"/>
      <c r="G253" s="12"/>
      <c r="H253" s="12"/>
      <c r="I253" s="13"/>
      <c r="J253" s="12"/>
      <c r="K253" s="12"/>
      <c r="L253" s="12"/>
      <c r="M253" s="12"/>
    </row>
    <row r="254" spans="1:14" x14ac:dyDescent="0.25">
      <c r="A254" s="1" t="s">
        <v>60</v>
      </c>
      <c r="B254"/>
      <c r="C254"/>
      <c r="D254" s="11">
        <f>SUM(A255,B256,C257)/SUM(A255:C257)</f>
        <v>0.64634146341463417</v>
      </c>
      <c r="E254" s="11">
        <f>A255/SUM(A255:C255)</f>
        <v>0.87234042553191493</v>
      </c>
      <c r="F254" s="11">
        <f>B256/SUM(A256:C256)</f>
        <v>0.41176470588235292</v>
      </c>
      <c r="G254" s="11">
        <f>C257/SUM(A257:C257)</f>
        <v>0.27777777777777779</v>
      </c>
      <c r="H254" s="12">
        <f>1-SUM(B256:C257)/(SUM(A255:C257)-SUM(A255:C255))</f>
        <v>0.45714285714285718</v>
      </c>
      <c r="I254" s="12">
        <f>1-SUM(A255,C255,C257,A257)/(SUM(A255:C257)-SUM(A256:C256))</f>
        <v>0.18461538461538463</v>
      </c>
      <c r="J254" s="12">
        <f>1-SUM(A255:B256)/(SUM(A255:C257)-SUM(A257:C257))</f>
        <v>1.5625E-2</v>
      </c>
      <c r="K254" s="11">
        <f>IF(SUM(A255:A257)=0,0,A255/SUM(A255:A257))</f>
        <v>0.7192982456140351</v>
      </c>
      <c r="L254" s="11">
        <f>IF(SUM(B255:B257)=0,0,B256/SUM(B255:B257))</f>
        <v>0.36842105263157893</v>
      </c>
      <c r="M254" s="11">
        <f>IF(SUM(C255:C257)=0,0,C257/SUM(C255:C257))</f>
        <v>0.83333333333333337</v>
      </c>
    </row>
    <row r="255" spans="1:14" x14ac:dyDescent="0.25">
      <c r="A255">
        <v>41</v>
      </c>
      <c r="B255">
        <v>6</v>
      </c>
      <c r="C255">
        <v>0</v>
      </c>
      <c r="D255"/>
      <c r="E255"/>
      <c r="F255"/>
      <c r="G255"/>
      <c r="H255"/>
      <c r="I255" s="3"/>
      <c r="J255"/>
      <c r="K255"/>
      <c r="L255"/>
      <c r="M255"/>
    </row>
    <row r="256" spans="1:14" x14ac:dyDescent="0.25">
      <c r="A256">
        <v>9</v>
      </c>
      <c r="B256">
        <v>7</v>
      </c>
      <c r="C256">
        <v>1</v>
      </c>
      <c r="D256"/>
      <c r="E256"/>
      <c r="F256"/>
      <c r="G256"/>
      <c r="H256"/>
      <c r="I256" s="3"/>
      <c r="J256"/>
      <c r="K256"/>
      <c r="L256"/>
      <c r="M256"/>
    </row>
    <row r="257" spans="1:14" x14ac:dyDescent="0.25">
      <c r="A257">
        <v>7</v>
      </c>
      <c r="B257">
        <v>6</v>
      </c>
      <c r="C257">
        <v>5</v>
      </c>
      <c r="D257"/>
      <c r="E257"/>
      <c r="F257"/>
      <c r="G257"/>
      <c r="H257"/>
      <c r="I257" s="3"/>
      <c r="J257"/>
      <c r="K257"/>
      <c r="L257"/>
      <c r="M257"/>
    </row>
    <row r="258" spans="1:14" x14ac:dyDescent="0.25">
      <c r="A258" s="1" t="s">
        <v>61</v>
      </c>
      <c r="B258"/>
      <c r="C258"/>
      <c r="D258" s="11">
        <f>SUM(A259,B260,C261)/SUM(A259:C261)</f>
        <v>0.70731707317073167</v>
      </c>
      <c r="E258" s="11">
        <f>A259/SUM(A259:C259)</f>
        <v>0.9375</v>
      </c>
      <c r="F258" s="11">
        <f>B260/SUM(A260:C260)</f>
        <v>0.46666666666666667</v>
      </c>
      <c r="G258" s="11">
        <f>C261/SUM(A261:C261)</f>
        <v>0.31578947368421051</v>
      </c>
      <c r="H258" s="12">
        <f>1-SUM(B260:C261)/(SUM(A259:C261)-SUM(A259:C259))</f>
        <v>0.3529411764705882</v>
      </c>
      <c r="I258" s="12">
        <f>1-SUM(A259,C259,C261,A261)/(SUM(A259:C261)-SUM(A260:C260))</f>
        <v>0.17910447761194026</v>
      </c>
      <c r="J258" s="12">
        <f>1-SUM(A259:B260)/(SUM(A259:C261)-SUM(A261:C261))</f>
        <v>0</v>
      </c>
      <c r="K258" s="11">
        <f>IF(SUM(A259:A261)=0,0,A259/SUM(A259:A261))</f>
        <v>0.78947368421052633</v>
      </c>
      <c r="L258" s="11">
        <f>IF(SUM(B259:B261)=0,0,B260/SUM(B259:B261))</f>
        <v>0.36842105263157893</v>
      </c>
      <c r="M258" s="11">
        <f>IF(SUM(C259:C261)=0,0,C261/SUM(C259:C261))</f>
        <v>1</v>
      </c>
    </row>
    <row r="259" spans="1:14" x14ac:dyDescent="0.25">
      <c r="A259">
        <v>45</v>
      </c>
      <c r="B259">
        <v>3</v>
      </c>
      <c r="C259">
        <v>0</v>
      </c>
      <c r="D259"/>
      <c r="E259"/>
      <c r="F259"/>
      <c r="G259"/>
      <c r="H259"/>
      <c r="I259" s="3"/>
      <c r="J259"/>
      <c r="K259"/>
      <c r="L259"/>
      <c r="M259"/>
      <c r="N259" s="43"/>
    </row>
    <row r="260" spans="1:14" x14ac:dyDescent="0.25">
      <c r="A260">
        <v>8</v>
      </c>
      <c r="B260">
        <v>7</v>
      </c>
      <c r="C260">
        <v>0</v>
      </c>
      <c r="D260"/>
      <c r="E260"/>
      <c r="F260"/>
      <c r="G260"/>
      <c r="H260"/>
      <c r="I260" s="3"/>
      <c r="J260"/>
      <c r="K260"/>
      <c r="L260"/>
      <c r="M260"/>
    </row>
    <row r="261" spans="1:14" x14ac:dyDescent="0.25">
      <c r="A261">
        <v>4</v>
      </c>
      <c r="B261">
        <v>9</v>
      </c>
      <c r="C261">
        <v>6</v>
      </c>
      <c r="D261"/>
      <c r="E261"/>
      <c r="F261"/>
      <c r="G261"/>
      <c r="H261"/>
      <c r="I261" s="3"/>
      <c r="J261"/>
      <c r="K261"/>
      <c r="L261"/>
      <c r="M261"/>
    </row>
    <row r="262" spans="1:14" x14ac:dyDescent="0.25">
      <c r="A262" s="4" t="s">
        <v>36</v>
      </c>
      <c r="B262" s="14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 t="s">
        <v>62</v>
      </c>
    </row>
    <row r="263" spans="1:14" x14ac:dyDescent="0.25">
      <c r="A263" s="1" t="s">
        <v>59</v>
      </c>
      <c r="B263"/>
      <c r="C263"/>
      <c r="D263" s="11">
        <f>SUM(A264,B265,C266)/SUM(A264:C266)</f>
        <v>0.71764705882352942</v>
      </c>
      <c r="E263" s="11">
        <f>A264/SUM(A264:C264)</f>
        <v>0.8936170212765957</v>
      </c>
      <c r="F263" s="11">
        <f>B265/SUM(A265:C265)</f>
        <v>0.47368421052631576</v>
      </c>
      <c r="G263" s="11">
        <f>C266/SUM(A266:C266)</f>
        <v>0.52631578947368418</v>
      </c>
      <c r="H263" s="12">
        <f>1-SUM(B265:C266)/(SUM(A264:C266)-SUM(A264:C264))</f>
        <v>0.31578947368421051</v>
      </c>
      <c r="I263" s="12">
        <f>1-SUM(A264,C264,C266,A266)/(SUM(A264:C266)-SUM(A265:C265))</f>
        <v>0.18181818181818177</v>
      </c>
      <c r="J263" s="12">
        <f>1-SUM(A264:B265)/(SUM(A264:C266)-SUM(A266:C266))</f>
        <v>0</v>
      </c>
      <c r="K263" s="11">
        <f>IF(SUM(A264:A266)=0,0,A264/SUM(A264:A266))</f>
        <v>0.77777777777777779</v>
      </c>
      <c r="L263" s="11">
        <f>IF(SUM(B264:B266)=0,0,B265/SUM(B264:B266))</f>
        <v>0.42857142857142855</v>
      </c>
      <c r="M263" s="11">
        <f>IF(SUM(C264:C266)=0,0,C266/SUM(C264:C266))</f>
        <v>1</v>
      </c>
    </row>
    <row r="264" spans="1:14" x14ac:dyDescent="0.25">
      <c r="A264">
        <v>42</v>
      </c>
      <c r="B264">
        <v>5</v>
      </c>
      <c r="C264">
        <v>0</v>
      </c>
      <c r="D264" s="12"/>
      <c r="E264" s="12"/>
      <c r="F264" s="12"/>
      <c r="G264" s="12"/>
      <c r="H264" s="12"/>
      <c r="I264" s="13"/>
      <c r="J264" s="12"/>
      <c r="K264" s="12"/>
      <c r="L264" s="12"/>
      <c r="M264" s="12"/>
    </row>
    <row r="265" spans="1:14" x14ac:dyDescent="0.25">
      <c r="A265">
        <v>10</v>
      </c>
      <c r="B265">
        <v>9</v>
      </c>
      <c r="C265">
        <v>0</v>
      </c>
      <c r="D265" s="12"/>
      <c r="E265" s="12"/>
      <c r="F265" s="12"/>
      <c r="G265" s="12"/>
      <c r="H265" s="12"/>
      <c r="I265" s="13"/>
      <c r="J265" s="12"/>
      <c r="K265" s="12"/>
      <c r="L265" s="12"/>
      <c r="M265" s="12"/>
    </row>
    <row r="266" spans="1:14" x14ac:dyDescent="0.25">
      <c r="A266">
        <v>2</v>
      </c>
      <c r="B266">
        <v>7</v>
      </c>
      <c r="C266">
        <v>10</v>
      </c>
      <c r="D266" s="12"/>
      <c r="E266" s="12"/>
      <c r="F266" s="12"/>
      <c r="G266" s="12"/>
      <c r="H266" s="12"/>
      <c r="I266" s="13"/>
      <c r="J266" s="12"/>
      <c r="K266" s="12"/>
      <c r="L266" s="12"/>
      <c r="M266" s="12"/>
    </row>
    <row r="267" spans="1:14" x14ac:dyDescent="0.25">
      <c r="A267" s="1" t="s">
        <v>60</v>
      </c>
      <c r="B267"/>
      <c r="C267"/>
      <c r="D267" s="11">
        <f>SUM(A268,B269,C270)/SUM(A268:C270)</f>
        <v>0.73170731707317072</v>
      </c>
      <c r="E267" s="11">
        <f>A268/SUM(A268:C268)</f>
        <v>0.95744680851063835</v>
      </c>
      <c r="F267" s="11">
        <f>B269/SUM(A269:C269)</f>
        <v>0.41176470588235292</v>
      </c>
      <c r="G267" s="11">
        <f>C270/SUM(A270:C270)</f>
        <v>0.44444444444444442</v>
      </c>
      <c r="H267" s="12">
        <f>1-SUM(B269:C270)/(SUM(A268:C270)-SUM(A268:C268))</f>
        <v>0.37142857142857144</v>
      </c>
      <c r="I267" s="12">
        <f>1-SUM(A268,C268,C270,A270)/(SUM(A268:C270)-SUM(A269:C269))</f>
        <v>0.13846153846153841</v>
      </c>
      <c r="J267" s="12">
        <f>1-SUM(A268:B269)/(SUM(A268:C270)-SUM(A270:C270))</f>
        <v>0</v>
      </c>
      <c r="K267" s="11">
        <f>IF(SUM(A268:A270)=0,0,A268/SUM(A268:A270))</f>
        <v>0.77586206896551724</v>
      </c>
      <c r="L267" s="11">
        <f>IF(SUM(B268:B270)=0,0,B269/SUM(B268:B270))</f>
        <v>0.4375</v>
      </c>
      <c r="M267" s="11">
        <f>IF(SUM(C268:C270)=0,0,C270/SUM(C268:C270))</f>
        <v>1</v>
      </c>
    </row>
    <row r="268" spans="1:14" x14ac:dyDescent="0.25">
      <c r="A268">
        <v>45</v>
      </c>
      <c r="B268">
        <v>2</v>
      </c>
      <c r="C268">
        <v>0</v>
      </c>
      <c r="D268"/>
      <c r="E268"/>
      <c r="F268"/>
      <c r="G268"/>
      <c r="H268"/>
      <c r="I268" s="3"/>
      <c r="J268"/>
      <c r="K268"/>
      <c r="L268"/>
      <c r="M268"/>
      <c r="N268" s="43"/>
    </row>
    <row r="269" spans="1:14" x14ac:dyDescent="0.25">
      <c r="A269">
        <v>10</v>
      </c>
      <c r="B269">
        <v>7</v>
      </c>
      <c r="C269">
        <v>0</v>
      </c>
      <c r="D269"/>
      <c r="E269"/>
      <c r="F269"/>
      <c r="G269"/>
      <c r="H269"/>
      <c r="I269" s="3"/>
      <c r="J269"/>
      <c r="K269"/>
      <c r="L269"/>
      <c r="M269"/>
    </row>
    <row r="270" spans="1:14" x14ac:dyDescent="0.25">
      <c r="A270">
        <v>3</v>
      </c>
      <c r="B270">
        <v>7</v>
      </c>
      <c r="C270">
        <v>8</v>
      </c>
      <c r="D270"/>
      <c r="E270"/>
      <c r="F270"/>
      <c r="G270"/>
      <c r="H270"/>
      <c r="I270" s="3"/>
      <c r="J270"/>
      <c r="K270"/>
      <c r="L270"/>
      <c r="M270"/>
    </row>
    <row r="271" spans="1:14" x14ac:dyDescent="0.25">
      <c r="A271" s="1" t="s">
        <v>61</v>
      </c>
      <c r="B271"/>
      <c r="C271"/>
      <c r="D271" s="11">
        <f>SUM(A272,B273,C274)/SUM(A272:C274)</f>
        <v>0.71951219512195119</v>
      </c>
      <c r="E271" s="11">
        <f>A272/SUM(A272:C272)</f>
        <v>0.91666666666666663</v>
      </c>
      <c r="F271" s="11">
        <f>B273/SUM(A273:C273)</f>
        <v>0.46666666666666667</v>
      </c>
      <c r="G271" s="11">
        <f>C274/SUM(A274:C274)</f>
        <v>0.42105263157894735</v>
      </c>
      <c r="H271" s="12">
        <f>1-SUM(B273:C274)/(SUM(A272:C274)-SUM(A272:C272))</f>
        <v>0.29411764705882348</v>
      </c>
      <c r="I271" s="12">
        <f>1-SUM(A272,C272,C274,A274)/(SUM(A272:C274)-SUM(A273:C273))</f>
        <v>0.19402985074626866</v>
      </c>
      <c r="J271" s="12">
        <f>1-SUM(A272:B273)/(SUM(A272:C274)-SUM(A274:C274))</f>
        <v>0</v>
      </c>
      <c r="K271" s="11">
        <f>IF(SUM(A272:A274)=0,0,A272/SUM(A272:A274))</f>
        <v>0.81481481481481477</v>
      </c>
      <c r="L271" s="11">
        <f>IF(SUM(B272:B274)=0,0,B273/SUM(B272:B274))</f>
        <v>0.35</v>
      </c>
      <c r="M271" s="11">
        <f>IF(SUM(C272:C274)=0,0,C274/SUM(C272:C274))</f>
        <v>1</v>
      </c>
    </row>
    <row r="272" spans="1:14" x14ac:dyDescent="0.25">
      <c r="A272">
        <v>44</v>
      </c>
      <c r="B272">
        <v>4</v>
      </c>
      <c r="C272">
        <v>0</v>
      </c>
      <c r="D272"/>
      <c r="E272"/>
      <c r="F272"/>
      <c r="G272"/>
      <c r="H272"/>
      <c r="I272" s="3"/>
      <c r="J272"/>
      <c r="K272"/>
      <c r="L272"/>
      <c r="M272"/>
    </row>
    <row r="273" spans="1:15" x14ac:dyDescent="0.25">
      <c r="A273">
        <v>8</v>
      </c>
      <c r="B273">
        <v>7</v>
      </c>
      <c r="C273">
        <v>0</v>
      </c>
      <c r="D273"/>
      <c r="E273"/>
      <c r="F273"/>
      <c r="G273"/>
      <c r="H273"/>
      <c r="I273" s="3"/>
      <c r="J273"/>
      <c r="K273"/>
      <c r="L273"/>
      <c r="M273"/>
    </row>
    <row r="274" spans="1:15" x14ac:dyDescent="0.25">
      <c r="A274">
        <v>2</v>
      </c>
      <c r="B274">
        <v>9</v>
      </c>
      <c r="C274">
        <v>8</v>
      </c>
      <c r="D274"/>
      <c r="E274"/>
      <c r="F274"/>
      <c r="G274"/>
      <c r="H274"/>
      <c r="I274" s="3"/>
      <c r="J274"/>
      <c r="K274"/>
      <c r="L274"/>
      <c r="M274"/>
    </row>
    <row r="275" spans="1:15" x14ac:dyDescent="0.25">
      <c r="A275" s="4" t="s">
        <v>37</v>
      </c>
      <c r="B275" s="14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 t="s">
        <v>62</v>
      </c>
      <c r="N275" s="45"/>
      <c r="O275" s="45"/>
    </row>
    <row r="276" spans="1:15" x14ac:dyDescent="0.25">
      <c r="A276" s="1" t="s">
        <v>59</v>
      </c>
      <c r="B276"/>
      <c r="C276"/>
      <c r="D276" s="11">
        <f>SUM(A277,B278,C279)/SUM(A277:C279)</f>
        <v>0.74117647058823533</v>
      </c>
      <c r="E276" s="11">
        <f>A277/SUM(A277:C277)</f>
        <v>0.93617021276595747</v>
      </c>
      <c r="F276" s="11">
        <f>B278/SUM(A278:C278)</f>
        <v>0.26315789473684209</v>
      </c>
      <c r="G276" s="11">
        <f>C279/SUM(A279:C279)</f>
        <v>0.73684210526315785</v>
      </c>
      <c r="H276" s="12">
        <f>1-SUM(B278:C279)/(SUM(A277:C279)-SUM(A277:C277))</f>
        <v>0.31578947368421051</v>
      </c>
      <c r="I276" s="12">
        <f>1-SUM(A277,C277,C279,A279)/(SUM(A277:C279)-SUM(A278:C278))</f>
        <v>0.10606060606060608</v>
      </c>
      <c r="J276" s="12">
        <f>1-SUM(A277:B278)/(SUM(A277:C279)-SUM(A279:C279))</f>
        <v>4.5454545454545414E-2</v>
      </c>
      <c r="K276" s="11">
        <f>IF(SUM(A277:A279)=0,0,A277/SUM(A277:A279))</f>
        <v>0.7857142857142857</v>
      </c>
      <c r="L276" s="11">
        <f>IF(SUM(B277:B279)=0,0,B278/SUM(B277:B279))</f>
        <v>0.41666666666666669</v>
      </c>
      <c r="M276" s="11">
        <f>IF(SUM(C277:C279)=0,0,C279/SUM(C277:C279))</f>
        <v>0.82352941176470584</v>
      </c>
      <c r="N276" s="45"/>
      <c r="O276" s="45"/>
    </row>
    <row r="277" spans="1:15" x14ac:dyDescent="0.25">
      <c r="A277">
        <v>44</v>
      </c>
      <c r="B277">
        <v>3</v>
      </c>
      <c r="C277">
        <v>0</v>
      </c>
      <c r="D277" s="12"/>
      <c r="E277" s="12"/>
      <c r="F277" s="12"/>
      <c r="G277" s="12"/>
      <c r="H277" s="12"/>
      <c r="I277" s="13"/>
      <c r="J277" s="12"/>
      <c r="K277" s="12"/>
      <c r="L277" s="12"/>
      <c r="M277" s="12"/>
      <c r="N277" s="45"/>
      <c r="O277" s="45"/>
    </row>
    <row r="278" spans="1:15" x14ac:dyDescent="0.25">
      <c r="A278">
        <v>11</v>
      </c>
      <c r="B278">
        <v>5</v>
      </c>
      <c r="C278">
        <v>3</v>
      </c>
      <c r="D278" s="12"/>
      <c r="E278" s="12"/>
      <c r="F278" s="12"/>
      <c r="G278" s="12"/>
      <c r="H278" s="12"/>
      <c r="I278" s="13"/>
      <c r="J278" s="12"/>
      <c r="K278" s="12"/>
      <c r="L278" s="12"/>
      <c r="M278" s="12"/>
      <c r="N278" s="45"/>
      <c r="O278" s="45"/>
    </row>
    <row r="279" spans="1:15" x14ac:dyDescent="0.25">
      <c r="A279">
        <v>1</v>
      </c>
      <c r="B279">
        <v>4</v>
      </c>
      <c r="C279">
        <v>14</v>
      </c>
      <c r="D279" s="12"/>
      <c r="E279" s="12"/>
      <c r="F279" s="12"/>
      <c r="G279" s="12"/>
      <c r="H279" s="12"/>
      <c r="I279" s="13"/>
      <c r="J279" s="12"/>
      <c r="K279" s="12"/>
      <c r="L279" s="12"/>
      <c r="M279" s="12"/>
      <c r="N279" s="45"/>
      <c r="O279" s="45"/>
    </row>
    <row r="280" spans="1:15" x14ac:dyDescent="0.25">
      <c r="A280" s="1" t="s">
        <v>60</v>
      </c>
      <c r="B280"/>
      <c r="C280"/>
      <c r="D280" s="11">
        <f>SUM(A281,B282,C283)/SUM(A281:C283)</f>
        <v>0.71951219512195119</v>
      </c>
      <c r="E280" s="11">
        <f>A281/SUM(A281:C281)</f>
        <v>0.91489361702127658</v>
      </c>
      <c r="F280" s="11">
        <f>B282/SUM(A282:C282)</f>
        <v>0.17647058823529413</v>
      </c>
      <c r="G280" s="11">
        <f>C283/SUM(A283:C283)</f>
        <v>0.72222222222222221</v>
      </c>
      <c r="H280" s="12">
        <f>1-SUM(B282:C283)/(SUM(A281:C283)-SUM(A281:C281))</f>
        <v>0.37142857142857144</v>
      </c>
      <c r="I280" s="12">
        <f>1-SUM(A281,C281,C283,A283)/(SUM(A281:C283)-SUM(A282:C282))</f>
        <v>0.10769230769230764</v>
      </c>
      <c r="J280" s="12">
        <f>1-SUM(A281:B282)/(SUM(A281:C283)-SUM(A283:C283))</f>
        <v>4.6875E-2</v>
      </c>
      <c r="K280" s="11">
        <f>IF(SUM(A281:A283)=0,0,A281/SUM(A281:A283))</f>
        <v>0.7678571428571429</v>
      </c>
      <c r="L280" s="11">
        <f>IF(SUM(B281:B283)=0,0,B282/SUM(B281:B283))</f>
        <v>0.3</v>
      </c>
      <c r="M280" s="11">
        <f>IF(SUM(C281:C283)=0,0,C283/SUM(C281:C283))</f>
        <v>0.8125</v>
      </c>
      <c r="N280" s="45"/>
      <c r="O280" s="45"/>
    </row>
    <row r="281" spans="1:15" x14ac:dyDescent="0.25">
      <c r="A281">
        <v>43</v>
      </c>
      <c r="B281">
        <v>3</v>
      </c>
      <c r="C281">
        <v>1</v>
      </c>
      <c r="D281"/>
      <c r="E281"/>
      <c r="F281"/>
      <c r="G281"/>
      <c r="H281"/>
      <c r="I281" s="3"/>
      <c r="J281"/>
      <c r="K281"/>
      <c r="L281"/>
      <c r="M281"/>
      <c r="N281" s="45"/>
      <c r="O281" s="45"/>
    </row>
    <row r="282" spans="1:15" x14ac:dyDescent="0.25">
      <c r="A282">
        <v>12</v>
      </c>
      <c r="B282">
        <v>3</v>
      </c>
      <c r="C282">
        <v>2</v>
      </c>
      <c r="D282"/>
      <c r="E282"/>
      <c r="F282"/>
      <c r="G282"/>
      <c r="H282"/>
      <c r="I282" s="3"/>
      <c r="J282"/>
      <c r="K282"/>
      <c r="L282"/>
      <c r="M282"/>
      <c r="N282" s="45"/>
      <c r="O282" s="45"/>
    </row>
    <row r="283" spans="1:15" x14ac:dyDescent="0.25">
      <c r="A283">
        <v>1</v>
      </c>
      <c r="B283">
        <v>4</v>
      </c>
      <c r="C283">
        <v>13</v>
      </c>
      <c r="D283"/>
      <c r="E283"/>
      <c r="F283"/>
      <c r="G283"/>
      <c r="H283"/>
      <c r="I283" s="3"/>
      <c r="J283"/>
      <c r="K283"/>
      <c r="L283"/>
      <c r="M283"/>
      <c r="N283" s="45"/>
      <c r="O283" s="45"/>
    </row>
    <row r="284" spans="1:15" x14ac:dyDescent="0.25">
      <c r="A284" s="1" t="s">
        <v>61</v>
      </c>
      <c r="B284"/>
      <c r="C284"/>
      <c r="D284" s="11">
        <f>SUM(A285,B286,C287)/SUM(A285:C287)</f>
        <v>0.75609756097560976</v>
      </c>
      <c r="E284" s="11">
        <f>A285/SUM(A285:C285)</f>
        <v>0.9375</v>
      </c>
      <c r="F284" s="11">
        <f>B286/SUM(A286:C286)</f>
        <v>0.26666666666666666</v>
      </c>
      <c r="G284" s="11">
        <f>C287/SUM(A287:C287)</f>
        <v>0.68421052631578949</v>
      </c>
      <c r="H284" s="12">
        <f>1-SUM(B286:C287)/(SUM(A285:C287)-SUM(A285:C285))</f>
        <v>0.32352941176470584</v>
      </c>
      <c r="I284" s="12">
        <f>1-SUM(A285,C285,C287,A287)/(SUM(A285:C287)-SUM(A286:C286))</f>
        <v>0.10447761194029848</v>
      </c>
      <c r="J284" s="12">
        <f>1-SUM(A285:B286)/(SUM(A285:C287)-SUM(A287:C287))</f>
        <v>3.1746031746031744E-2</v>
      </c>
      <c r="K284" s="11">
        <f>IF(SUM(A285:A287)=0,0,A285/SUM(A285:A287))</f>
        <v>0.8035714285714286</v>
      </c>
      <c r="L284" s="11">
        <f>IF(SUM(B285:B287)=0,0,B286/SUM(B285:B287))</f>
        <v>0.36363636363636365</v>
      </c>
      <c r="M284" s="11">
        <f>IF(SUM(C285:C287)=0,0,C287/SUM(C285:C287))</f>
        <v>0.8666666666666667</v>
      </c>
      <c r="N284" s="45"/>
      <c r="O284" s="45"/>
    </row>
    <row r="285" spans="1:15" x14ac:dyDescent="0.25">
      <c r="A285">
        <v>45</v>
      </c>
      <c r="B285">
        <v>2</v>
      </c>
      <c r="C285">
        <v>1</v>
      </c>
      <c r="D285"/>
      <c r="E285"/>
      <c r="F285"/>
      <c r="G285"/>
      <c r="H285"/>
      <c r="I285" s="3"/>
      <c r="J285"/>
      <c r="K285"/>
      <c r="L285"/>
      <c r="M285"/>
      <c r="N285" s="45"/>
      <c r="O285" s="45"/>
    </row>
    <row r="286" spans="1:15" x14ac:dyDescent="0.25">
      <c r="A286">
        <v>10</v>
      </c>
      <c r="B286">
        <v>4</v>
      </c>
      <c r="C286">
        <v>1</v>
      </c>
      <c r="D286"/>
      <c r="E286"/>
      <c r="F286"/>
      <c r="G286"/>
      <c r="H286"/>
      <c r="I286" s="3"/>
      <c r="J286"/>
      <c r="K286"/>
      <c r="L286"/>
      <c r="M286"/>
      <c r="N286" s="45"/>
      <c r="O286" s="45"/>
    </row>
    <row r="287" spans="1:15" x14ac:dyDescent="0.25">
      <c r="A287">
        <v>1</v>
      </c>
      <c r="B287">
        <v>5</v>
      </c>
      <c r="C287">
        <v>13</v>
      </c>
      <c r="D287"/>
      <c r="E287"/>
      <c r="F287"/>
      <c r="G287"/>
      <c r="H287"/>
      <c r="I287" s="3"/>
      <c r="J287"/>
      <c r="K287"/>
      <c r="L287"/>
      <c r="M287"/>
      <c r="N287" s="45"/>
      <c r="O287" s="45"/>
    </row>
    <row r="288" spans="1:15" x14ac:dyDescent="0.25">
      <c r="A288" s="4" t="s">
        <v>38</v>
      </c>
      <c r="B288" s="14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 t="s">
        <v>62</v>
      </c>
      <c r="N288" s="45"/>
      <c r="O288" s="45"/>
    </row>
    <row r="289" spans="1:15" x14ac:dyDescent="0.25">
      <c r="A289" s="1" t="s">
        <v>59</v>
      </c>
      <c r="B289"/>
      <c r="C289"/>
      <c r="D289" s="11">
        <f>SUM(A290,B291,C292)/SUM(A290:C292)</f>
        <v>0.70588235294117652</v>
      </c>
      <c r="E289" s="11">
        <f>A290/SUM(A290:C290)</f>
        <v>0.87234042553191493</v>
      </c>
      <c r="F289" s="11">
        <f>B291/SUM(A291:C291)</f>
        <v>0.21052631578947367</v>
      </c>
      <c r="G289" s="11">
        <f>C292/SUM(A292:C292)</f>
        <v>0.78947368421052633</v>
      </c>
      <c r="H289" s="12">
        <f>1-SUM(B291:C292)/(SUM(A290:C292)-SUM(A290:C290))</f>
        <v>0.34210526315789469</v>
      </c>
      <c r="I289" s="12">
        <f>1-SUM(A290,C290,C292,A292)/(SUM(A290:C292)-SUM(A291:C291))</f>
        <v>0.12121212121212122</v>
      </c>
      <c r="J289" s="12">
        <f>1-SUM(A290:B291)/(SUM(A290:C292)-SUM(A292:C292))</f>
        <v>6.0606060606060552E-2</v>
      </c>
      <c r="K289" s="11">
        <f>IF(SUM(A290:A292)=0,0,A290/SUM(A290:A292))</f>
        <v>0.7592592592592593</v>
      </c>
      <c r="L289" s="11">
        <f>IF(SUM(B290:B292)=0,0,B291/SUM(B290:B292))</f>
        <v>0.33333333333333331</v>
      </c>
      <c r="M289" s="11">
        <f>IF(SUM(C290:C292)=0,0,C292/SUM(C290:C292))</f>
        <v>0.78947368421052633</v>
      </c>
      <c r="N289" s="45"/>
      <c r="O289" s="45"/>
    </row>
    <row r="290" spans="1:15" x14ac:dyDescent="0.25">
      <c r="A290">
        <v>41</v>
      </c>
      <c r="B290">
        <v>6</v>
      </c>
      <c r="C290">
        <v>0</v>
      </c>
      <c r="D290" s="12"/>
      <c r="E290" s="12"/>
      <c r="F290" s="12"/>
      <c r="G290" s="12"/>
      <c r="H290" s="12"/>
      <c r="I290" s="13"/>
      <c r="J290" s="12"/>
      <c r="K290" s="12"/>
      <c r="L290" s="12"/>
      <c r="M290" s="12"/>
      <c r="N290" s="45"/>
      <c r="O290" s="45"/>
    </row>
    <row r="291" spans="1:15" x14ac:dyDescent="0.25">
      <c r="A291">
        <v>11</v>
      </c>
      <c r="B291">
        <v>4</v>
      </c>
      <c r="C291">
        <v>4</v>
      </c>
      <c r="D291" s="12"/>
      <c r="E291" s="12"/>
      <c r="F291" s="12"/>
      <c r="G291" s="12"/>
      <c r="H291" s="12"/>
      <c r="I291" s="13"/>
      <c r="J291" s="12"/>
      <c r="K291" s="12"/>
      <c r="L291" s="12"/>
      <c r="M291" s="12"/>
      <c r="N291" s="45"/>
      <c r="O291" s="45"/>
    </row>
    <row r="292" spans="1:15" x14ac:dyDescent="0.25">
      <c r="A292">
        <v>2</v>
      </c>
      <c r="B292">
        <v>2</v>
      </c>
      <c r="C292">
        <v>15</v>
      </c>
      <c r="D292" s="12"/>
      <c r="E292" s="12"/>
      <c r="F292" s="12"/>
      <c r="G292" s="12"/>
      <c r="H292" s="12"/>
      <c r="I292" s="13"/>
      <c r="J292" s="12"/>
      <c r="K292" s="12"/>
      <c r="L292" s="12"/>
      <c r="M292" s="12"/>
      <c r="N292" s="45"/>
      <c r="O292" s="45"/>
    </row>
    <row r="293" spans="1:15" x14ac:dyDescent="0.25">
      <c r="A293" s="1" t="s">
        <v>60</v>
      </c>
      <c r="B293"/>
      <c r="C293"/>
      <c r="D293" s="11">
        <f>SUM(A294,B295,C296)/SUM(A294:C296)</f>
        <v>0.75609756097560976</v>
      </c>
      <c r="E293" s="11">
        <f>A294/SUM(A294:C294)</f>
        <v>0.91489361702127658</v>
      </c>
      <c r="F293" s="11">
        <f>B295/SUM(A295:C295)</f>
        <v>0.29411764705882354</v>
      </c>
      <c r="G293" s="11">
        <f>C296/SUM(A296:C296)</f>
        <v>0.77777777777777779</v>
      </c>
      <c r="H293" s="12">
        <f>1-SUM(B295:C296)/(SUM(A294:C296)-SUM(A294:C294))</f>
        <v>0.2857142857142857</v>
      </c>
      <c r="I293" s="12">
        <f>1-SUM(A294,C294,C296,A296)/(SUM(A294:C296)-SUM(A295:C295))</f>
        <v>9.2307692307692313E-2</v>
      </c>
      <c r="J293" s="12">
        <f>1-SUM(A294:B295)/(SUM(A294:C296)-SUM(A296:C296))</f>
        <v>6.25E-2</v>
      </c>
      <c r="K293" s="11">
        <f>IF(SUM(A294:A296)=0,0,A294/SUM(A294:A296))</f>
        <v>0.81132075471698117</v>
      </c>
      <c r="L293" s="11">
        <f>IF(SUM(B294:B296)=0,0,B295/SUM(B294:B296))</f>
        <v>0.45454545454545453</v>
      </c>
      <c r="M293" s="11">
        <f>IF(SUM(C294:C296)=0,0,C296/SUM(C294:C296))</f>
        <v>0.77777777777777779</v>
      </c>
      <c r="N293" s="45"/>
      <c r="O293" s="45"/>
    </row>
    <row r="294" spans="1:15" x14ac:dyDescent="0.25">
      <c r="A294">
        <v>43</v>
      </c>
      <c r="B294">
        <v>3</v>
      </c>
      <c r="C294">
        <v>1</v>
      </c>
      <c r="D294"/>
      <c r="E294"/>
      <c r="F294"/>
      <c r="G294"/>
      <c r="H294"/>
      <c r="I294" s="3"/>
      <c r="J294"/>
      <c r="K294"/>
      <c r="L294"/>
      <c r="M294"/>
      <c r="N294" s="45"/>
      <c r="O294" s="45"/>
    </row>
    <row r="295" spans="1:15" x14ac:dyDescent="0.25">
      <c r="A295">
        <v>9</v>
      </c>
      <c r="B295">
        <v>5</v>
      </c>
      <c r="C295">
        <v>3</v>
      </c>
      <c r="D295"/>
      <c r="E295"/>
      <c r="F295"/>
      <c r="G295"/>
      <c r="H295"/>
      <c r="I295" s="3"/>
      <c r="J295"/>
      <c r="K295"/>
      <c r="L295"/>
      <c r="M295"/>
      <c r="N295" s="45"/>
      <c r="O295" s="45"/>
    </row>
    <row r="296" spans="1:15" x14ac:dyDescent="0.25">
      <c r="A296">
        <v>1</v>
      </c>
      <c r="B296">
        <v>3</v>
      </c>
      <c r="C296">
        <v>14</v>
      </c>
      <c r="D296"/>
      <c r="E296"/>
      <c r="F296"/>
      <c r="G296"/>
      <c r="H296"/>
      <c r="I296" s="3"/>
      <c r="J296"/>
      <c r="K296"/>
      <c r="L296"/>
      <c r="M296"/>
      <c r="N296" s="46"/>
      <c r="O296" s="46"/>
    </row>
    <row r="297" spans="1:15" x14ac:dyDescent="0.25">
      <c r="A297" s="1" t="s">
        <v>61</v>
      </c>
      <c r="B297"/>
      <c r="C297"/>
      <c r="D297" s="11">
        <f>SUM(A298,B299,C300)/SUM(A298:C300)</f>
        <v>0.75609756097560976</v>
      </c>
      <c r="E297" s="11">
        <f>A298/SUM(A298:C298)</f>
        <v>0.91666666666666663</v>
      </c>
      <c r="F297" s="11">
        <f>B299/SUM(A299:C299)</f>
        <v>0.26666666666666666</v>
      </c>
      <c r="G297" s="11">
        <f>C300/SUM(A300:C300)</f>
        <v>0.73684210526315785</v>
      </c>
      <c r="H297" s="12">
        <f>1-SUM(B299:C300)/(SUM(A298:C300)-SUM(A298:C298))</f>
        <v>0.29411764705882348</v>
      </c>
      <c r="I297" s="12">
        <f>1-SUM(A298,C298,C300,A300)/(SUM(A298:C300)-SUM(A299:C299))</f>
        <v>0.11940298507462688</v>
      </c>
      <c r="J297" s="12">
        <f>1-SUM(A298:B299)/(SUM(A298:C300)-SUM(A300:C300))</f>
        <v>3.1746031746031744E-2</v>
      </c>
      <c r="K297" s="11">
        <f>IF(SUM(A298:A300)=0,0,A298/SUM(A298:A300))</f>
        <v>0.81481481481481477</v>
      </c>
      <c r="L297" s="11">
        <f>IF(SUM(B298:B300)=0,0,B299/SUM(B298:B300))</f>
        <v>0.33333333333333331</v>
      </c>
      <c r="M297" s="11">
        <f>IF(SUM(C298:C300)=0,0,C300/SUM(C298:C300))</f>
        <v>0.875</v>
      </c>
      <c r="N297" s="46"/>
      <c r="O297" s="46"/>
    </row>
    <row r="298" spans="1:15" x14ac:dyDescent="0.25">
      <c r="A298">
        <v>44</v>
      </c>
      <c r="B298">
        <v>4</v>
      </c>
      <c r="C298">
        <v>0</v>
      </c>
      <c r="D298"/>
      <c r="E298"/>
      <c r="F298"/>
      <c r="G298"/>
      <c r="H298"/>
      <c r="I298" s="3"/>
      <c r="J298"/>
      <c r="K298"/>
      <c r="L298"/>
      <c r="M298"/>
      <c r="N298" s="46"/>
      <c r="O298" s="46"/>
    </row>
    <row r="299" spans="1:15" x14ac:dyDescent="0.25">
      <c r="A299">
        <v>9</v>
      </c>
      <c r="B299">
        <v>4</v>
      </c>
      <c r="C299">
        <v>2</v>
      </c>
      <c r="D299"/>
      <c r="E299"/>
      <c r="F299"/>
      <c r="G299"/>
      <c r="H299"/>
      <c r="I299" s="3"/>
      <c r="J299"/>
      <c r="K299"/>
      <c r="L299"/>
      <c r="M299"/>
      <c r="N299" s="46"/>
      <c r="O299" s="46"/>
    </row>
    <row r="300" spans="1:15" x14ac:dyDescent="0.25">
      <c r="A300">
        <v>1</v>
      </c>
      <c r="B300">
        <v>4</v>
      </c>
      <c r="C300">
        <v>14</v>
      </c>
      <c r="D300"/>
      <c r="E300"/>
      <c r="F300"/>
      <c r="G300"/>
      <c r="H300"/>
      <c r="I300" s="3"/>
      <c r="J300"/>
      <c r="K300"/>
      <c r="L300"/>
      <c r="M300"/>
      <c r="N300" s="46"/>
      <c r="O300" s="46"/>
    </row>
    <row r="301" spans="1:15" x14ac:dyDescent="0.25">
      <c r="A301" s="4" t="s">
        <v>39</v>
      </c>
      <c r="B301" s="1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 t="s">
        <v>62</v>
      </c>
      <c r="N301" s="46"/>
      <c r="O301" s="46"/>
    </row>
    <row r="302" spans="1:15" x14ac:dyDescent="0.25">
      <c r="A302" s="1" t="s">
        <v>59</v>
      </c>
      <c r="B302"/>
      <c r="C302"/>
      <c r="D302" s="11">
        <f>SUM(A303,B304,C305)/SUM(A303:C305)</f>
        <v>0.61176470588235299</v>
      </c>
      <c r="E302" s="11">
        <f>A303/SUM(A303:C303)</f>
        <v>0.82978723404255317</v>
      </c>
      <c r="F302" s="11">
        <f>B304/SUM(A304:C304)</f>
        <v>0.26315789473684209</v>
      </c>
      <c r="G302" s="11">
        <f>C305/SUM(A305:C305)</f>
        <v>0.42105263157894735</v>
      </c>
      <c r="H302" s="12">
        <f>1-SUM(B304:C305)/(SUM(A303:C305)-SUM(A303:C303))</f>
        <v>0.36842105263157898</v>
      </c>
      <c r="I302" s="12">
        <f>1-SUM(A303,C303,C305,A305)/(SUM(A303:C305)-SUM(A304:C304))</f>
        <v>0.16666666666666663</v>
      </c>
      <c r="J302" s="12">
        <f>1-SUM(A303:B304)/(SUM(A303:C305)-SUM(A305:C305))</f>
        <v>0.12121212121212122</v>
      </c>
      <c r="K302" s="11">
        <f>IF(SUM(A303:A305)=0,0,A303/SUM(A303:A305))</f>
        <v>0.73584905660377353</v>
      </c>
      <c r="L302" s="11">
        <f>IF(SUM(B303:B305)=0,0,B304/SUM(B303:B305))</f>
        <v>0.3125</v>
      </c>
      <c r="M302" s="11">
        <f>IF(SUM(C303:C305)=0,0,C305/SUM(C303:C305))</f>
        <v>0.5</v>
      </c>
      <c r="N302" s="46"/>
      <c r="O302" s="46"/>
    </row>
    <row r="303" spans="1:15" x14ac:dyDescent="0.25">
      <c r="A303">
        <v>39</v>
      </c>
      <c r="B303">
        <v>4</v>
      </c>
      <c r="C303">
        <v>4</v>
      </c>
      <c r="D303" s="12"/>
      <c r="E303" s="12"/>
      <c r="F303" s="12"/>
      <c r="G303" s="12"/>
      <c r="H303" s="12"/>
      <c r="I303" s="13"/>
      <c r="J303" s="12"/>
      <c r="K303" s="12"/>
      <c r="L303" s="12"/>
      <c r="M303" s="12"/>
      <c r="N303" s="46"/>
      <c r="O303" s="46"/>
    </row>
    <row r="304" spans="1:15" x14ac:dyDescent="0.25">
      <c r="A304">
        <v>10</v>
      </c>
      <c r="B304">
        <v>5</v>
      </c>
      <c r="C304">
        <v>4</v>
      </c>
      <c r="D304" s="12"/>
      <c r="E304" s="12"/>
      <c r="F304" s="12"/>
      <c r="G304" s="12"/>
      <c r="H304" s="12"/>
      <c r="I304" s="13"/>
      <c r="J304" s="12"/>
      <c r="K304" s="12"/>
      <c r="L304" s="12"/>
      <c r="M304" s="12"/>
      <c r="N304" s="46"/>
      <c r="O304" s="46"/>
    </row>
    <row r="305" spans="1:15" x14ac:dyDescent="0.25">
      <c r="A305">
        <v>4</v>
      </c>
      <c r="B305">
        <v>7</v>
      </c>
      <c r="C305">
        <v>8</v>
      </c>
      <c r="D305" s="12"/>
      <c r="E305" s="12"/>
      <c r="F305" s="12"/>
      <c r="G305" s="12"/>
      <c r="H305" s="12"/>
      <c r="I305" s="13"/>
      <c r="J305" s="12"/>
      <c r="K305" s="12"/>
      <c r="L305" s="12"/>
      <c r="M305" s="12"/>
      <c r="N305" s="46"/>
      <c r="O305" s="46"/>
    </row>
    <row r="306" spans="1:15" x14ac:dyDescent="0.25">
      <c r="A306" s="1" t="s">
        <v>60</v>
      </c>
      <c r="B306"/>
      <c r="C306"/>
      <c r="D306" s="11">
        <f>SUM(A307,B308,C309)/SUM(A307:C309)</f>
        <v>0.58536585365853655</v>
      </c>
      <c r="E306" s="11">
        <f>A307/SUM(A307:C307)</f>
        <v>0.82978723404255317</v>
      </c>
      <c r="F306" s="11">
        <f>B308/SUM(A308:C308)</f>
        <v>0.17647058823529413</v>
      </c>
      <c r="G306" s="11">
        <f>C309/SUM(A309:C309)</f>
        <v>0.33333333333333331</v>
      </c>
      <c r="H306" s="12">
        <f>1-SUM(B308:C309)/(SUM(A307:C309)-SUM(A307:C307))</f>
        <v>0.4285714285714286</v>
      </c>
      <c r="I306" s="12">
        <f>1-SUM(A307,C307,C309,A309)/(SUM(A307:C309)-SUM(A308:C308))</f>
        <v>0.19999999999999996</v>
      </c>
      <c r="J306" s="12">
        <f>1-SUM(A307:B308)/(SUM(A307:C309)-SUM(A309:C309))</f>
        <v>9.375E-2</v>
      </c>
      <c r="K306" s="11">
        <f>IF(SUM(A307:A309)=0,0,A307/SUM(A307:A309))</f>
        <v>0.72222222222222221</v>
      </c>
      <c r="L306" s="11">
        <f>IF(SUM(B307:B309)=0,0,B308/SUM(B307:B309))</f>
        <v>0.1875</v>
      </c>
      <c r="M306" s="11">
        <f>IF(SUM(C307:C309)=0,0,C309/SUM(C307:C309))</f>
        <v>0.5</v>
      </c>
      <c r="N306" s="46"/>
      <c r="O306" s="46"/>
    </row>
    <row r="307" spans="1:15" x14ac:dyDescent="0.25">
      <c r="A307">
        <v>39</v>
      </c>
      <c r="B307">
        <v>5</v>
      </c>
      <c r="C307">
        <v>3</v>
      </c>
      <c r="D307"/>
      <c r="E307"/>
      <c r="F307"/>
      <c r="G307"/>
      <c r="H307"/>
      <c r="I307" s="3"/>
      <c r="J307"/>
      <c r="K307"/>
      <c r="L307"/>
      <c r="M307"/>
      <c r="N307" s="46"/>
      <c r="O307" s="46"/>
    </row>
    <row r="308" spans="1:15" x14ac:dyDescent="0.25">
      <c r="A308">
        <v>11</v>
      </c>
      <c r="B308">
        <v>3</v>
      </c>
      <c r="C308">
        <v>3</v>
      </c>
      <c r="D308"/>
      <c r="E308"/>
      <c r="F308"/>
      <c r="G308"/>
      <c r="H308"/>
      <c r="I308" s="3"/>
      <c r="J308"/>
      <c r="K308"/>
      <c r="L308"/>
      <c r="M308"/>
      <c r="N308" s="46"/>
      <c r="O308" s="46"/>
    </row>
    <row r="309" spans="1:15" x14ac:dyDescent="0.25">
      <c r="A309">
        <v>4</v>
      </c>
      <c r="B309">
        <v>8</v>
      </c>
      <c r="C309">
        <v>6</v>
      </c>
      <c r="D309"/>
      <c r="E309"/>
      <c r="F309"/>
      <c r="G309"/>
      <c r="H309"/>
      <c r="I309" s="3"/>
      <c r="J309"/>
      <c r="K309"/>
      <c r="L309"/>
      <c r="M309"/>
    </row>
    <row r="310" spans="1:15" x14ac:dyDescent="0.25">
      <c r="A310" s="1" t="s">
        <v>61</v>
      </c>
      <c r="B310"/>
      <c r="C310"/>
      <c r="D310" s="11">
        <f>SUM(A311,B312,C313)/SUM(A311:C313)</f>
        <v>0.59756097560975607</v>
      </c>
      <c r="E310" s="11">
        <f>A311/SUM(A311:C311)</f>
        <v>0.83333333333333337</v>
      </c>
      <c r="F310" s="11">
        <f>B312/SUM(A312:C312)</f>
        <v>0.2</v>
      </c>
      <c r="G310" s="11">
        <f>C313/SUM(A313:C313)</f>
        <v>0.31578947368421051</v>
      </c>
      <c r="H310" s="12">
        <f>1-SUM(B312:C313)/(SUM(A311:C313)-SUM(A311:C311))</f>
        <v>0.52941176470588236</v>
      </c>
      <c r="I310" s="12">
        <f>1-SUM(A311,C311,C313,A313)/(SUM(A311:C313)-SUM(A312:C312))</f>
        <v>0.16417910447761197</v>
      </c>
      <c r="J310" s="12">
        <f>1-SUM(A311:B312)/(SUM(A311:C313)-SUM(A313:C313))</f>
        <v>6.3492063492063489E-2</v>
      </c>
      <c r="K310" s="11">
        <f>IF(SUM(A311:A313)=0,0,A311/SUM(A311:A313))</f>
        <v>0.68965517241379315</v>
      </c>
      <c r="L310" s="11">
        <f>IF(SUM(B311:B313)=0,0,B312/SUM(B311:B313))</f>
        <v>0.21428571428571427</v>
      </c>
      <c r="M310" s="11">
        <f>IF(SUM(C311:C313)=0,0,C313/SUM(C311:C313))</f>
        <v>0.6</v>
      </c>
    </row>
    <row r="311" spans="1:15" x14ac:dyDescent="0.25">
      <c r="A311">
        <v>40</v>
      </c>
      <c r="B311">
        <v>6</v>
      </c>
      <c r="C311">
        <v>2</v>
      </c>
      <c r="D311"/>
      <c r="E311"/>
      <c r="F311"/>
      <c r="G311"/>
      <c r="H311"/>
      <c r="I311" s="3"/>
      <c r="J311"/>
      <c r="K311"/>
      <c r="L311"/>
      <c r="M311"/>
    </row>
    <row r="312" spans="1:15" x14ac:dyDescent="0.25">
      <c r="A312">
        <v>10</v>
      </c>
      <c r="B312">
        <v>3</v>
      </c>
      <c r="C312">
        <v>2</v>
      </c>
      <c r="D312"/>
      <c r="E312"/>
      <c r="F312"/>
      <c r="G312"/>
      <c r="H312"/>
      <c r="I312" s="3"/>
      <c r="J312"/>
      <c r="K312"/>
      <c r="L312"/>
      <c r="M312"/>
    </row>
    <row r="313" spans="1:15" x14ac:dyDescent="0.25">
      <c r="A313">
        <v>8</v>
      </c>
      <c r="B313">
        <v>5</v>
      </c>
      <c r="C313">
        <v>6</v>
      </c>
      <c r="D313"/>
      <c r="E313"/>
      <c r="F313"/>
      <c r="G313"/>
      <c r="H313"/>
      <c r="I313" s="3"/>
      <c r="J313"/>
      <c r="K313"/>
      <c r="L313"/>
      <c r="M313"/>
    </row>
    <row r="314" spans="1:15" x14ac:dyDescent="0.25">
      <c r="A314" s="4" t="s">
        <v>44</v>
      </c>
      <c r="B314" s="1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 t="s">
        <v>62</v>
      </c>
    </row>
    <row r="315" spans="1:15" x14ac:dyDescent="0.25">
      <c r="A315" s="1" t="s">
        <v>59</v>
      </c>
      <c r="B315"/>
      <c r="C315"/>
      <c r="D315" s="11">
        <f>SUM(A316,B317,C318)/SUM(A316:C318)</f>
        <v>0.61176470588235299</v>
      </c>
      <c r="E315" s="11">
        <f>A316/SUM(A316:C316)</f>
        <v>0.68085106382978722</v>
      </c>
      <c r="F315" s="11">
        <f>B317/SUM(A317:C317)</f>
        <v>0.26315789473684209</v>
      </c>
      <c r="G315" s="11">
        <f>C318/SUM(A318:C318)</f>
        <v>0.78947368421052633</v>
      </c>
      <c r="H315" s="12">
        <f>1-SUM(B317:C318)/(SUM(A316:C318)-SUM(A316:C316))</f>
        <v>7.8947368421052655E-2</v>
      </c>
      <c r="I315" s="12">
        <f>1-SUM(A316,C316,C318,A318)/(SUM(A316:C318)-SUM(A317:C317))</f>
        <v>0.21212121212121215</v>
      </c>
      <c r="J315" s="12">
        <f>1-SUM(A316:B317)/(SUM(A316:C318)-SUM(A318:C318))</f>
        <v>0.24242424242424243</v>
      </c>
      <c r="K315" s="11">
        <f>IF(SUM(A316:A318)=0,0,A316/SUM(A316:A318))</f>
        <v>0.91428571428571426</v>
      </c>
      <c r="L315" s="11">
        <f>IF(SUM(B316:B318)=0,0,B317/SUM(B316:B318))</f>
        <v>0.26315789473684209</v>
      </c>
      <c r="M315" s="11">
        <f>IF(SUM(C316:C318)=0,0,C318/SUM(C316:C318))</f>
        <v>0.4838709677419355</v>
      </c>
    </row>
    <row r="316" spans="1:15" x14ac:dyDescent="0.25">
      <c r="A316">
        <v>32</v>
      </c>
      <c r="B316">
        <v>10</v>
      </c>
      <c r="C316">
        <v>5</v>
      </c>
      <c r="D316" s="12"/>
      <c r="E316" s="12"/>
      <c r="F316" s="12"/>
      <c r="G316" s="12"/>
      <c r="H316" s="12"/>
      <c r="I316" s="13"/>
      <c r="J316" s="12"/>
      <c r="K316" s="12"/>
      <c r="L316" s="12"/>
      <c r="M316" s="12"/>
    </row>
    <row r="317" spans="1:15" x14ac:dyDescent="0.25">
      <c r="A317">
        <v>3</v>
      </c>
      <c r="B317">
        <v>5</v>
      </c>
      <c r="C317">
        <v>11</v>
      </c>
      <c r="D317" s="12"/>
      <c r="E317" s="12"/>
      <c r="F317" s="12"/>
      <c r="G317" s="12"/>
      <c r="H317" s="12"/>
      <c r="I317" s="13"/>
      <c r="J317" s="12"/>
      <c r="K317" s="12"/>
      <c r="L317" s="12"/>
      <c r="M317" s="12"/>
    </row>
    <row r="318" spans="1:15" x14ac:dyDescent="0.25">
      <c r="A318">
        <v>0</v>
      </c>
      <c r="B318">
        <v>4</v>
      </c>
      <c r="C318">
        <v>15</v>
      </c>
      <c r="D318" s="12"/>
      <c r="E318" s="12"/>
      <c r="F318" s="12"/>
      <c r="G318" s="12"/>
      <c r="H318" s="12"/>
      <c r="I318" s="13"/>
      <c r="J318" s="12"/>
      <c r="K318" s="12"/>
      <c r="L318" s="12"/>
      <c r="M318" s="12"/>
    </row>
    <row r="319" spans="1:15" x14ac:dyDescent="0.25">
      <c r="A319" s="1" t="s">
        <v>60</v>
      </c>
      <c r="B319"/>
      <c r="C319"/>
      <c r="D319" s="11">
        <f>SUM(A320,B321,C322)/SUM(A320:C322)</f>
        <v>0.6097560975609756</v>
      </c>
      <c r="E319" s="11">
        <f>A320/SUM(A320:C320)</f>
        <v>0.7021276595744681</v>
      </c>
      <c r="F319" s="11">
        <f>B321/SUM(A321:C321)</f>
        <v>0.23529411764705882</v>
      </c>
      <c r="G319" s="11">
        <f>C322/SUM(A322:C322)</f>
        <v>0.72222222222222221</v>
      </c>
      <c r="H319" s="12">
        <f>1-SUM(B321:C322)/(SUM(A320:C322)-SUM(A320:C320))</f>
        <v>8.5714285714285743E-2</v>
      </c>
      <c r="I319" s="12">
        <f>1-SUM(A320,C320,C322,A322)/(SUM(A320:C322)-SUM(A321:C321))</f>
        <v>0.24615384615384617</v>
      </c>
      <c r="J319" s="12">
        <f>1-SUM(A320:B321)/(SUM(A320:C322)-SUM(A322:C322))</f>
        <v>0.203125</v>
      </c>
      <c r="K319" s="11">
        <f>IF(SUM(A320:A322)=0,0,A320/SUM(A320:A322))</f>
        <v>0.91666666666666663</v>
      </c>
      <c r="L319" s="11">
        <f>IF(SUM(B320:B322)=0,0,B321/SUM(B320:B322))</f>
        <v>0.2</v>
      </c>
      <c r="M319" s="11">
        <f>IF(SUM(C320:C322)=0,0,C322/SUM(C320:C322))</f>
        <v>0.5</v>
      </c>
    </row>
    <row r="320" spans="1:15" x14ac:dyDescent="0.25">
      <c r="A320">
        <v>33</v>
      </c>
      <c r="B320">
        <v>11</v>
      </c>
      <c r="C320">
        <v>3</v>
      </c>
      <c r="D320"/>
      <c r="E320"/>
      <c r="F320"/>
      <c r="G320"/>
      <c r="H320"/>
      <c r="I320" s="3"/>
      <c r="J320"/>
      <c r="K320"/>
      <c r="L320"/>
      <c r="M320"/>
    </row>
    <row r="321" spans="1:13" x14ac:dyDescent="0.25">
      <c r="A321">
        <v>3</v>
      </c>
      <c r="B321">
        <v>4</v>
      </c>
      <c r="C321">
        <v>10</v>
      </c>
      <c r="D321"/>
      <c r="E321"/>
      <c r="F321"/>
      <c r="G321"/>
      <c r="H321"/>
      <c r="I321" s="3"/>
      <c r="J321"/>
      <c r="K321"/>
      <c r="L321"/>
      <c r="M321"/>
    </row>
    <row r="322" spans="1:13" x14ac:dyDescent="0.25">
      <c r="A322">
        <v>0</v>
      </c>
      <c r="B322">
        <v>5</v>
      </c>
      <c r="C322">
        <v>13</v>
      </c>
      <c r="D322"/>
      <c r="E322"/>
      <c r="F322"/>
      <c r="G322"/>
      <c r="H322"/>
      <c r="I322" s="3"/>
      <c r="J322"/>
      <c r="K322"/>
      <c r="L322"/>
      <c r="M322"/>
    </row>
    <row r="323" spans="1:13" x14ac:dyDescent="0.25">
      <c r="A323" s="1" t="s">
        <v>61</v>
      </c>
      <c r="B323"/>
      <c r="C323"/>
      <c r="D323" s="11">
        <f>SUM(A324,B325,C326)/SUM(A324:C326)</f>
        <v>0.59756097560975607</v>
      </c>
      <c r="E323" s="11">
        <f>A324/SUM(A324:C324)</f>
        <v>0.64583333333333337</v>
      </c>
      <c r="F323" s="11">
        <f>B325/SUM(A325:C325)</f>
        <v>0.2</v>
      </c>
      <c r="G323" s="11">
        <f>C326/SUM(A326:C326)</f>
        <v>0.78947368421052633</v>
      </c>
      <c r="H323" s="12">
        <f>1-SUM(B325:C326)/(SUM(A324:C326)-SUM(A324:C324))</f>
        <v>8.8235294117647078E-2</v>
      </c>
      <c r="I323" s="12">
        <f>1-SUM(A324,C324,C326,A326)/(SUM(A324:C326)-SUM(A325:C325))</f>
        <v>0.28358208955223885</v>
      </c>
      <c r="J323" s="12">
        <f>1-SUM(A324:B325)/(SUM(A324:C326)-SUM(A326:C326))</f>
        <v>0.17460317460317465</v>
      </c>
      <c r="K323" s="11">
        <f>IF(SUM(A324:A326)=0,0,A324/SUM(A324:A326))</f>
        <v>0.91176470588235292</v>
      </c>
      <c r="L323" s="11">
        <f>IF(SUM(B324:B326)=0,0,B325/SUM(B324:B326))</f>
        <v>0.13636363636363635</v>
      </c>
      <c r="M323" s="11">
        <f>IF(SUM(C324:C326)=0,0,C326/SUM(C324:C326))</f>
        <v>0.57692307692307687</v>
      </c>
    </row>
    <row r="324" spans="1:13" x14ac:dyDescent="0.25">
      <c r="A324">
        <v>31</v>
      </c>
      <c r="B324">
        <v>15</v>
      </c>
      <c r="C324">
        <v>2</v>
      </c>
      <c r="D324"/>
      <c r="E324"/>
      <c r="F324"/>
      <c r="G324"/>
      <c r="H324"/>
      <c r="I324" s="3"/>
      <c r="J324"/>
      <c r="K324"/>
      <c r="L324"/>
      <c r="M324"/>
    </row>
    <row r="325" spans="1:13" x14ac:dyDescent="0.25">
      <c r="A325">
        <v>3</v>
      </c>
      <c r="B325">
        <v>3</v>
      </c>
      <c r="C325">
        <v>9</v>
      </c>
      <c r="D325"/>
      <c r="E325"/>
      <c r="F325"/>
      <c r="G325"/>
      <c r="H325"/>
      <c r="I325" s="3"/>
      <c r="J325"/>
      <c r="K325"/>
      <c r="L325"/>
      <c r="M325"/>
    </row>
    <row r="326" spans="1:13" x14ac:dyDescent="0.25">
      <c r="A326">
        <v>0</v>
      </c>
      <c r="B326">
        <v>4</v>
      </c>
      <c r="C326">
        <v>15</v>
      </c>
      <c r="D326"/>
      <c r="E326"/>
      <c r="F326"/>
      <c r="G326"/>
      <c r="H326"/>
      <c r="I326" s="3"/>
      <c r="J326"/>
      <c r="K326"/>
      <c r="L326"/>
      <c r="M326"/>
    </row>
    <row r="327" spans="1:13" x14ac:dyDescent="0.25">
      <c r="A327" s="4" t="s">
        <v>45</v>
      </c>
      <c r="B327" s="14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 t="s">
        <v>62</v>
      </c>
    </row>
    <row r="328" spans="1:13" x14ac:dyDescent="0.25">
      <c r="A328" s="1" t="s">
        <v>59</v>
      </c>
      <c r="B328"/>
      <c r="C328"/>
      <c r="D328" s="11">
        <f>SUM(A329,B330,C331)/SUM(A329:C331)</f>
        <v>0.6588235294117647</v>
      </c>
      <c r="E328" s="11">
        <f>A329/SUM(A329:C329)</f>
        <v>0.78723404255319152</v>
      </c>
      <c r="F328" s="11">
        <f>B330/SUM(A330:C330)</f>
        <v>0.63157894736842102</v>
      </c>
      <c r="G328" s="11">
        <f>C331/SUM(A331:C331)</f>
        <v>0.36842105263157893</v>
      </c>
      <c r="H328" s="12">
        <f>1-SUM(B330:C331)/(SUM(A329:C331)-SUM(A329:C329))</f>
        <v>0.26315789473684215</v>
      </c>
      <c r="I328" s="12">
        <f>1-SUM(A329,C329,C331,A331)/(SUM(A329:C331)-SUM(A330:C330))</f>
        <v>0.25757575757575757</v>
      </c>
      <c r="J328" s="12">
        <f>1-SUM(A329:B330)/(SUM(A329:C331)-SUM(A331:C331))</f>
        <v>3.0303030303030276E-2</v>
      </c>
      <c r="K328" s="11">
        <f>IF(SUM(A329:A331)=0,0,A329/SUM(A329:A331))</f>
        <v>0.78723404255319152</v>
      </c>
      <c r="L328" s="11">
        <f>IF(SUM(B329:B331)=0,0,B330/SUM(B329:B331))</f>
        <v>0.41379310344827586</v>
      </c>
      <c r="M328" s="11">
        <f>IF(SUM(C329:C331)=0,0,C331/SUM(C329:C331))</f>
        <v>0.77777777777777779</v>
      </c>
    </row>
    <row r="329" spans="1:13" x14ac:dyDescent="0.25">
      <c r="A329">
        <v>37</v>
      </c>
      <c r="B329">
        <v>9</v>
      </c>
      <c r="C329">
        <v>1</v>
      </c>
      <c r="D329" s="12"/>
      <c r="E329" s="12"/>
      <c r="F329" s="12"/>
      <c r="G329" s="12"/>
      <c r="H329" s="12"/>
      <c r="I329" s="13"/>
      <c r="J329" s="12"/>
      <c r="K329" s="12"/>
      <c r="L329" s="12"/>
      <c r="M329" s="12"/>
    </row>
    <row r="330" spans="1:13" x14ac:dyDescent="0.25">
      <c r="A330">
        <v>6</v>
      </c>
      <c r="B330">
        <v>12</v>
      </c>
      <c r="C330">
        <v>1</v>
      </c>
      <c r="D330" s="12"/>
      <c r="E330" s="12"/>
      <c r="F330" s="12"/>
      <c r="G330" s="12"/>
      <c r="H330" s="12"/>
      <c r="I330" s="13"/>
      <c r="J330" s="12"/>
      <c r="K330" s="12"/>
      <c r="L330" s="12"/>
      <c r="M330" s="12"/>
    </row>
    <row r="331" spans="1:13" x14ac:dyDescent="0.25">
      <c r="A331">
        <v>4</v>
      </c>
      <c r="B331">
        <v>8</v>
      </c>
      <c r="C331">
        <v>7</v>
      </c>
      <c r="D331" s="12"/>
      <c r="E331" s="12"/>
      <c r="F331" s="12"/>
      <c r="G331" s="12"/>
      <c r="H331" s="12"/>
      <c r="I331" s="13"/>
      <c r="J331" s="12"/>
      <c r="K331" s="12"/>
      <c r="L331" s="12"/>
      <c r="M331" s="12"/>
    </row>
    <row r="332" spans="1:13" x14ac:dyDescent="0.25">
      <c r="A332" s="1" t="s">
        <v>60</v>
      </c>
      <c r="B332"/>
      <c r="C332"/>
      <c r="D332" s="11">
        <f>SUM(A333,B334,C335)/SUM(A333:C335)</f>
        <v>0.6588235294117647</v>
      </c>
      <c r="E332" s="11">
        <f>A333/SUM(A333:C333)</f>
        <v>0.78723404255319152</v>
      </c>
      <c r="F332" s="11">
        <f>B334/SUM(A334:C334)</f>
        <v>0.63157894736842102</v>
      </c>
      <c r="G332" s="11">
        <f>C335/SUM(A335:C335)</f>
        <v>0.36842105263157893</v>
      </c>
      <c r="H332" s="12">
        <f>1-SUM(B334:C335)/(SUM(A333:C335)-SUM(A333:C333))</f>
        <v>0.26315789473684215</v>
      </c>
      <c r="I332" s="12">
        <f>1-SUM(A333,C333,C335,A335)/(SUM(A333:C335)-SUM(A334:C334))</f>
        <v>0.25757575757575757</v>
      </c>
      <c r="J332" s="12">
        <f>1-SUM(A333:B334)/(SUM(A333:C335)-SUM(A335:C335))</f>
        <v>3.0303030303030276E-2</v>
      </c>
      <c r="K332" s="11">
        <f>IF(SUM(A333:A335)=0,0,A333/SUM(A333:A335))</f>
        <v>0.78723404255319152</v>
      </c>
      <c r="L332" s="11">
        <f>IF(SUM(B333:B335)=0,0,B334/SUM(B333:B335))</f>
        <v>0.41379310344827586</v>
      </c>
      <c r="M332" s="11">
        <f>IF(SUM(C333:C335)=0,0,C335/SUM(C333:C335))</f>
        <v>0.77777777777777779</v>
      </c>
    </row>
    <row r="333" spans="1:13" x14ac:dyDescent="0.25">
      <c r="A333">
        <v>37</v>
      </c>
      <c r="B333">
        <v>9</v>
      </c>
      <c r="C333">
        <v>1</v>
      </c>
      <c r="D333"/>
      <c r="E333"/>
      <c r="F333"/>
      <c r="G333"/>
      <c r="H333"/>
      <c r="I333" s="3"/>
      <c r="J333"/>
      <c r="K333"/>
      <c r="L333"/>
      <c r="M333"/>
    </row>
    <row r="334" spans="1:13" x14ac:dyDescent="0.25">
      <c r="A334">
        <v>6</v>
      </c>
      <c r="B334">
        <v>12</v>
      </c>
      <c r="C334">
        <v>1</v>
      </c>
      <c r="D334"/>
      <c r="E334"/>
      <c r="F334"/>
      <c r="G334"/>
      <c r="H334"/>
      <c r="I334" s="3"/>
      <c r="J334"/>
      <c r="K334"/>
      <c r="L334"/>
      <c r="M334"/>
    </row>
    <row r="335" spans="1:13" x14ac:dyDescent="0.25">
      <c r="A335">
        <v>4</v>
      </c>
      <c r="B335">
        <v>8</v>
      </c>
      <c r="C335">
        <v>7</v>
      </c>
      <c r="D335"/>
      <c r="E335"/>
      <c r="F335"/>
      <c r="G335"/>
      <c r="H335"/>
      <c r="I335" s="3"/>
      <c r="J335"/>
      <c r="K335"/>
      <c r="L335"/>
      <c r="M335"/>
    </row>
    <row r="336" spans="1:13" x14ac:dyDescent="0.25">
      <c r="A336" s="1" t="s">
        <v>61</v>
      </c>
      <c r="B336"/>
      <c r="C336"/>
      <c r="D336" s="11">
        <f>SUM(A337,B338,C339)/SUM(A337:C339)</f>
        <v>0.68292682926829273</v>
      </c>
      <c r="E336" s="11">
        <f>A337/SUM(A337:C337)</f>
        <v>0.875</v>
      </c>
      <c r="F336" s="11">
        <f>B338/SUM(A338:C338)</f>
        <v>0.6</v>
      </c>
      <c r="G336" s="11">
        <f>C339/SUM(A339:C339)</f>
        <v>0.26315789473684209</v>
      </c>
      <c r="H336" s="12">
        <f>1-SUM(B338:C339)/(SUM(A337:C339)-SUM(A337:C337))</f>
        <v>0.29411764705882348</v>
      </c>
      <c r="I336" s="12">
        <f>1-SUM(A337,C337,C339,A339)/(SUM(A337:C339)-SUM(A338:C338))</f>
        <v>0.22388059701492535</v>
      </c>
      <c r="J336" s="12">
        <f>1-SUM(A337:B338)/(SUM(A337:C339)-SUM(A339:C339))</f>
        <v>1.5873015873015928E-2</v>
      </c>
      <c r="K336" s="11">
        <f>IF(SUM(A337:A339)=0,0,A337/SUM(A337:A339))</f>
        <v>0.80769230769230771</v>
      </c>
      <c r="L336" s="11">
        <f>IF(SUM(B337:B339)=0,0,B338/SUM(B337:B339))</f>
        <v>0.375</v>
      </c>
      <c r="M336" s="11">
        <f>IF(SUM(C337:C339)=0,0,C339/SUM(C337:C339))</f>
        <v>0.83333333333333337</v>
      </c>
    </row>
    <row r="337" spans="1:13" x14ac:dyDescent="0.25">
      <c r="A337">
        <v>42</v>
      </c>
      <c r="B337">
        <v>6</v>
      </c>
      <c r="C337">
        <v>0</v>
      </c>
      <c r="D337"/>
      <c r="E337"/>
      <c r="F337"/>
      <c r="G337"/>
      <c r="H337"/>
      <c r="I337" s="3"/>
      <c r="J337"/>
      <c r="K337"/>
      <c r="L337"/>
      <c r="M337"/>
    </row>
    <row r="338" spans="1:13" x14ac:dyDescent="0.25">
      <c r="A338">
        <v>5</v>
      </c>
      <c r="B338">
        <v>9</v>
      </c>
      <c r="C338">
        <v>1</v>
      </c>
      <c r="D338"/>
      <c r="E338"/>
      <c r="F338"/>
      <c r="G338"/>
      <c r="H338"/>
      <c r="I338" s="3"/>
      <c r="J338"/>
      <c r="K338"/>
      <c r="L338"/>
      <c r="M338"/>
    </row>
    <row r="339" spans="1:13" x14ac:dyDescent="0.25">
      <c r="A339">
        <v>5</v>
      </c>
      <c r="B339">
        <v>9</v>
      </c>
      <c r="C339">
        <v>5</v>
      </c>
      <c r="D339"/>
      <c r="E339"/>
      <c r="F339"/>
      <c r="G339"/>
      <c r="H339"/>
      <c r="I339" s="3"/>
      <c r="J339"/>
      <c r="K339"/>
      <c r="L339"/>
      <c r="M339"/>
    </row>
    <row r="340" spans="1:13" x14ac:dyDescent="0.25">
      <c r="A340" s="4" t="s">
        <v>46</v>
      </c>
      <c r="B340" s="14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 t="s">
        <v>62</v>
      </c>
    </row>
    <row r="341" spans="1:13" x14ac:dyDescent="0.25">
      <c r="A341" s="1" t="s">
        <v>59</v>
      </c>
      <c r="B341"/>
      <c r="C341"/>
      <c r="D341" s="11">
        <f>SUM(A342,B343,C344)/SUM(A342:C344)</f>
        <v>0.71764705882352942</v>
      </c>
      <c r="E341" s="11">
        <f>A342/SUM(A342:C342)</f>
        <v>0.76595744680851063</v>
      </c>
      <c r="F341" s="11">
        <f>B343/SUM(A343:C343)</f>
        <v>0.42105263157894735</v>
      </c>
      <c r="G341" s="11">
        <f>C344/SUM(A344:C344)</f>
        <v>0.89473684210526316</v>
      </c>
      <c r="H341" s="12">
        <f>1-SUM(B343:C344)/(SUM(A342:C344)-SUM(A342:C342))</f>
        <v>0.13157894736842102</v>
      </c>
      <c r="I341" s="12">
        <f>1-SUM(A342,C342,C344,A344)/(SUM(A342:C344)-SUM(A343:C343))</f>
        <v>0.18181818181818177</v>
      </c>
      <c r="J341" s="12">
        <f>1-SUM(A342:B343)/(SUM(A342:C344)-SUM(A344:C344))</f>
        <v>0.10606060606060608</v>
      </c>
      <c r="K341" s="11">
        <f>IF(SUM(A342:A344)=0,0,A342/SUM(A342:A344))</f>
        <v>0.87804878048780488</v>
      </c>
      <c r="L341" s="11">
        <f>IF(SUM(B342:B344)=0,0,B343/SUM(B342:B344))</f>
        <v>0.4</v>
      </c>
      <c r="M341" s="11">
        <f>IF(SUM(C342:C344)=0,0,C344/SUM(C342:C344))</f>
        <v>0.70833333333333337</v>
      </c>
    </row>
    <row r="342" spans="1:13" x14ac:dyDescent="0.25">
      <c r="A342">
        <v>36</v>
      </c>
      <c r="B342">
        <v>10</v>
      </c>
      <c r="C342">
        <v>1</v>
      </c>
      <c r="D342" s="12"/>
      <c r="E342" s="12"/>
      <c r="F342" s="12"/>
      <c r="G342" s="12"/>
      <c r="H342" s="12"/>
      <c r="I342" s="13"/>
      <c r="J342" s="12"/>
      <c r="K342" s="12"/>
      <c r="L342" s="12"/>
      <c r="M342" s="12"/>
    </row>
    <row r="343" spans="1:13" x14ac:dyDescent="0.25">
      <c r="A343">
        <v>5</v>
      </c>
      <c r="B343">
        <v>8</v>
      </c>
      <c r="C343">
        <v>6</v>
      </c>
      <c r="D343" s="12"/>
      <c r="E343" s="12"/>
      <c r="F343" s="12"/>
      <c r="G343" s="12"/>
      <c r="H343" s="12"/>
      <c r="I343" s="13"/>
      <c r="J343" s="12"/>
      <c r="K343" s="12"/>
      <c r="L343" s="12"/>
      <c r="M343" s="12"/>
    </row>
    <row r="344" spans="1:13" x14ac:dyDescent="0.25">
      <c r="A344">
        <v>0</v>
      </c>
      <c r="B344">
        <v>2</v>
      </c>
      <c r="C344">
        <v>17</v>
      </c>
      <c r="D344" s="12"/>
      <c r="E344" s="12"/>
      <c r="F344" s="12"/>
      <c r="G344" s="12"/>
      <c r="H344" s="12"/>
      <c r="I344" s="13"/>
      <c r="J344" s="12"/>
      <c r="K344" s="12"/>
      <c r="L344" s="12"/>
      <c r="M344" s="12"/>
    </row>
    <row r="345" spans="1:13" x14ac:dyDescent="0.25">
      <c r="A345" s="1" t="s">
        <v>60</v>
      </c>
      <c r="B345"/>
      <c r="C345"/>
      <c r="D345" s="11">
        <f>SUM(A346,B347,C348)/SUM(A346:C348)</f>
        <v>0.74390243902439024</v>
      </c>
      <c r="E345" s="11">
        <f>A346/SUM(A346:C346)</f>
        <v>0.80851063829787229</v>
      </c>
      <c r="F345" s="11">
        <f>B347/SUM(A347:C347)</f>
        <v>0.35294117647058826</v>
      </c>
      <c r="G345" s="11">
        <f>C348/SUM(A348:C348)</f>
        <v>0.94444444444444442</v>
      </c>
      <c r="H345" s="12">
        <f>1-SUM(B347:C348)/(SUM(A346:C348)-SUM(A346:C346))</f>
        <v>0.19999999999999996</v>
      </c>
      <c r="I345" s="12">
        <f>1-SUM(A346,C346,C348,A348)/(SUM(A346:C348)-SUM(A347:C347))</f>
        <v>7.6923076923076872E-2</v>
      </c>
      <c r="J345" s="12">
        <f>1-SUM(A346:B347)/(SUM(A346:C348)-SUM(A348:C348))</f>
        <v>0.140625</v>
      </c>
      <c r="K345" s="11">
        <f>IF(SUM(A346:A348)=0,0,A346/SUM(A346:A348))</f>
        <v>0.84444444444444444</v>
      </c>
      <c r="L345" s="11">
        <f>IF(SUM(B346:B348)=0,0,B347/SUM(B346:B348))</f>
        <v>0.54545454545454541</v>
      </c>
      <c r="M345" s="11">
        <f>IF(SUM(C346:C348)=0,0,C348/SUM(C346:C348))</f>
        <v>0.65384615384615385</v>
      </c>
    </row>
    <row r="346" spans="1:13" x14ac:dyDescent="0.25">
      <c r="A346">
        <v>38</v>
      </c>
      <c r="B346">
        <v>5</v>
      </c>
      <c r="C346">
        <v>4</v>
      </c>
      <c r="D346"/>
      <c r="E346"/>
      <c r="F346"/>
      <c r="G346"/>
      <c r="H346"/>
      <c r="I346" s="3"/>
      <c r="J346"/>
      <c r="K346"/>
      <c r="L346"/>
      <c r="M346"/>
    </row>
    <row r="347" spans="1:13" x14ac:dyDescent="0.25">
      <c r="A347">
        <v>6</v>
      </c>
      <c r="B347">
        <v>6</v>
      </c>
      <c r="C347">
        <v>5</v>
      </c>
      <c r="D347"/>
      <c r="E347"/>
      <c r="F347"/>
      <c r="G347"/>
      <c r="H347"/>
      <c r="I347" s="3"/>
      <c r="J347"/>
      <c r="K347"/>
      <c r="L347"/>
      <c r="M347"/>
    </row>
    <row r="348" spans="1:13" x14ac:dyDescent="0.25">
      <c r="A348">
        <v>1</v>
      </c>
      <c r="B348">
        <v>0</v>
      </c>
      <c r="C348">
        <v>17</v>
      </c>
      <c r="D348"/>
      <c r="E348"/>
      <c r="F348"/>
      <c r="G348"/>
      <c r="H348"/>
      <c r="I348" s="3"/>
      <c r="J348"/>
      <c r="K348"/>
      <c r="L348"/>
      <c r="M348"/>
    </row>
    <row r="349" spans="1:13" x14ac:dyDescent="0.25">
      <c r="A349" s="1" t="s">
        <v>61</v>
      </c>
      <c r="B349"/>
      <c r="C349"/>
      <c r="D349" s="11">
        <f>SUM(A350,B351,C352)/SUM(A350:C352)</f>
        <v>0.73170731707317072</v>
      </c>
      <c r="E349" s="11">
        <f>A350/SUM(A350:C350)</f>
        <v>0.79166666666666663</v>
      </c>
      <c r="F349" s="11">
        <f>B351/SUM(A351:C351)</f>
        <v>0.33333333333333331</v>
      </c>
      <c r="G349" s="11">
        <f>C352/SUM(A352:C352)</f>
        <v>0.89473684210526316</v>
      </c>
      <c r="H349" s="12">
        <f>1-SUM(B351:C352)/(SUM(A350:C352)-SUM(A350:C350))</f>
        <v>0.1470588235294118</v>
      </c>
      <c r="I349" s="12">
        <f>1-SUM(A350,C350,C352,A352)/(SUM(A350:C352)-SUM(A351:C351))</f>
        <v>0.13432835820895528</v>
      </c>
      <c r="J349" s="12">
        <f>1-SUM(A350:B351)/(SUM(A350:C352)-SUM(A352:C352))</f>
        <v>0.12698412698412698</v>
      </c>
      <c r="K349" s="11">
        <f>IF(SUM(A350:A352)=0,0,A350/SUM(A350:A352))</f>
        <v>0.88372093023255816</v>
      </c>
      <c r="L349" s="11">
        <f>IF(SUM(B350:B352)=0,0,B351/SUM(B350:B352))</f>
        <v>0.35714285714285715</v>
      </c>
      <c r="M349" s="11">
        <f>IF(SUM(C350:C352)=0,0,C352/SUM(C350:C352))</f>
        <v>0.68</v>
      </c>
    </row>
    <row r="350" spans="1:13" x14ac:dyDescent="0.25">
      <c r="A350">
        <v>38</v>
      </c>
      <c r="B350">
        <v>7</v>
      </c>
      <c r="C350">
        <v>3</v>
      </c>
      <c r="D350"/>
      <c r="E350"/>
      <c r="F350"/>
      <c r="G350"/>
      <c r="H350"/>
      <c r="I350" s="3"/>
      <c r="J350"/>
      <c r="K350"/>
      <c r="L350"/>
      <c r="M350"/>
    </row>
    <row r="351" spans="1:13" x14ac:dyDescent="0.25">
      <c r="A351">
        <v>5</v>
      </c>
      <c r="B351">
        <v>5</v>
      </c>
      <c r="C351">
        <v>5</v>
      </c>
      <c r="D351"/>
      <c r="E351"/>
      <c r="F351"/>
      <c r="G351"/>
      <c r="H351"/>
      <c r="I351" s="3"/>
      <c r="J351"/>
      <c r="K351"/>
      <c r="L351"/>
      <c r="M351"/>
    </row>
    <row r="352" spans="1:13" x14ac:dyDescent="0.25">
      <c r="A352">
        <v>0</v>
      </c>
      <c r="B352">
        <v>2</v>
      </c>
      <c r="C352">
        <v>17</v>
      </c>
      <c r="D352"/>
      <c r="E352"/>
      <c r="F352"/>
      <c r="G352"/>
      <c r="H352"/>
      <c r="I352" s="3"/>
      <c r="J352"/>
      <c r="K352"/>
      <c r="L352"/>
      <c r="M352"/>
    </row>
    <row r="353" spans="1:13" x14ac:dyDescent="0.25">
      <c r="A353" s="4" t="s">
        <v>47</v>
      </c>
      <c r="B353" s="14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 t="s">
        <v>62</v>
      </c>
    </row>
    <row r="354" spans="1:13" x14ac:dyDescent="0.25">
      <c r="A354" s="1" t="s">
        <v>59</v>
      </c>
      <c r="B354"/>
      <c r="C354"/>
      <c r="D354" s="11">
        <f>SUM(A355,B356,C357)/SUM(A355:C357)</f>
        <v>0.63529411764705879</v>
      </c>
      <c r="E354" s="11">
        <f>A355/SUM(A355:C355)</f>
        <v>0.82978723404255317</v>
      </c>
      <c r="F354" s="11">
        <f>B356/SUM(A356:C356)</f>
        <v>0.52631578947368418</v>
      </c>
      <c r="G354" s="11">
        <f>C357/SUM(A357:C357)</f>
        <v>0.26315789473684209</v>
      </c>
      <c r="H354" s="12">
        <f>1-SUM(B356:C357)/(SUM(A355:C357)-SUM(A355:C355))</f>
        <v>0.26315789473684215</v>
      </c>
      <c r="I354" s="12">
        <f>1-SUM(A355,C355,C357,A357)/(SUM(A355:C357)-SUM(A356:C356))</f>
        <v>0.28787878787878785</v>
      </c>
      <c r="J354" s="12">
        <f>1-SUM(A355:B356)/(SUM(A355:C357)-SUM(A357:C357))</f>
        <v>3.0303030303030276E-2</v>
      </c>
      <c r="K354" s="11">
        <f>IF(SUM(A355:A357)=0,0,A355/SUM(A355:A357))</f>
        <v>0.79591836734693877</v>
      </c>
      <c r="L354" s="11">
        <f>IF(SUM(B355:B357)=0,0,B356/SUM(B355:B357))</f>
        <v>0.34482758620689657</v>
      </c>
      <c r="M354" s="11">
        <f>IF(SUM(C355:C357)=0,0,C357/SUM(C355:C357))</f>
        <v>0.7142857142857143</v>
      </c>
    </row>
    <row r="355" spans="1:13" x14ac:dyDescent="0.25">
      <c r="A355">
        <v>39</v>
      </c>
      <c r="B355">
        <v>7</v>
      </c>
      <c r="C355">
        <v>1</v>
      </c>
      <c r="D355" s="12"/>
      <c r="E355" s="12"/>
      <c r="F355" s="12"/>
      <c r="G355" s="12"/>
      <c r="H355" s="12"/>
      <c r="I355" s="13"/>
      <c r="J355" s="12"/>
      <c r="K355" s="12"/>
      <c r="L355" s="12"/>
      <c r="M355" s="12"/>
    </row>
    <row r="356" spans="1:13" x14ac:dyDescent="0.25">
      <c r="A356">
        <v>8</v>
      </c>
      <c r="B356">
        <v>10</v>
      </c>
      <c r="C356">
        <v>1</v>
      </c>
      <c r="D356" s="12"/>
      <c r="E356" s="12"/>
      <c r="F356" s="12"/>
      <c r="G356" s="12"/>
      <c r="H356" s="12"/>
      <c r="I356" s="13"/>
      <c r="J356" s="12"/>
      <c r="K356" s="12"/>
      <c r="L356" s="12"/>
      <c r="M356" s="12"/>
    </row>
    <row r="357" spans="1:13" x14ac:dyDescent="0.25">
      <c r="A357">
        <v>2</v>
      </c>
      <c r="B357">
        <v>12</v>
      </c>
      <c r="C357">
        <v>5</v>
      </c>
      <c r="D357" s="12"/>
      <c r="E357" s="12"/>
      <c r="F357" s="12"/>
      <c r="G357" s="12"/>
      <c r="H357" s="12"/>
      <c r="I357" s="13"/>
      <c r="J357" s="12"/>
      <c r="K357" s="12"/>
      <c r="L357" s="12"/>
      <c r="M357" s="12"/>
    </row>
    <row r="358" spans="1:13" x14ac:dyDescent="0.25">
      <c r="A358" s="1" t="s">
        <v>60</v>
      </c>
      <c r="B358"/>
      <c r="C358"/>
      <c r="D358" s="11">
        <f>SUM(A359,B360,C361)/SUM(A359:C361)</f>
        <v>0.65853658536585369</v>
      </c>
      <c r="E358" s="11">
        <f>A359/SUM(A359:C359)</f>
        <v>0.87234042553191493</v>
      </c>
      <c r="F358" s="11">
        <f>B360/SUM(A360:C360)</f>
        <v>0.52941176470588236</v>
      </c>
      <c r="G358" s="11">
        <f>C361/SUM(A361:C361)</f>
        <v>0.22222222222222221</v>
      </c>
      <c r="H358" s="12">
        <f>1-SUM(B360:C361)/(SUM(A359:C361)-SUM(A359:C359))</f>
        <v>0.25714285714285712</v>
      </c>
      <c r="I358" s="12">
        <f>1-SUM(A359,C359,C361,A361)/(SUM(A359:C361)-SUM(A360:C360))</f>
        <v>0.2615384615384615</v>
      </c>
      <c r="J358" s="12">
        <f>1-SUM(A359:B360)/(SUM(A359:C361)-SUM(A361:C361))</f>
        <v>3.125E-2</v>
      </c>
      <c r="K358" s="11">
        <f>IF(SUM(A359:A361)=0,0,A359/SUM(A359:A361))</f>
        <v>0.82</v>
      </c>
      <c r="L358" s="11">
        <f>IF(SUM(B359:B361)=0,0,B360/SUM(B359:B361))</f>
        <v>0.34615384615384615</v>
      </c>
      <c r="M358" s="11">
        <f>IF(SUM(C359:C361)=0,0,C361/SUM(C359:C361))</f>
        <v>0.66666666666666663</v>
      </c>
    </row>
    <row r="359" spans="1:13" x14ac:dyDescent="0.25">
      <c r="A359">
        <v>41</v>
      </c>
      <c r="B359">
        <v>5</v>
      </c>
      <c r="C359">
        <v>1</v>
      </c>
      <c r="D359"/>
      <c r="E359"/>
      <c r="F359"/>
      <c r="G359"/>
      <c r="H359"/>
      <c r="I359" s="3"/>
      <c r="J359"/>
      <c r="K359"/>
      <c r="L359"/>
      <c r="M359"/>
    </row>
    <row r="360" spans="1:13" x14ac:dyDescent="0.25">
      <c r="A360">
        <v>7</v>
      </c>
      <c r="B360">
        <v>9</v>
      </c>
      <c r="C360">
        <v>1</v>
      </c>
      <c r="D360"/>
      <c r="E360"/>
      <c r="F360"/>
      <c r="G360"/>
      <c r="H360"/>
      <c r="I360" s="3"/>
      <c r="J360"/>
      <c r="K360"/>
      <c r="L360"/>
      <c r="M360"/>
    </row>
    <row r="361" spans="1:13" x14ac:dyDescent="0.25">
      <c r="A361">
        <v>2</v>
      </c>
      <c r="B361">
        <v>12</v>
      </c>
      <c r="C361">
        <v>4</v>
      </c>
      <c r="D361"/>
      <c r="E361"/>
      <c r="F361"/>
      <c r="G361"/>
      <c r="H361"/>
      <c r="I361" s="3"/>
      <c r="J361"/>
      <c r="K361"/>
      <c r="L361"/>
      <c r="M361"/>
    </row>
    <row r="362" spans="1:13" x14ac:dyDescent="0.25">
      <c r="A362" s="1" t="s">
        <v>61</v>
      </c>
      <c r="B362"/>
      <c r="C362"/>
      <c r="D362" s="11">
        <f>SUM(A363,B364,C365)/SUM(A363:C365)</f>
        <v>0.64634146341463417</v>
      </c>
      <c r="E362" s="11">
        <f>A363/SUM(A363:C363)</f>
        <v>0.875</v>
      </c>
      <c r="F362" s="11">
        <f>B364/SUM(A364:C364)</f>
        <v>0.46666666666666667</v>
      </c>
      <c r="G362" s="11">
        <f>C365/SUM(A365:C365)</f>
        <v>0.21052631578947367</v>
      </c>
      <c r="H362" s="12">
        <f>1-SUM(B364:C365)/(SUM(A363:C365)-SUM(A363:C363))</f>
        <v>0.26470588235294112</v>
      </c>
      <c r="I362" s="12">
        <f>1-SUM(A363,C363,C365,A365)/(SUM(A363:C365)-SUM(A364:C364))</f>
        <v>0.28358208955223885</v>
      </c>
      <c r="J362" s="12">
        <f>1-SUM(A363:B364)/(SUM(A363:C365)-SUM(A365:C365))</f>
        <v>1.5873015873015928E-2</v>
      </c>
      <c r="K362" s="11">
        <f>IF(SUM(A363:A365)=0,0,A363/SUM(A363:A365))</f>
        <v>0.82352941176470584</v>
      </c>
      <c r="L362" s="11">
        <f>IF(SUM(B363:B365)=0,0,B364/SUM(B363:B365))</f>
        <v>0.26923076923076922</v>
      </c>
      <c r="M362" s="11">
        <f>IF(SUM(C363:C365)=0,0,C365/SUM(C363:C365))</f>
        <v>0.8</v>
      </c>
    </row>
    <row r="363" spans="1:13" x14ac:dyDescent="0.25">
      <c r="A363">
        <v>42</v>
      </c>
      <c r="B363">
        <v>6</v>
      </c>
      <c r="C363">
        <v>0</v>
      </c>
      <c r="D363"/>
      <c r="E363"/>
      <c r="F363"/>
      <c r="G363"/>
      <c r="H363"/>
      <c r="I363" s="3"/>
      <c r="J363"/>
      <c r="K363"/>
      <c r="L363"/>
      <c r="M363"/>
    </row>
    <row r="364" spans="1:13" x14ac:dyDescent="0.25">
      <c r="A364">
        <v>7</v>
      </c>
      <c r="B364">
        <v>7</v>
      </c>
      <c r="C364">
        <v>1</v>
      </c>
      <c r="D364"/>
      <c r="E364"/>
      <c r="F364"/>
      <c r="G364"/>
      <c r="H364"/>
      <c r="I364" s="3"/>
      <c r="J364"/>
      <c r="K364"/>
      <c r="L364"/>
      <c r="M364"/>
    </row>
    <row r="365" spans="1:13" x14ac:dyDescent="0.25">
      <c r="A365">
        <v>2</v>
      </c>
      <c r="B365">
        <v>13</v>
      </c>
      <c r="C365">
        <v>4</v>
      </c>
      <c r="D365"/>
      <c r="E365"/>
      <c r="F365"/>
      <c r="G365"/>
      <c r="H365"/>
      <c r="I365" s="3"/>
      <c r="J365"/>
      <c r="K365"/>
      <c r="L365"/>
      <c r="M365"/>
    </row>
    <row r="366" spans="1:13" x14ac:dyDescent="0.25">
      <c r="A366" s="4" t="s">
        <v>48</v>
      </c>
      <c r="B366" s="14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 t="s">
        <v>62</v>
      </c>
    </row>
    <row r="367" spans="1:13" x14ac:dyDescent="0.25">
      <c r="A367" s="1" t="s">
        <v>59</v>
      </c>
      <c r="B367"/>
      <c r="C367"/>
      <c r="D367" s="11">
        <f>SUM(A368,B369,C370)/SUM(A368:C370)</f>
        <v>0.6588235294117647</v>
      </c>
      <c r="E367" s="11">
        <f>A368/SUM(A368:C368)</f>
        <v>0.87234042553191493</v>
      </c>
      <c r="F367" s="11">
        <f>B369/SUM(A369:C369)</f>
        <v>0.47368421052631576</v>
      </c>
      <c r="G367" s="11">
        <f>C370/SUM(A370:C370)</f>
        <v>0.31578947368421051</v>
      </c>
      <c r="H367" s="12">
        <f>1-SUM(B369:C370)/(SUM(A368:C370)-SUM(A368:C368))</f>
        <v>0.28947368421052633</v>
      </c>
      <c r="I367" s="12">
        <f>1-SUM(A368,C368,C370,A370)/(SUM(A368:C370)-SUM(A369:C369))</f>
        <v>0.24242424242424243</v>
      </c>
      <c r="J367" s="12">
        <f>1-SUM(A368:B369)/(SUM(A368:C370)-SUM(A370:C370))</f>
        <v>3.0303030303030276E-2</v>
      </c>
      <c r="K367" s="11">
        <f>IF(SUM(A368:A370)=0,0,A368/SUM(A368:A370))</f>
        <v>0.78846153846153844</v>
      </c>
      <c r="L367" s="11">
        <f>IF(SUM(B368:B370)=0,0,B369/SUM(B368:B370))</f>
        <v>0.36</v>
      </c>
      <c r="M367" s="11">
        <f>IF(SUM(C368:C370)=0,0,C370/SUM(C368:C370))</f>
        <v>0.75</v>
      </c>
    </row>
    <row r="368" spans="1:13" x14ac:dyDescent="0.25">
      <c r="A368">
        <v>41</v>
      </c>
      <c r="B368">
        <v>5</v>
      </c>
      <c r="C368">
        <v>1</v>
      </c>
      <c r="D368" s="12"/>
      <c r="E368" s="12"/>
      <c r="F368" s="12"/>
      <c r="G368" s="12"/>
      <c r="H368" s="12"/>
      <c r="I368" s="13"/>
      <c r="J368" s="12"/>
      <c r="K368" s="12"/>
      <c r="L368" s="12"/>
      <c r="M368" s="12"/>
    </row>
    <row r="369" spans="1:13" x14ac:dyDescent="0.25">
      <c r="A369">
        <v>9</v>
      </c>
      <c r="B369">
        <v>9</v>
      </c>
      <c r="C369">
        <v>1</v>
      </c>
      <c r="D369" s="12"/>
      <c r="E369" s="12"/>
      <c r="F369" s="12"/>
      <c r="G369" s="12"/>
      <c r="H369" s="12"/>
      <c r="I369" s="13"/>
      <c r="J369" s="12"/>
      <c r="K369" s="12"/>
      <c r="L369" s="12"/>
      <c r="M369" s="12"/>
    </row>
    <row r="370" spans="1:13" x14ac:dyDescent="0.25">
      <c r="A370">
        <v>2</v>
      </c>
      <c r="B370">
        <v>11</v>
      </c>
      <c r="C370">
        <v>6</v>
      </c>
      <c r="D370" s="12"/>
      <c r="E370" s="12"/>
      <c r="F370" s="12"/>
      <c r="G370" s="12"/>
      <c r="H370" s="12"/>
      <c r="I370" s="13"/>
      <c r="J370" s="12"/>
      <c r="K370" s="12"/>
      <c r="L370" s="12"/>
      <c r="M370" s="12"/>
    </row>
    <row r="371" spans="1:13" x14ac:dyDescent="0.25">
      <c r="A371" s="1" t="s">
        <v>60</v>
      </c>
      <c r="B371"/>
      <c r="C371"/>
      <c r="D371" s="11">
        <f>SUM(A372,B373,C374)/SUM(A372:C374)</f>
        <v>0.67073170731707321</v>
      </c>
      <c r="E371" s="11">
        <f>A372/SUM(A372:C372)</f>
        <v>0.93617021276595747</v>
      </c>
      <c r="F371" s="11">
        <f>B373/SUM(A373:C373)</f>
        <v>0.35294117647058826</v>
      </c>
      <c r="G371" s="11">
        <f>C374/SUM(A374:C374)</f>
        <v>0.27777777777777779</v>
      </c>
      <c r="H371" s="12">
        <f>1-SUM(B373:C374)/(SUM(A372:C374)-SUM(A372:C372))</f>
        <v>0.34285714285714286</v>
      </c>
      <c r="I371" s="12">
        <f>1-SUM(A372,C372,C374,A374)/(SUM(A372:C374)-SUM(A373:C373))</f>
        <v>0.19999999999999996</v>
      </c>
      <c r="J371" s="12">
        <f>1-SUM(A372:B373)/(SUM(A372:C374)-SUM(A374:C374))</f>
        <v>3.125E-2</v>
      </c>
      <c r="K371" s="11">
        <f>IF(SUM(A372:A374)=0,0,A372/SUM(A372:A374))</f>
        <v>0.7857142857142857</v>
      </c>
      <c r="L371" s="11">
        <f>IF(SUM(B372:B374)=0,0,B373/SUM(B372:B374))</f>
        <v>0.31578947368421051</v>
      </c>
      <c r="M371" s="11">
        <f>IF(SUM(C372:C374)=0,0,C374/SUM(C372:C374))</f>
        <v>0.7142857142857143</v>
      </c>
    </row>
    <row r="372" spans="1:13" x14ac:dyDescent="0.25">
      <c r="A372">
        <v>44</v>
      </c>
      <c r="B372">
        <v>2</v>
      </c>
      <c r="C372">
        <v>1</v>
      </c>
      <c r="D372"/>
      <c r="E372"/>
      <c r="F372"/>
      <c r="G372"/>
      <c r="H372"/>
      <c r="I372" s="3"/>
      <c r="J372"/>
      <c r="K372"/>
      <c r="L372"/>
      <c r="M372"/>
    </row>
    <row r="373" spans="1:13" x14ac:dyDescent="0.25">
      <c r="A373">
        <v>10</v>
      </c>
      <c r="B373">
        <v>6</v>
      </c>
      <c r="C373">
        <v>1</v>
      </c>
      <c r="D373"/>
      <c r="E373"/>
      <c r="F373"/>
      <c r="G373"/>
      <c r="H373"/>
      <c r="I373" s="3"/>
      <c r="J373"/>
      <c r="K373"/>
      <c r="L373"/>
      <c r="M373"/>
    </row>
    <row r="374" spans="1:13" x14ac:dyDescent="0.25">
      <c r="A374">
        <v>2</v>
      </c>
      <c r="B374">
        <v>11</v>
      </c>
      <c r="C374">
        <v>5</v>
      </c>
      <c r="D374"/>
      <c r="E374"/>
      <c r="F374"/>
      <c r="G374"/>
      <c r="H374"/>
      <c r="I374" s="3"/>
      <c r="J374"/>
      <c r="K374"/>
      <c r="L374"/>
      <c r="M374"/>
    </row>
    <row r="375" spans="1:13" x14ac:dyDescent="0.25">
      <c r="A375" s="1" t="s">
        <v>61</v>
      </c>
      <c r="B375"/>
      <c r="C375"/>
      <c r="D375" s="11">
        <f>SUM(A376,B377,C378)/SUM(A376:C378)</f>
        <v>0.65853658536585369</v>
      </c>
      <c r="E375" s="11">
        <f>A376/SUM(A376:C376)</f>
        <v>0.9375</v>
      </c>
      <c r="F375" s="11">
        <f>B377/SUM(A377:C377)</f>
        <v>0.26666666666666666</v>
      </c>
      <c r="G375" s="11">
        <f>C378/SUM(A378:C378)</f>
        <v>0.26315789473684209</v>
      </c>
      <c r="H375" s="12">
        <f>1-SUM(B377:C378)/(SUM(A376:C378)-SUM(A376:C376))</f>
        <v>0.3529411764705882</v>
      </c>
      <c r="I375" s="12">
        <f>1-SUM(A376,C376,C378,A378)/(SUM(A376:C378)-SUM(A377:C377))</f>
        <v>0.22388059701492535</v>
      </c>
      <c r="J375" s="12">
        <f>1-SUM(A376:B377)/(SUM(A376:C378)-SUM(A378:C378))</f>
        <v>1.5873015873015928E-2</v>
      </c>
      <c r="K375" s="11">
        <f>IF(SUM(A376:A378)=0,0,A376/SUM(A376:A378))</f>
        <v>0.78947368421052633</v>
      </c>
      <c r="L375" s="11">
        <f>IF(SUM(B376:B378)=0,0,B377/SUM(B376:B378))</f>
        <v>0.21052631578947367</v>
      </c>
      <c r="M375" s="11">
        <f>IF(SUM(C376:C378)=0,0,C378/SUM(C376:C378))</f>
        <v>0.83333333333333337</v>
      </c>
    </row>
    <row r="376" spans="1:13" x14ac:dyDescent="0.25">
      <c r="A376">
        <v>45</v>
      </c>
      <c r="B376">
        <v>3</v>
      </c>
      <c r="C376">
        <v>0</v>
      </c>
      <c r="D376"/>
      <c r="E376"/>
      <c r="F376"/>
      <c r="G376"/>
      <c r="H376"/>
      <c r="I376" s="3"/>
      <c r="J376"/>
      <c r="K376"/>
      <c r="L376"/>
      <c r="M376"/>
    </row>
    <row r="377" spans="1:13" x14ac:dyDescent="0.25">
      <c r="A377">
        <v>10</v>
      </c>
      <c r="B377">
        <v>4</v>
      </c>
      <c r="C377">
        <v>1</v>
      </c>
      <c r="D377"/>
      <c r="E377"/>
      <c r="F377"/>
      <c r="G377"/>
      <c r="H377"/>
      <c r="I377" s="3"/>
      <c r="J377"/>
      <c r="K377"/>
      <c r="L377"/>
      <c r="M377"/>
    </row>
    <row r="378" spans="1:13" x14ac:dyDescent="0.25">
      <c r="A378">
        <v>2</v>
      </c>
      <c r="B378">
        <v>12</v>
      </c>
      <c r="C378">
        <v>5</v>
      </c>
      <c r="D378"/>
      <c r="E378"/>
      <c r="F378"/>
      <c r="G378"/>
      <c r="H378"/>
      <c r="I378" s="3"/>
      <c r="J378"/>
      <c r="K378"/>
      <c r="L378"/>
      <c r="M378"/>
    </row>
    <row r="379" spans="1:13" x14ac:dyDescent="0.25">
      <c r="A379" s="4" t="s">
        <v>49</v>
      </c>
      <c r="B379" s="14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 t="s">
        <v>62</v>
      </c>
    </row>
    <row r="380" spans="1:13" x14ac:dyDescent="0.25">
      <c r="A380" s="1" t="s">
        <v>59</v>
      </c>
      <c r="B380"/>
      <c r="C380"/>
      <c r="D380" s="11">
        <f>SUM(A381,B382,C383)/SUM(A381:C383)</f>
        <v>0.6705882352941176</v>
      </c>
      <c r="E380" s="11">
        <f>A381/SUM(A381:C381)</f>
        <v>0.76595744680851063</v>
      </c>
      <c r="F380" s="11">
        <f>B382/SUM(A382:C382)</f>
        <v>0.21052631578947367</v>
      </c>
      <c r="G380" s="11">
        <f>C383/SUM(A383:C383)</f>
        <v>0.89473684210526316</v>
      </c>
      <c r="H380" s="12">
        <f>1-SUM(B382:C383)/(SUM(A381:C383)-SUM(A381:C381))</f>
        <v>0.21052631578947367</v>
      </c>
      <c r="I380" s="12">
        <f>1-SUM(A381,C381,C383,A383)/(SUM(A381:C383)-SUM(A382:C382))</f>
        <v>0.16666666666666663</v>
      </c>
      <c r="J380" s="12">
        <f>1-SUM(A381:B382)/(SUM(A381:C383)-SUM(A383:C383))</f>
        <v>0.13636363636363635</v>
      </c>
      <c r="K380" s="11">
        <f>IF(SUM(A381:A383)=0,0,A381/SUM(A381:A383))</f>
        <v>0.81818181818181823</v>
      </c>
      <c r="L380" s="11">
        <f>IF(SUM(B381:B383)=0,0,B382/SUM(B381:B383))</f>
        <v>0.26666666666666666</v>
      </c>
      <c r="M380" s="11">
        <f>IF(SUM(C381:C383)=0,0,C383/SUM(C381:C383))</f>
        <v>0.65384615384615385</v>
      </c>
    </row>
    <row r="381" spans="1:13" x14ac:dyDescent="0.25">
      <c r="A381">
        <v>36</v>
      </c>
      <c r="B381">
        <v>10</v>
      </c>
      <c r="C381">
        <v>1</v>
      </c>
      <c r="D381" s="12"/>
      <c r="E381" s="12"/>
      <c r="F381" s="12"/>
      <c r="G381" s="12"/>
      <c r="H381" s="12"/>
      <c r="I381" s="13"/>
      <c r="J381" s="12"/>
      <c r="K381" s="12"/>
      <c r="L381" s="12"/>
      <c r="M381" s="12"/>
    </row>
    <row r="382" spans="1:13" x14ac:dyDescent="0.25">
      <c r="A382">
        <v>7</v>
      </c>
      <c r="B382">
        <v>4</v>
      </c>
      <c r="C382">
        <v>8</v>
      </c>
      <c r="D382" s="12"/>
      <c r="E382" s="12"/>
      <c r="F382" s="12"/>
      <c r="G382" s="12"/>
      <c r="H382" s="12"/>
      <c r="I382" s="13"/>
      <c r="J382" s="12"/>
      <c r="K382" s="12"/>
      <c r="L382" s="12"/>
      <c r="M382" s="12"/>
    </row>
    <row r="383" spans="1:13" x14ac:dyDescent="0.25">
      <c r="A383">
        <v>1</v>
      </c>
      <c r="B383">
        <v>1</v>
      </c>
      <c r="C383">
        <v>17</v>
      </c>
      <c r="D383" s="12"/>
      <c r="E383" s="12"/>
      <c r="F383" s="12"/>
      <c r="G383" s="12"/>
      <c r="H383" s="12"/>
      <c r="I383" s="13"/>
      <c r="J383" s="12"/>
      <c r="K383" s="12"/>
      <c r="L383" s="12"/>
      <c r="M383" s="12"/>
    </row>
    <row r="384" spans="1:13" x14ac:dyDescent="0.25">
      <c r="A384" s="1" t="s">
        <v>60</v>
      </c>
      <c r="B384"/>
      <c r="C384"/>
      <c r="D384" s="11">
        <f>SUM(A385,B386,C387)/SUM(A385:C387)</f>
        <v>0.68292682926829273</v>
      </c>
      <c r="E384" s="11">
        <f>A385/SUM(A385:C385)</f>
        <v>0.78723404255319152</v>
      </c>
      <c r="F384" s="11">
        <f>B386/SUM(A386:C386)</f>
        <v>0.23529411764705882</v>
      </c>
      <c r="G384" s="11">
        <f>C387/SUM(A387:C387)</f>
        <v>0.83333333333333337</v>
      </c>
      <c r="H384" s="12">
        <f>1-SUM(B386:C387)/(SUM(A385:C387)-SUM(A385:C385))</f>
        <v>0.22857142857142854</v>
      </c>
      <c r="I384" s="12">
        <f>1-SUM(A385,C385,C387,A387)/(SUM(A385:C387)-SUM(A386:C386))</f>
        <v>0.16923076923076918</v>
      </c>
      <c r="J384" s="12">
        <f>1-SUM(A385:B386)/(SUM(A385:C387)-SUM(A387:C387))</f>
        <v>0.109375</v>
      </c>
      <c r="K384" s="11">
        <f>IF(SUM(A385:A387)=0,0,A385/SUM(A385:A387))</f>
        <v>0.82222222222222219</v>
      </c>
      <c r="L384" s="11">
        <f>IF(SUM(B385:B387)=0,0,B386/SUM(B385:B387))</f>
        <v>0.26666666666666666</v>
      </c>
      <c r="M384" s="11">
        <f>IF(SUM(C385:C387)=0,0,C387/SUM(C385:C387))</f>
        <v>0.68181818181818177</v>
      </c>
    </row>
    <row r="385" spans="1:15" x14ac:dyDescent="0.25">
      <c r="A385">
        <v>37</v>
      </c>
      <c r="B385">
        <v>8</v>
      </c>
      <c r="C385">
        <v>2</v>
      </c>
      <c r="D385"/>
      <c r="E385"/>
      <c r="F385"/>
      <c r="G385"/>
      <c r="H385"/>
      <c r="I385" s="3"/>
      <c r="J385"/>
      <c r="K385"/>
      <c r="L385"/>
      <c r="M385"/>
    </row>
    <row r="386" spans="1:15" x14ac:dyDescent="0.25">
      <c r="A386">
        <v>8</v>
      </c>
      <c r="B386">
        <v>4</v>
      </c>
      <c r="C386">
        <v>5</v>
      </c>
      <c r="D386"/>
      <c r="E386"/>
      <c r="F386"/>
      <c r="G386"/>
      <c r="H386"/>
      <c r="I386" s="3"/>
      <c r="J386"/>
      <c r="K386"/>
      <c r="L386"/>
      <c r="M386"/>
    </row>
    <row r="387" spans="1:15" x14ac:dyDescent="0.25">
      <c r="A387">
        <v>0</v>
      </c>
      <c r="B387">
        <v>3</v>
      </c>
      <c r="C387">
        <v>15</v>
      </c>
      <c r="D387"/>
      <c r="E387"/>
      <c r="F387"/>
      <c r="G387"/>
      <c r="H387"/>
      <c r="I387" s="3"/>
      <c r="J387"/>
      <c r="K387"/>
      <c r="L387"/>
      <c r="M387"/>
    </row>
    <row r="388" spans="1:15" x14ac:dyDescent="0.25">
      <c r="A388" s="1" t="s">
        <v>61</v>
      </c>
      <c r="B388"/>
      <c r="C388"/>
      <c r="D388" s="11">
        <f>SUM(A389,B390,C391)/SUM(A389:C391)</f>
        <v>0.71951219512195119</v>
      </c>
      <c r="E388" s="11">
        <f>A389/SUM(A389:C389)</f>
        <v>0.79166666666666663</v>
      </c>
      <c r="F388" s="11">
        <f>B390/SUM(A390:C390)</f>
        <v>0.26666666666666666</v>
      </c>
      <c r="G388" s="11">
        <f>C391/SUM(A391:C391)</f>
        <v>0.89473684210526316</v>
      </c>
      <c r="H388" s="12">
        <f>1-SUM(B390:C391)/(SUM(A389:C391)-SUM(A389:C389))</f>
        <v>0.17647058823529416</v>
      </c>
      <c r="I388" s="12">
        <f>1-SUM(A389,C389,C391,A391)/(SUM(A389:C391)-SUM(A390:C390))</f>
        <v>0.16417910447761197</v>
      </c>
      <c r="J388" s="12">
        <f>1-SUM(A389:B390)/(SUM(A389:C391)-SUM(A391:C391))</f>
        <v>9.5238095238095233E-2</v>
      </c>
      <c r="K388" s="11">
        <f>IF(SUM(A389:A391)=0,0,A389/SUM(A389:A391))</f>
        <v>0.86363636363636365</v>
      </c>
      <c r="L388" s="11">
        <f>IF(SUM(B389:B391)=0,0,B390/SUM(B389:B391))</f>
        <v>0.26666666666666666</v>
      </c>
      <c r="M388" s="11">
        <f>IF(SUM(C389:C391)=0,0,C391/SUM(C389:C391))</f>
        <v>0.73913043478260865</v>
      </c>
    </row>
    <row r="389" spans="1:15" x14ac:dyDescent="0.25">
      <c r="A389">
        <v>38</v>
      </c>
      <c r="B389">
        <v>9</v>
      </c>
      <c r="C389">
        <v>1</v>
      </c>
      <c r="D389"/>
      <c r="E389"/>
      <c r="F389"/>
      <c r="G389"/>
      <c r="H389"/>
      <c r="I389" s="3"/>
      <c r="J389"/>
      <c r="K389"/>
      <c r="L389"/>
      <c r="M389"/>
    </row>
    <row r="390" spans="1:15" x14ac:dyDescent="0.25">
      <c r="A390">
        <v>6</v>
      </c>
      <c r="B390">
        <v>4</v>
      </c>
      <c r="C390">
        <v>5</v>
      </c>
      <c r="D390"/>
      <c r="E390"/>
      <c r="F390"/>
      <c r="G390"/>
      <c r="H390"/>
      <c r="I390" s="3"/>
      <c r="J390"/>
      <c r="K390"/>
      <c r="L390"/>
      <c r="M390"/>
    </row>
    <row r="391" spans="1:15" x14ac:dyDescent="0.25">
      <c r="A391">
        <v>0</v>
      </c>
      <c r="B391">
        <v>2</v>
      </c>
      <c r="C391">
        <v>17</v>
      </c>
      <c r="D391"/>
      <c r="E391"/>
      <c r="F391"/>
      <c r="G391"/>
      <c r="H391"/>
      <c r="I391" s="3"/>
      <c r="J391"/>
      <c r="K391"/>
      <c r="L391"/>
      <c r="M391"/>
    </row>
    <row r="394" spans="1:15" x14ac:dyDescent="0.25">
      <c r="C394" s="15" t="s">
        <v>63</v>
      </c>
      <c r="D394" s="50" t="s">
        <v>64</v>
      </c>
      <c r="E394" s="16"/>
      <c r="F394" s="16"/>
      <c r="G394" s="16"/>
      <c r="H394" s="16"/>
      <c r="I394" s="16"/>
      <c r="J394" s="16"/>
      <c r="K394" s="16"/>
      <c r="L394" s="16"/>
      <c r="M394" s="16"/>
    </row>
    <row r="395" spans="1:15" x14ac:dyDescent="0.25">
      <c r="C395" s="42">
        <v>1</v>
      </c>
      <c r="D395" s="51">
        <f>D3</f>
        <v>0.6470588235294118</v>
      </c>
      <c r="E395" s="41">
        <f t="shared" ref="E395:M395" si="0">E3</f>
        <v>0.68085106382978722</v>
      </c>
      <c r="F395" s="41">
        <f t="shared" si="0"/>
        <v>0.73684210526315785</v>
      </c>
      <c r="G395" s="41">
        <f t="shared" si="0"/>
        <v>0.47368421052631576</v>
      </c>
      <c r="H395" s="41">
        <f t="shared" si="0"/>
        <v>0.10526315789473684</v>
      </c>
      <c r="I395" s="41">
        <f t="shared" si="0"/>
        <v>0.36363636363636365</v>
      </c>
      <c r="J395" s="41">
        <f t="shared" si="0"/>
        <v>3.0303030303030276E-2</v>
      </c>
      <c r="K395" s="41">
        <f t="shared" si="0"/>
        <v>0.88888888888888884</v>
      </c>
      <c r="L395" s="41">
        <f t="shared" si="0"/>
        <v>0.36842105263157893</v>
      </c>
      <c r="M395" s="41">
        <f t="shared" si="0"/>
        <v>0.81818181818181823</v>
      </c>
      <c r="N395" s="41"/>
      <c r="O395" s="41"/>
    </row>
    <row r="396" spans="1:15" x14ac:dyDescent="0.25">
      <c r="C396" s="42">
        <v>2</v>
      </c>
      <c r="D396" s="51">
        <f>D16</f>
        <v>0.6705882352941176</v>
      </c>
      <c r="E396" s="41">
        <f t="shared" ref="E396:M396" si="1">E16</f>
        <v>0.80851063829787229</v>
      </c>
      <c r="F396" s="41">
        <f t="shared" si="1"/>
        <v>0.52631578947368418</v>
      </c>
      <c r="G396" s="41">
        <f t="shared" si="1"/>
        <v>0.47368421052631576</v>
      </c>
      <c r="H396" s="41">
        <f t="shared" si="1"/>
        <v>0.21052631578947367</v>
      </c>
      <c r="I396" s="41">
        <f t="shared" si="1"/>
        <v>0.27272727272727271</v>
      </c>
      <c r="J396" s="41">
        <f t="shared" si="1"/>
        <v>3.0303030303030276E-2</v>
      </c>
      <c r="K396" s="41">
        <f t="shared" si="1"/>
        <v>0.82608695652173914</v>
      </c>
      <c r="L396" s="41">
        <f t="shared" si="1"/>
        <v>0.35714285714285715</v>
      </c>
      <c r="M396" s="41">
        <f t="shared" si="1"/>
        <v>0.81818181818181823</v>
      </c>
      <c r="N396" s="41"/>
      <c r="O396" s="41"/>
    </row>
    <row r="397" spans="1:15" x14ac:dyDescent="0.25">
      <c r="C397" s="42">
        <v>3</v>
      </c>
      <c r="D397" s="51">
        <f>D29</f>
        <v>0.74117647058823533</v>
      </c>
      <c r="E397" s="41">
        <f t="shared" ref="E397:M397" si="2">E29</f>
        <v>0.85106382978723405</v>
      </c>
      <c r="F397" s="41">
        <f t="shared" si="2"/>
        <v>0.52631578947368418</v>
      </c>
      <c r="G397" s="41">
        <f t="shared" si="2"/>
        <v>0.68421052631578949</v>
      </c>
      <c r="H397" s="41">
        <f t="shared" si="2"/>
        <v>0.28947368421052633</v>
      </c>
      <c r="I397" s="41">
        <f t="shared" si="2"/>
        <v>0.12121212121212122</v>
      </c>
      <c r="J397" s="41">
        <f t="shared" si="2"/>
        <v>4.5454545454545414E-2</v>
      </c>
      <c r="K397" s="41">
        <f t="shared" si="2"/>
        <v>0.78431372549019607</v>
      </c>
      <c r="L397" s="41">
        <f t="shared" si="2"/>
        <v>0.55555555555555558</v>
      </c>
      <c r="M397" s="41">
        <f t="shared" si="2"/>
        <v>0.8125</v>
      </c>
      <c r="N397" s="41"/>
      <c r="O397" s="41"/>
    </row>
    <row r="398" spans="1:15" x14ac:dyDescent="0.25">
      <c r="C398" s="42">
        <v>4</v>
      </c>
      <c r="D398" s="51">
        <f>D42</f>
        <v>0.6588235294117647</v>
      </c>
      <c r="E398" s="41">
        <f t="shared" ref="E398:M398" si="3">E42</f>
        <v>0.80851063829787229</v>
      </c>
      <c r="F398" s="41">
        <f t="shared" si="3"/>
        <v>0.52631578947368418</v>
      </c>
      <c r="G398" s="41">
        <f t="shared" si="3"/>
        <v>0.42105263157894735</v>
      </c>
      <c r="H398" s="41">
        <f t="shared" si="3"/>
        <v>0.18421052631578949</v>
      </c>
      <c r="I398" s="41">
        <f t="shared" si="3"/>
        <v>0.25757575757575757</v>
      </c>
      <c r="J398" s="41">
        <f t="shared" si="3"/>
        <v>7.5757575757575801E-2</v>
      </c>
      <c r="K398" s="41">
        <f t="shared" si="3"/>
        <v>0.84444444444444444</v>
      </c>
      <c r="L398" s="41">
        <f t="shared" si="3"/>
        <v>0.37037037037037035</v>
      </c>
      <c r="M398" s="41">
        <f t="shared" si="3"/>
        <v>0.61538461538461542</v>
      </c>
      <c r="N398" s="41"/>
      <c r="O398" s="41"/>
    </row>
    <row r="399" spans="1:15" x14ac:dyDescent="0.25">
      <c r="C399" s="42">
        <v>5</v>
      </c>
      <c r="D399" s="51">
        <f>D55</f>
        <v>0.72941176470588232</v>
      </c>
      <c r="E399" s="41">
        <f t="shared" ref="E399:M399" si="4">E55</f>
        <v>0.80851063829787229</v>
      </c>
      <c r="F399" s="41">
        <f t="shared" si="4"/>
        <v>0.57894736842105265</v>
      </c>
      <c r="G399" s="41">
        <f t="shared" si="4"/>
        <v>0.68421052631578949</v>
      </c>
      <c r="H399" s="41">
        <f t="shared" si="4"/>
        <v>0.15789473684210531</v>
      </c>
      <c r="I399" s="41">
        <f t="shared" si="4"/>
        <v>0.19696969696969702</v>
      </c>
      <c r="J399" s="41">
        <f t="shared" si="4"/>
        <v>6.0606060606060552E-2</v>
      </c>
      <c r="K399" s="41">
        <f t="shared" si="4"/>
        <v>0.86363636363636365</v>
      </c>
      <c r="L399" s="41">
        <f t="shared" si="4"/>
        <v>0.45833333333333331</v>
      </c>
      <c r="M399" s="41">
        <f t="shared" si="4"/>
        <v>0.76470588235294112</v>
      </c>
      <c r="N399" s="41"/>
      <c r="O399" s="41"/>
    </row>
    <row r="400" spans="1:15" x14ac:dyDescent="0.25">
      <c r="C400" s="42">
        <v>6</v>
      </c>
      <c r="D400" s="51">
        <f>D68</f>
        <v>0.52941176470588236</v>
      </c>
      <c r="E400" s="41">
        <f t="shared" ref="E400:M400" si="5">E68</f>
        <v>0.63829787234042556</v>
      </c>
      <c r="F400" s="41">
        <f t="shared" si="5"/>
        <v>0.47368421052631576</v>
      </c>
      <c r="G400" s="41">
        <f t="shared" si="5"/>
        <v>0.31578947368421051</v>
      </c>
      <c r="H400" s="41">
        <f t="shared" si="5"/>
        <v>0.42105263157894735</v>
      </c>
      <c r="I400" s="41">
        <f t="shared" si="5"/>
        <v>0.33333333333333337</v>
      </c>
      <c r="J400" s="41">
        <f t="shared" si="5"/>
        <v>3.0303030303030276E-2</v>
      </c>
      <c r="K400" s="41">
        <f t="shared" si="5"/>
        <v>0.65217391304347827</v>
      </c>
      <c r="L400" s="41">
        <f t="shared" si="5"/>
        <v>0.29032258064516131</v>
      </c>
      <c r="M400" s="41">
        <f t="shared" si="5"/>
        <v>0.75</v>
      </c>
    </row>
    <row r="401" spans="3:13" x14ac:dyDescent="0.25">
      <c r="C401" s="42">
        <v>7</v>
      </c>
      <c r="D401" s="51">
        <f>D81</f>
        <v>0.71764705882352942</v>
      </c>
      <c r="E401" s="41">
        <f t="shared" ref="E401:M401" si="6">E81</f>
        <v>0.93617021276595747</v>
      </c>
      <c r="F401" s="41">
        <f t="shared" si="6"/>
        <v>0.21052631578947367</v>
      </c>
      <c r="G401" s="41">
        <f t="shared" si="6"/>
        <v>0.68421052631578949</v>
      </c>
      <c r="H401" s="41">
        <f t="shared" si="6"/>
        <v>0.42105263157894735</v>
      </c>
      <c r="I401" s="41">
        <f t="shared" si="6"/>
        <v>0.10606060606060608</v>
      </c>
      <c r="J401" s="41">
        <f t="shared" si="6"/>
        <v>1.5151515151515138E-2</v>
      </c>
      <c r="K401" s="41">
        <f t="shared" si="6"/>
        <v>0.73333333333333328</v>
      </c>
      <c r="L401" s="41">
        <f t="shared" si="6"/>
        <v>0.36363636363636365</v>
      </c>
      <c r="M401" s="41">
        <f t="shared" si="6"/>
        <v>0.9285714285714286</v>
      </c>
    </row>
    <row r="402" spans="3:13" x14ac:dyDescent="0.25">
      <c r="C402" s="42">
        <v>8</v>
      </c>
      <c r="D402" s="51">
        <f>D94</f>
        <v>0.70588235294117652</v>
      </c>
      <c r="E402" s="41">
        <f t="shared" ref="E402:M402" si="7">E94</f>
        <v>0.8936170212765957</v>
      </c>
      <c r="F402" s="41">
        <f t="shared" si="7"/>
        <v>0.31578947368421051</v>
      </c>
      <c r="G402" s="41">
        <f t="shared" si="7"/>
        <v>0.63157894736842102</v>
      </c>
      <c r="H402" s="41">
        <f t="shared" si="7"/>
        <v>0.28947368421052633</v>
      </c>
      <c r="I402" s="41">
        <f t="shared" si="7"/>
        <v>0.13636363636363635</v>
      </c>
      <c r="J402" s="41">
        <f t="shared" si="7"/>
        <v>7.5757575757575801E-2</v>
      </c>
      <c r="K402" s="41">
        <f t="shared" si="7"/>
        <v>0.79245283018867929</v>
      </c>
      <c r="L402" s="41">
        <f t="shared" si="7"/>
        <v>0.4</v>
      </c>
      <c r="M402" s="41">
        <f t="shared" si="7"/>
        <v>0.70588235294117652</v>
      </c>
    </row>
    <row r="403" spans="3:13" x14ac:dyDescent="0.25">
      <c r="C403" s="42">
        <v>9</v>
      </c>
      <c r="D403" s="51">
        <f>D107</f>
        <v>0.70588235294117652</v>
      </c>
      <c r="E403" s="41">
        <f t="shared" ref="E403:M403" si="8">E107</f>
        <v>0.85106382978723405</v>
      </c>
      <c r="F403" s="41">
        <f t="shared" si="8"/>
        <v>0.52631578947368418</v>
      </c>
      <c r="G403" s="41">
        <f t="shared" si="8"/>
        <v>0.52631578947368418</v>
      </c>
      <c r="H403" s="41">
        <f t="shared" si="8"/>
        <v>0.26315789473684215</v>
      </c>
      <c r="I403" s="41">
        <f t="shared" si="8"/>
        <v>0.21212121212121215</v>
      </c>
      <c r="J403" s="41">
        <f t="shared" si="8"/>
        <v>1.5151515151515138E-2</v>
      </c>
      <c r="K403" s="41">
        <f t="shared" si="8"/>
        <v>0.8</v>
      </c>
      <c r="L403" s="41">
        <f t="shared" si="8"/>
        <v>0.41666666666666669</v>
      </c>
      <c r="M403" s="41">
        <f t="shared" si="8"/>
        <v>0.90909090909090906</v>
      </c>
    </row>
    <row r="404" spans="3:13" x14ac:dyDescent="0.25">
      <c r="C404" s="42">
        <v>10</v>
      </c>
      <c r="D404" s="51">
        <f>D120</f>
        <v>0.63529411764705879</v>
      </c>
      <c r="E404" s="41">
        <f t="shared" ref="E404:M404" si="9">E120</f>
        <v>0.87234042553191493</v>
      </c>
      <c r="F404" s="41">
        <f t="shared" si="9"/>
        <v>0.42105263157894735</v>
      </c>
      <c r="G404" s="41">
        <f t="shared" si="9"/>
        <v>0.26315789473684209</v>
      </c>
      <c r="H404" s="41">
        <f t="shared" si="9"/>
        <v>0.31578947368421051</v>
      </c>
      <c r="I404" s="41">
        <f t="shared" si="9"/>
        <v>0.25757575757575757</v>
      </c>
      <c r="J404" s="41">
        <f t="shared" si="9"/>
        <v>3.0303030303030276E-2</v>
      </c>
      <c r="K404" s="41">
        <f t="shared" si="9"/>
        <v>0.77358490566037741</v>
      </c>
      <c r="L404" s="41">
        <f t="shared" si="9"/>
        <v>0.32</v>
      </c>
      <c r="M404" s="41">
        <f t="shared" si="9"/>
        <v>0.7142857142857143</v>
      </c>
    </row>
    <row r="405" spans="3:13" x14ac:dyDescent="0.25">
      <c r="C405" s="42">
        <v>11</v>
      </c>
      <c r="D405" s="51">
        <f>D133</f>
        <v>0.70588235294117652</v>
      </c>
      <c r="E405" s="41">
        <f t="shared" ref="E405:M405" si="10">E133</f>
        <v>0.78723404255319152</v>
      </c>
      <c r="F405" s="41">
        <f t="shared" si="10"/>
        <v>0.57894736842105265</v>
      </c>
      <c r="G405" s="41">
        <f t="shared" si="10"/>
        <v>0.63157894736842102</v>
      </c>
      <c r="H405" s="41">
        <f t="shared" si="10"/>
        <v>0.23684210526315785</v>
      </c>
      <c r="I405" s="41">
        <f t="shared" si="10"/>
        <v>0.21212121212121215</v>
      </c>
      <c r="J405" s="41">
        <f t="shared" si="10"/>
        <v>3.0303030303030276E-2</v>
      </c>
      <c r="K405" s="41">
        <f t="shared" si="10"/>
        <v>0.80434782608695654</v>
      </c>
      <c r="L405" s="41">
        <f t="shared" si="10"/>
        <v>0.44</v>
      </c>
      <c r="M405" s="41">
        <f t="shared" si="10"/>
        <v>0.8571428571428571</v>
      </c>
    </row>
    <row r="406" spans="3:13" x14ac:dyDescent="0.25">
      <c r="C406" s="42">
        <v>12</v>
      </c>
      <c r="D406" s="51">
        <f>D146</f>
        <v>0.71764705882352942</v>
      </c>
      <c r="E406" s="41">
        <f t="shared" ref="E406:M406" si="11">E146</f>
        <v>0.85106382978723405</v>
      </c>
      <c r="F406" s="41">
        <f t="shared" si="11"/>
        <v>0.52631578947368418</v>
      </c>
      <c r="G406" s="41">
        <f t="shared" si="11"/>
        <v>0.57894736842105265</v>
      </c>
      <c r="H406" s="41">
        <f t="shared" si="11"/>
        <v>0.26315789473684215</v>
      </c>
      <c r="I406" s="41">
        <f t="shared" si="11"/>
        <v>0.19696969696969702</v>
      </c>
      <c r="J406" s="41">
        <f t="shared" si="11"/>
        <v>1.5151515151515138E-2</v>
      </c>
      <c r="K406" s="41">
        <f t="shared" si="11"/>
        <v>0.8</v>
      </c>
      <c r="L406" s="41">
        <f t="shared" si="11"/>
        <v>0.43478260869565216</v>
      </c>
      <c r="M406" s="41">
        <f t="shared" si="11"/>
        <v>0.91666666666666663</v>
      </c>
    </row>
    <row r="407" spans="3:13" x14ac:dyDescent="0.25">
      <c r="C407" s="42">
        <v>13</v>
      </c>
      <c r="D407" s="51">
        <f>D159</f>
        <v>0.68235294117647061</v>
      </c>
      <c r="E407" s="41">
        <f t="shared" ref="E407:M407" si="12">E159</f>
        <v>0.74468085106382975</v>
      </c>
      <c r="F407" s="41">
        <f t="shared" si="12"/>
        <v>0.47368421052631576</v>
      </c>
      <c r="G407" s="41">
        <f t="shared" si="12"/>
        <v>0.73684210526315785</v>
      </c>
      <c r="H407" s="41">
        <f t="shared" si="12"/>
        <v>0.15789473684210531</v>
      </c>
      <c r="I407" s="41">
        <f t="shared" si="12"/>
        <v>0.24242424242424243</v>
      </c>
      <c r="J407" s="41">
        <f t="shared" si="12"/>
        <v>7.5757575757575801E-2</v>
      </c>
      <c r="K407" s="41">
        <f t="shared" si="12"/>
        <v>0.85365853658536583</v>
      </c>
      <c r="L407" s="41">
        <f t="shared" si="12"/>
        <v>0.36</v>
      </c>
      <c r="M407" s="41">
        <f t="shared" si="12"/>
        <v>0.73684210526315785</v>
      </c>
    </row>
    <row r="408" spans="3:13" x14ac:dyDescent="0.25">
      <c r="C408" s="42">
        <v>14</v>
      </c>
      <c r="D408" s="51">
        <f>D172</f>
        <v>0.76470588235294112</v>
      </c>
      <c r="E408" s="41">
        <f t="shared" ref="E408:M408" si="13">E172</f>
        <v>0.85106382978723405</v>
      </c>
      <c r="F408" s="41">
        <f t="shared" si="13"/>
        <v>0.42105263157894735</v>
      </c>
      <c r="G408" s="41">
        <f t="shared" si="13"/>
        <v>0.89473684210526316</v>
      </c>
      <c r="H408" s="41">
        <f t="shared" si="13"/>
        <v>0.21052631578947367</v>
      </c>
      <c r="I408" s="41">
        <f t="shared" si="13"/>
        <v>0.13636363636363635</v>
      </c>
      <c r="J408" s="41">
        <f t="shared" si="13"/>
        <v>4.5454545454545414E-2</v>
      </c>
      <c r="K408" s="41">
        <f t="shared" si="13"/>
        <v>0.83333333333333337</v>
      </c>
      <c r="L408" s="41">
        <f t="shared" si="13"/>
        <v>0.47058823529411764</v>
      </c>
      <c r="M408" s="41">
        <f t="shared" si="13"/>
        <v>0.85</v>
      </c>
    </row>
    <row r="409" spans="3:13" x14ac:dyDescent="0.25">
      <c r="C409" s="42">
        <v>15</v>
      </c>
      <c r="D409" s="51">
        <f>D185</f>
        <v>0.56470588235294117</v>
      </c>
      <c r="E409" s="41">
        <f t="shared" ref="E409:M409" si="14">E185</f>
        <v>0.53191489361702127</v>
      </c>
      <c r="F409" s="41">
        <f t="shared" si="14"/>
        <v>0.31578947368421051</v>
      </c>
      <c r="G409" s="41">
        <f t="shared" si="14"/>
        <v>0.89473684210526316</v>
      </c>
      <c r="H409" s="41">
        <f t="shared" si="14"/>
        <v>0.15789473684210531</v>
      </c>
      <c r="I409" s="41">
        <f t="shared" si="14"/>
        <v>0.25757575757575757</v>
      </c>
      <c r="J409" s="41">
        <f t="shared" si="14"/>
        <v>0.21212121212121215</v>
      </c>
      <c r="K409" s="41">
        <f t="shared" si="14"/>
        <v>0.80645161290322576</v>
      </c>
      <c r="L409" s="41">
        <f t="shared" si="14"/>
        <v>0.2608695652173913</v>
      </c>
      <c r="M409" s="41">
        <f t="shared" si="14"/>
        <v>0.54838709677419351</v>
      </c>
    </row>
    <row r="410" spans="3:13" x14ac:dyDescent="0.25">
      <c r="C410" s="42">
        <v>16</v>
      </c>
      <c r="D410" s="51">
        <f>D198</f>
        <v>0.71764705882352942</v>
      </c>
      <c r="E410" s="41">
        <f t="shared" ref="E410:M410" si="15">E198</f>
        <v>0.76595744680851063</v>
      </c>
      <c r="F410" s="41">
        <f t="shared" si="15"/>
        <v>0.42105263157894735</v>
      </c>
      <c r="G410" s="41">
        <f t="shared" si="15"/>
        <v>0.89473684210526316</v>
      </c>
      <c r="H410" s="41">
        <f t="shared" si="15"/>
        <v>0.13157894736842102</v>
      </c>
      <c r="I410" s="41">
        <f t="shared" si="15"/>
        <v>0.18181818181818177</v>
      </c>
      <c r="J410" s="41">
        <f t="shared" si="15"/>
        <v>0.10606060606060608</v>
      </c>
      <c r="K410" s="41">
        <f t="shared" si="15"/>
        <v>0.87804878048780488</v>
      </c>
      <c r="L410" s="41">
        <f t="shared" si="15"/>
        <v>0.4</v>
      </c>
      <c r="M410" s="41">
        <f t="shared" si="15"/>
        <v>0.70833333333333337</v>
      </c>
    </row>
    <row r="411" spans="3:13" x14ac:dyDescent="0.25">
      <c r="C411" s="42">
        <v>17</v>
      </c>
      <c r="D411" s="51">
        <f>D211</f>
        <v>0.72941176470588232</v>
      </c>
      <c r="E411" s="41">
        <f t="shared" ref="E411:M411" si="16">E211</f>
        <v>0.8936170212765957</v>
      </c>
      <c r="F411" s="41">
        <f t="shared" si="16"/>
        <v>0.26315789473684209</v>
      </c>
      <c r="G411" s="41">
        <f t="shared" si="16"/>
        <v>0.78947368421052633</v>
      </c>
      <c r="H411" s="41">
        <f t="shared" si="16"/>
        <v>0.23684210526315785</v>
      </c>
      <c r="I411" s="41">
        <f t="shared" si="16"/>
        <v>0.13636363636363635</v>
      </c>
      <c r="J411" s="41">
        <f t="shared" si="16"/>
        <v>7.5757575757575801E-2</v>
      </c>
      <c r="K411" s="41">
        <f t="shared" si="16"/>
        <v>0.82352941176470584</v>
      </c>
      <c r="L411" s="41">
        <f t="shared" si="16"/>
        <v>0.35714285714285715</v>
      </c>
      <c r="M411" s="41">
        <f t="shared" si="16"/>
        <v>0.75</v>
      </c>
    </row>
    <row r="412" spans="3:13" x14ac:dyDescent="0.25">
      <c r="C412" s="42">
        <v>18</v>
      </c>
      <c r="D412" s="51">
        <f>D224</f>
        <v>0.63529411764705879</v>
      </c>
      <c r="E412" s="41">
        <f t="shared" ref="E412:M412" si="17">E224</f>
        <v>0.72340425531914898</v>
      </c>
      <c r="F412" s="41">
        <f t="shared" si="17"/>
        <v>0.47368421052631576</v>
      </c>
      <c r="G412" s="41">
        <f t="shared" si="17"/>
        <v>0.57894736842105265</v>
      </c>
      <c r="H412" s="41">
        <f t="shared" si="17"/>
        <v>0.23684210526315785</v>
      </c>
      <c r="I412" s="41">
        <f t="shared" si="17"/>
        <v>0.24242424242424243</v>
      </c>
      <c r="J412" s="41">
        <f t="shared" si="17"/>
        <v>9.0909090909090939E-2</v>
      </c>
      <c r="K412" s="41">
        <f t="shared" si="17"/>
        <v>0.79069767441860461</v>
      </c>
      <c r="L412" s="41">
        <f t="shared" si="17"/>
        <v>0.36</v>
      </c>
      <c r="M412" s="41">
        <f t="shared" si="17"/>
        <v>0.6470588235294118</v>
      </c>
    </row>
    <row r="413" spans="3:13" x14ac:dyDescent="0.25">
      <c r="C413" s="42">
        <v>19</v>
      </c>
      <c r="D413" s="51">
        <f>D237</f>
        <v>0.6588235294117647</v>
      </c>
      <c r="E413" s="41">
        <f t="shared" ref="E413:M413" si="18">E237</f>
        <v>0.68085106382978722</v>
      </c>
      <c r="F413" s="41">
        <f t="shared" si="18"/>
        <v>0.47368421052631576</v>
      </c>
      <c r="G413" s="41">
        <f t="shared" si="18"/>
        <v>0.78947368421052633</v>
      </c>
      <c r="H413" s="41">
        <f t="shared" si="18"/>
        <v>0.15789473684210531</v>
      </c>
      <c r="I413" s="41">
        <f t="shared" si="18"/>
        <v>0.22727272727272729</v>
      </c>
      <c r="J413" s="41">
        <f t="shared" si="18"/>
        <v>0.12121212121212122</v>
      </c>
      <c r="K413" s="41">
        <f t="shared" si="18"/>
        <v>0.84210526315789469</v>
      </c>
      <c r="L413" s="41">
        <f t="shared" si="18"/>
        <v>0.375</v>
      </c>
      <c r="M413" s="41">
        <f t="shared" si="18"/>
        <v>0.65217391304347827</v>
      </c>
    </row>
    <row r="414" spans="3:13" x14ac:dyDescent="0.25">
      <c r="C414" s="42">
        <v>20</v>
      </c>
      <c r="D414" s="51">
        <f>D250</f>
        <v>0.69411764705882351</v>
      </c>
      <c r="E414" s="41">
        <f t="shared" ref="E414:M414" si="19">E250</f>
        <v>0.8936170212765957</v>
      </c>
      <c r="F414" s="41">
        <f t="shared" si="19"/>
        <v>0.47368421052631576</v>
      </c>
      <c r="G414" s="41">
        <f t="shared" si="19"/>
        <v>0.42105263157894735</v>
      </c>
      <c r="H414" s="41">
        <f t="shared" si="19"/>
        <v>0.28947368421052633</v>
      </c>
      <c r="I414" s="41">
        <f t="shared" si="19"/>
        <v>0.21212121212121215</v>
      </c>
      <c r="J414" s="41">
        <f t="shared" si="19"/>
        <v>1.5151515151515138E-2</v>
      </c>
      <c r="K414" s="41">
        <f t="shared" si="19"/>
        <v>0.79245283018867929</v>
      </c>
      <c r="L414" s="41">
        <f t="shared" si="19"/>
        <v>0.39130434782608697</v>
      </c>
      <c r="M414" s="41">
        <f t="shared" si="19"/>
        <v>0.88888888888888884</v>
      </c>
    </row>
    <row r="415" spans="3:13" x14ac:dyDescent="0.25">
      <c r="C415" s="42">
        <v>21</v>
      </c>
      <c r="D415" s="51">
        <f>D263</f>
        <v>0.71764705882352942</v>
      </c>
      <c r="E415" s="41">
        <f t="shared" ref="E415:M415" si="20">E263</f>
        <v>0.8936170212765957</v>
      </c>
      <c r="F415" s="41">
        <f t="shared" si="20"/>
        <v>0.47368421052631576</v>
      </c>
      <c r="G415" s="41">
        <f t="shared" si="20"/>
        <v>0.52631578947368418</v>
      </c>
      <c r="H415" s="41">
        <f t="shared" si="20"/>
        <v>0.31578947368421051</v>
      </c>
      <c r="I415" s="41">
        <f t="shared" si="20"/>
        <v>0.18181818181818177</v>
      </c>
      <c r="J415" s="41">
        <f t="shared" si="20"/>
        <v>0</v>
      </c>
      <c r="K415" s="41">
        <f t="shared" si="20"/>
        <v>0.77777777777777779</v>
      </c>
      <c r="L415" s="41">
        <f t="shared" si="20"/>
        <v>0.42857142857142855</v>
      </c>
      <c r="M415" s="41">
        <f t="shared" si="20"/>
        <v>1</v>
      </c>
    </row>
    <row r="416" spans="3:13" x14ac:dyDescent="0.25">
      <c r="C416" s="42">
        <v>22</v>
      </c>
      <c r="D416" s="51">
        <f>D276</f>
        <v>0.74117647058823533</v>
      </c>
      <c r="E416" s="41">
        <f t="shared" ref="E416:M416" si="21">E276</f>
        <v>0.93617021276595747</v>
      </c>
      <c r="F416" s="41">
        <f t="shared" si="21"/>
        <v>0.26315789473684209</v>
      </c>
      <c r="G416" s="41">
        <f t="shared" si="21"/>
        <v>0.73684210526315785</v>
      </c>
      <c r="H416" s="41">
        <f t="shared" si="21"/>
        <v>0.31578947368421051</v>
      </c>
      <c r="I416" s="41">
        <f t="shared" si="21"/>
        <v>0.10606060606060608</v>
      </c>
      <c r="J416" s="41">
        <f t="shared" si="21"/>
        <v>4.5454545454545414E-2</v>
      </c>
      <c r="K416" s="41">
        <f t="shared" si="21"/>
        <v>0.7857142857142857</v>
      </c>
      <c r="L416" s="41">
        <f t="shared" si="21"/>
        <v>0.41666666666666669</v>
      </c>
      <c r="M416" s="41">
        <f t="shared" si="21"/>
        <v>0.82352941176470584</v>
      </c>
    </row>
    <row r="417" spans="3:15" x14ac:dyDescent="0.25">
      <c r="C417" s="42">
        <v>23</v>
      </c>
      <c r="D417" s="51">
        <f>D289</f>
        <v>0.70588235294117652</v>
      </c>
      <c r="E417" s="41">
        <f t="shared" ref="E417:L417" si="22">E289</f>
        <v>0.87234042553191493</v>
      </c>
      <c r="F417" s="41">
        <f t="shared" si="22"/>
        <v>0.21052631578947367</v>
      </c>
      <c r="G417" s="41">
        <f t="shared" si="22"/>
        <v>0.78947368421052633</v>
      </c>
      <c r="H417" s="41">
        <f t="shared" si="22"/>
        <v>0.34210526315789469</v>
      </c>
      <c r="I417" s="41">
        <f t="shared" si="22"/>
        <v>0.12121212121212122</v>
      </c>
      <c r="J417" s="41">
        <f t="shared" si="22"/>
        <v>6.0606060606060552E-2</v>
      </c>
      <c r="K417" s="41">
        <f t="shared" si="22"/>
        <v>0.7592592592592593</v>
      </c>
      <c r="L417" s="41">
        <f t="shared" si="22"/>
        <v>0.33333333333333331</v>
      </c>
      <c r="M417" s="41">
        <f>M289</f>
        <v>0.78947368421052633</v>
      </c>
    </row>
    <row r="418" spans="3:15" x14ac:dyDescent="0.25">
      <c r="C418" s="42">
        <v>24</v>
      </c>
      <c r="D418" s="51">
        <f>D302</f>
        <v>0.61176470588235299</v>
      </c>
      <c r="E418" s="41">
        <f t="shared" ref="E418:M418" si="23">E302</f>
        <v>0.82978723404255317</v>
      </c>
      <c r="F418" s="41">
        <f t="shared" si="23"/>
        <v>0.26315789473684209</v>
      </c>
      <c r="G418" s="41">
        <f t="shared" si="23"/>
        <v>0.42105263157894735</v>
      </c>
      <c r="H418" s="41">
        <f t="shared" si="23"/>
        <v>0.36842105263157898</v>
      </c>
      <c r="I418" s="41">
        <f t="shared" si="23"/>
        <v>0.16666666666666663</v>
      </c>
      <c r="J418" s="41">
        <f t="shared" si="23"/>
        <v>0.12121212121212122</v>
      </c>
      <c r="K418" s="41">
        <f t="shared" si="23"/>
        <v>0.73584905660377353</v>
      </c>
      <c r="L418" s="41">
        <f t="shared" si="23"/>
        <v>0.3125</v>
      </c>
      <c r="M418" s="41">
        <f t="shared" si="23"/>
        <v>0.5</v>
      </c>
    </row>
    <row r="419" spans="3:15" x14ac:dyDescent="0.25">
      <c r="C419" s="42">
        <v>25</v>
      </c>
      <c r="D419" s="51">
        <f>D315</f>
        <v>0.61176470588235299</v>
      </c>
      <c r="E419" s="41">
        <f t="shared" ref="E419:M419" si="24">E315</f>
        <v>0.68085106382978722</v>
      </c>
      <c r="F419" s="41">
        <f t="shared" si="24"/>
        <v>0.26315789473684209</v>
      </c>
      <c r="G419" s="41">
        <f t="shared" si="24"/>
        <v>0.78947368421052633</v>
      </c>
      <c r="H419" s="41">
        <f t="shared" si="24"/>
        <v>7.8947368421052655E-2</v>
      </c>
      <c r="I419" s="41">
        <f t="shared" si="24"/>
        <v>0.21212121212121215</v>
      </c>
      <c r="J419" s="41">
        <f t="shared" si="24"/>
        <v>0.24242424242424243</v>
      </c>
      <c r="K419" s="41">
        <f t="shared" si="24"/>
        <v>0.91428571428571426</v>
      </c>
      <c r="L419" s="41">
        <f t="shared" si="24"/>
        <v>0.26315789473684209</v>
      </c>
      <c r="M419" s="41">
        <f t="shared" si="24"/>
        <v>0.4838709677419355</v>
      </c>
    </row>
    <row r="420" spans="3:15" x14ac:dyDescent="0.25">
      <c r="C420" s="42">
        <v>26</v>
      </c>
      <c r="D420" s="51">
        <f>D328</f>
        <v>0.6588235294117647</v>
      </c>
      <c r="E420" s="41">
        <f t="shared" ref="E420:L420" si="25">E328</f>
        <v>0.78723404255319152</v>
      </c>
      <c r="F420" s="41">
        <f t="shared" si="25"/>
        <v>0.63157894736842102</v>
      </c>
      <c r="G420" s="41">
        <f t="shared" si="25"/>
        <v>0.36842105263157893</v>
      </c>
      <c r="H420" s="41">
        <f t="shared" si="25"/>
        <v>0.26315789473684215</v>
      </c>
      <c r="I420" s="41">
        <f t="shared" si="25"/>
        <v>0.25757575757575757</v>
      </c>
      <c r="J420" s="41">
        <f t="shared" si="25"/>
        <v>3.0303030303030276E-2</v>
      </c>
      <c r="K420" s="41">
        <f t="shared" si="25"/>
        <v>0.78723404255319152</v>
      </c>
      <c r="L420" s="41">
        <f t="shared" si="25"/>
        <v>0.41379310344827586</v>
      </c>
      <c r="M420" s="41">
        <f>M328</f>
        <v>0.77777777777777779</v>
      </c>
    </row>
    <row r="421" spans="3:15" x14ac:dyDescent="0.25">
      <c r="C421" s="42">
        <v>27</v>
      </c>
      <c r="D421" s="51">
        <f>D341</f>
        <v>0.71764705882352942</v>
      </c>
      <c r="E421" s="41">
        <f t="shared" ref="E421:M421" si="26">E341</f>
        <v>0.76595744680851063</v>
      </c>
      <c r="F421" s="41">
        <f t="shared" si="26"/>
        <v>0.42105263157894735</v>
      </c>
      <c r="G421" s="41">
        <f t="shared" si="26"/>
        <v>0.89473684210526316</v>
      </c>
      <c r="H421" s="41">
        <f t="shared" si="26"/>
        <v>0.13157894736842102</v>
      </c>
      <c r="I421" s="41">
        <f t="shared" si="26"/>
        <v>0.18181818181818177</v>
      </c>
      <c r="J421" s="41">
        <f t="shared" si="26"/>
        <v>0.10606060606060608</v>
      </c>
      <c r="K421" s="41">
        <f t="shared" si="26"/>
        <v>0.87804878048780488</v>
      </c>
      <c r="L421" s="41">
        <f t="shared" si="26"/>
        <v>0.4</v>
      </c>
      <c r="M421" s="41">
        <f t="shared" si="26"/>
        <v>0.70833333333333337</v>
      </c>
    </row>
    <row r="422" spans="3:15" x14ac:dyDescent="0.25">
      <c r="C422" s="42">
        <v>28</v>
      </c>
      <c r="D422" s="51">
        <f>D354</f>
        <v>0.63529411764705879</v>
      </c>
      <c r="E422" s="41">
        <f t="shared" ref="E422:M422" si="27">E354</f>
        <v>0.82978723404255317</v>
      </c>
      <c r="F422" s="41">
        <f t="shared" si="27"/>
        <v>0.52631578947368418</v>
      </c>
      <c r="G422" s="41">
        <f t="shared" si="27"/>
        <v>0.26315789473684209</v>
      </c>
      <c r="H422" s="41">
        <f t="shared" si="27"/>
        <v>0.26315789473684215</v>
      </c>
      <c r="I422" s="41">
        <f t="shared" si="27"/>
        <v>0.28787878787878785</v>
      </c>
      <c r="J422" s="41">
        <f t="shared" si="27"/>
        <v>3.0303030303030276E-2</v>
      </c>
      <c r="K422" s="41">
        <f t="shared" si="27"/>
        <v>0.79591836734693877</v>
      </c>
      <c r="L422" s="41">
        <f t="shared" si="27"/>
        <v>0.34482758620689657</v>
      </c>
      <c r="M422" s="41">
        <f t="shared" si="27"/>
        <v>0.7142857142857143</v>
      </c>
    </row>
    <row r="423" spans="3:15" x14ac:dyDescent="0.25">
      <c r="C423" s="42">
        <v>29</v>
      </c>
      <c r="D423" s="51">
        <f>D367</f>
        <v>0.6588235294117647</v>
      </c>
      <c r="E423" s="41">
        <f t="shared" ref="E423:M423" si="28">E367</f>
        <v>0.87234042553191493</v>
      </c>
      <c r="F423" s="41">
        <f t="shared" si="28"/>
        <v>0.47368421052631576</v>
      </c>
      <c r="G423" s="41">
        <f t="shared" si="28"/>
        <v>0.31578947368421051</v>
      </c>
      <c r="H423" s="41">
        <f t="shared" si="28"/>
        <v>0.28947368421052633</v>
      </c>
      <c r="I423" s="41">
        <f t="shared" si="28"/>
        <v>0.24242424242424243</v>
      </c>
      <c r="J423" s="41">
        <f t="shared" si="28"/>
        <v>3.0303030303030276E-2</v>
      </c>
      <c r="K423" s="41">
        <f t="shared" si="28"/>
        <v>0.78846153846153844</v>
      </c>
      <c r="L423" s="41">
        <f t="shared" si="28"/>
        <v>0.36</v>
      </c>
      <c r="M423" s="41">
        <f t="shared" si="28"/>
        <v>0.75</v>
      </c>
    </row>
    <row r="424" spans="3:15" x14ac:dyDescent="0.25">
      <c r="C424" s="42">
        <v>30</v>
      </c>
      <c r="D424" s="51">
        <f>D380</f>
        <v>0.6705882352941176</v>
      </c>
      <c r="E424" s="41">
        <f t="shared" ref="E424:M424" si="29">E380</f>
        <v>0.76595744680851063</v>
      </c>
      <c r="F424" s="41">
        <f t="shared" si="29"/>
        <v>0.21052631578947367</v>
      </c>
      <c r="G424" s="41">
        <f t="shared" si="29"/>
        <v>0.89473684210526316</v>
      </c>
      <c r="H424" s="41">
        <f t="shared" si="29"/>
        <v>0.21052631578947367</v>
      </c>
      <c r="I424" s="41">
        <f t="shared" si="29"/>
        <v>0.16666666666666663</v>
      </c>
      <c r="J424" s="41">
        <f t="shared" si="29"/>
        <v>0.13636363636363635</v>
      </c>
      <c r="K424" s="41">
        <f t="shared" si="29"/>
        <v>0.81818181818181823</v>
      </c>
      <c r="L424" s="41">
        <f t="shared" si="29"/>
        <v>0.26666666666666666</v>
      </c>
      <c r="M424" s="41">
        <f t="shared" si="29"/>
        <v>0.65384615384615385</v>
      </c>
    </row>
    <row r="425" spans="3:15" x14ac:dyDescent="0.25">
      <c r="C425" s="17" t="s">
        <v>40</v>
      </c>
      <c r="D425" s="48">
        <f>AVERAGE(D395:D424)</f>
        <v>0.67803921568627445</v>
      </c>
      <c r="E425" s="23">
        <f t="shared" ref="E425:M425" si="30">AVERAGE(E395:E424)</f>
        <v>0.80354609929078002</v>
      </c>
      <c r="F425" s="21">
        <f t="shared" si="30"/>
        <v>0.43333333333333329</v>
      </c>
      <c r="G425" s="21">
        <f t="shared" si="30"/>
        <v>0.61228070175438587</v>
      </c>
      <c r="H425" s="25">
        <f t="shared" si="30"/>
        <v>0.24385964912280703</v>
      </c>
      <c r="I425" s="47">
        <f t="shared" si="30"/>
        <v>0.20757575757575758</v>
      </c>
      <c r="J425" s="18">
        <f t="shared" si="30"/>
        <v>6.6666666666666652E-2</v>
      </c>
      <c r="K425" s="23">
        <f t="shared" si="30"/>
        <v>0.8074757090268726</v>
      </c>
      <c r="L425" s="21">
        <f t="shared" si="30"/>
        <v>0.37632176912627013</v>
      </c>
      <c r="M425" s="21">
        <f t="shared" si="30"/>
        <v>0.75311317555308532</v>
      </c>
      <c r="N425" s="46"/>
      <c r="O425" s="46"/>
    </row>
    <row r="426" spans="3:15" x14ac:dyDescent="0.25">
      <c r="C426" s="19" t="s">
        <v>41</v>
      </c>
      <c r="D426" s="49">
        <f>MAX(D396:D425)</f>
        <v>0.76470588235294112</v>
      </c>
      <c r="E426" s="24">
        <f t="shared" ref="E426:M426" si="31">MAX(E396:E425)</f>
        <v>0.93617021276595747</v>
      </c>
      <c r="F426" s="22">
        <f t="shared" si="31"/>
        <v>0.63157894736842102</v>
      </c>
      <c r="G426" s="22">
        <f t="shared" si="31"/>
        <v>0.89473684210526316</v>
      </c>
      <c r="H426" s="26">
        <f t="shared" si="31"/>
        <v>0.42105263157894735</v>
      </c>
      <c r="I426" s="28">
        <f t="shared" si="31"/>
        <v>0.33333333333333337</v>
      </c>
      <c r="J426" s="20">
        <f t="shared" si="31"/>
        <v>0.24242424242424243</v>
      </c>
      <c r="K426" s="40">
        <f t="shared" si="31"/>
        <v>0.91428571428571426</v>
      </c>
      <c r="L426" s="22">
        <f t="shared" si="31"/>
        <v>0.55555555555555558</v>
      </c>
      <c r="M426" s="24">
        <f t="shared" si="31"/>
        <v>1</v>
      </c>
      <c r="N426" s="46"/>
      <c r="O426" s="46"/>
    </row>
    <row r="427" spans="3:15" x14ac:dyDescent="0.25">
      <c r="C427" s="19" t="s">
        <v>42</v>
      </c>
      <c r="D427" s="49">
        <f>MIN(D397:D426)</f>
        <v>0.52941176470588236</v>
      </c>
      <c r="E427" s="24">
        <f t="shared" ref="E427:M427" si="32">MIN(E397:E426)</f>
        <v>0.53191489361702127</v>
      </c>
      <c r="F427" s="22">
        <f t="shared" si="32"/>
        <v>0.21052631578947367</v>
      </c>
      <c r="G427" s="22">
        <f t="shared" si="32"/>
        <v>0.26315789473684209</v>
      </c>
      <c r="H427" s="20">
        <f t="shared" si="32"/>
        <v>7.8947368421052655E-2</v>
      </c>
      <c r="I427" s="26">
        <f t="shared" si="32"/>
        <v>0.10606060606060608</v>
      </c>
      <c r="J427" s="20">
        <f t="shared" si="32"/>
        <v>0</v>
      </c>
      <c r="K427" s="24">
        <f t="shared" si="32"/>
        <v>0.65217391304347827</v>
      </c>
      <c r="L427" s="22">
        <f t="shared" si="32"/>
        <v>0.2608695652173913</v>
      </c>
      <c r="M427" s="22">
        <f t="shared" si="32"/>
        <v>0.4838709677419355</v>
      </c>
      <c r="N427" s="46"/>
      <c r="O427" s="46"/>
    </row>
    <row r="428" spans="3:15" x14ac:dyDescent="0.25">
      <c r="C428" s="19" t="s">
        <v>43</v>
      </c>
      <c r="D428" s="49">
        <f>_xlfn.STDEV.S(D398:D427)</f>
        <v>6.1048780883481431E-2</v>
      </c>
      <c r="E428" s="22">
        <f t="shared" ref="E428:M428" si="33">_xlfn.STDEV.S(E398:E427)</f>
        <v>0.1062040858854864</v>
      </c>
      <c r="F428" s="22">
        <f t="shared" si="33"/>
        <v>0.1314152507305997</v>
      </c>
      <c r="G428" s="24">
        <f t="shared" si="33"/>
        <v>0.21762116541734602</v>
      </c>
      <c r="H428" s="26">
        <f t="shared" si="33"/>
        <v>9.415077548086502E-2</v>
      </c>
      <c r="I428" s="20">
        <f t="shared" si="33"/>
        <v>6.1849423710186986E-2</v>
      </c>
      <c r="J428" s="20">
        <f t="shared" si="33"/>
        <v>6.5602233501079493E-2</v>
      </c>
      <c r="K428" s="22">
        <f t="shared" si="33"/>
        <v>6.0629407883445494E-2</v>
      </c>
      <c r="L428" s="22">
        <f t="shared" si="33"/>
        <v>6.8122615748792928E-2</v>
      </c>
      <c r="M428" s="24">
        <f t="shared" si="33"/>
        <v>0.13880189803299633</v>
      </c>
      <c r="N428" s="46"/>
      <c r="O428" s="46"/>
    </row>
    <row r="429" spans="3:15" x14ac:dyDescent="0.25">
      <c r="D429" s="52"/>
    </row>
    <row r="430" spans="3:15" x14ac:dyDescent="0.25">
      <c r="C430" s="15" t="s">
        <v>63</v>
      </c>
      <c r="D430" s="50" t="s">
        <v>65</v>
      </c>
      <c r="E430" s="16"/>
      <c r="F430" s="16"/>
      <c r="G430" s="16"/>
      <c r="H430" s="16"/>
      <c r="I430" s="16"/>
      <c r="J430" s="16"/>
      <c r="K430" s="16"/>
      <c r="L430" s="16"/>
      <c r="M430" s="16"/>
    </row>
    <row r="431" spans="3:15" x14ac:dyDescent="0.25">
      <c r="C431" s="42">
        <v>1</v>
      </c>
      <c r="D431" s="51">
        <f>D7</f>
        <v>0.68292682926829273</v>
      </c>
      <c r="E431" s="41">
        <f t="shared" ref="E431:M431" si="34">E7</f>
        <v>0.76595744680851063</v>
      </c>
      <c r="F431" s="41">
        <f t="shared" si="34"/>
        <v>0.52941176470588236</v>
      </c>
      <c r="G431" s="41">
        <f t="shared" si="34"/>
        <v>0.61111111111111116</v>
      </c>
      <c r="H431" s="41">
        <f t="shared" si="34"/>
        <v>0.1428571428571429</v>
      </c>
      <c r="I431" s="41">
        <f t="shared" si="34"/>
        <v>0.27692307692307694</v>
      </c>
      <c r="J431" s="41">
        <f t="shared" si="34"/>
        <v>4.6875E-2</v>
      </c>
      <c r="K431" s="41">
        <f t="shared" si="34"/>
        <v>0.87804878048780488</v>
      </c>
      <c r="L431" s="41">
        <f t="shared" si="34"/>
        <v>0.33333333333333331</v>
      </c>
      <c r="M431" s="41">
        <f t="shared" si="34"/>
        <v>0.7857142857142857</v>
      </c>
    </row>
    <row r="432" spans="3:15" x14ac:dyDescent="0.25">
      <c r="C432" s="42">
        <v>2</v>
      </c>
      <c r="D432" s="51">
        <f>D20</f>
        <v>0.70731707317073167</v>
      </c>
      <c r="E432" s="41">
        <f t="shared" ref="E432:M432" si="35">E20</f>
        <v>0.87234042553191493</v>
      </c>
      <c r="F432" s="41">
        <f t="shared" si="35"/>
        <v>0.35294117647058826</v>
      </c>
      <c r="G432" s="41">
        <f t="shared" si="35"/>
        <v>0.61111111111111116</v>
      </c>
      <c r="H432" s="41">
        <f t="shared" si="35"/>
        <v>0.22857142857142854</v>
      </c>
      <c r="I432" s="41">
        <f t="shared" si="35"/>
        <v>0.19999999999999996</v>
      </c>
      <c r="J432" s="41">
        <f t="shared" si="35"/>
        <v>4.6875E-2</v>
      </c>
      <c r="K432" s="41">
        <f t="shared" si="35"/>
        <v>0.83673469387755106</v>
      </c>
      <c r="L432" s="41">
        <f t="shared" si="35"/>
        <v>0.31578947368421051</v>
      </c>
      <c r="M432" s="41">
        <f t="shared" si="35"/>
        <v>0.7857142857142857</v>
      </c>
    </row>
    <row r="433" spans="3:14" x14ac:dyDescent="0.25">
      <c r="C433" s="42">
        <v>3</v>
      </c>
      <c r="D433" s="51">
        <f>D33</f>
        <v>0.71951219512195119</v>
      </c>
      <c r="E433" s="41">
        <f t="shared" ref="E433:M433" si="36">E33</f>
        <v>0.8936170212765957</v>
      </c>
      <c r="F433" s="41">
        <f t="shared" si="36"/>
        <v>0.35294117647058826</v>
      </c>
      <c r="G433" s="41">
        <f t="shared" si="36"/>
        <v>0.61111111111111116</v>
      </c>
      <c r="H433" s="41">
        <f t="shared" si="36"/>
        <v>0.4285714285714286</v>
      </c>
      <c r="I433" s="41">
        <f t="shared" si="36"/>
        <v>9.2307692307692313E-2</v>
      </c>
      <c r="J433" s="41">
        <f t="shared" si="36"/>
        <v>3.125E-2</v>
      </c>
      <c r="K433" s="41">
        <f t="shared" si="36"/>
        <v>0.73684210526315785</v>
      </c>
      <c r="L433" s="41">
        <f t="shared" si="36"/>
        <v>0.5</v>
      </c>
      <c r="M433" s="41">
        <f t="shared" si="36"/>
        <v>0.84615384615384615</v>
      </c>
    </row>
    <row r="434" spans="3:14" x14ac:dyDescent="0.25">
      <c r="C434" s="42">
        <v>4</v>
      </c>
      <c r="D434" s="51">
        <f>D46</f>
        <v>0.67073170731707321</v>
      </c>
      <c r="E434" s="41">
        <f t="shared" ref="E434:M434" si="37">E46</f>
        <v>0.85106382978723405</v>
      </c>
      <c r="F434" s="41">
        <f t="shared" si="37"/>
        <v>0.52941176470588236</v>
      </c>
      <c r="G434" s="41">
        <f t="shared" si="37"/>
        <v>0.33333333333333331</v>
      </c>
      <c r="H434" s="41">
        <f t="shared" si="37"/>
        <v>0.17142857142857137</v>
      </c>
      <c r="I434" s="41">
        <f t="shared" si="37"/>
        <v>0.2615384615384615</v>
      </c>
      <c r="J434" s="41">
        <f t="shared" si="37"/>
        <v>6.25E-2</v>
      </c>
      <c r="K434" s="41">
        <f t="shared" si="37"/>
        <v>0.86956521739130432</v>
      </c>
      <c r="L434" s="41">
        <f t="shared" si="37"/>
        <v>0.34615384615384615</v>
      </c>
      <c r="M434" s="41">
        <f t="shared" si="37"/>
        <v>0.6</v>
      </c>
    </row>
    <row r="435" spans="3:14" x14ac:dyDescent="0.25">
      <c r="C435" s="42">
        <v>5</v>
      </c>
      <c r="D435" s="51">
        <f>D59</f>
        <v>0.73170731707317072</v>
      </c>
      <c r="E435" s="41">
        <f t="shared" ref="E435:M435" si="38">E59</f>
        <v>0.85106382978723405</v>
      </c>
      <c r="F435" s="41">
        <f t="shared" si="38"/>
        <v>0.47058823529411764</v>
      </c>
      <c r="G435" s="41">
        <f t="shared" si="38"/>
        <v>0.66666666666666663</v>
      </c>
      <c r="H435" s="41">
        <f t="shared" si="38"/>
        <v>0.22857142857142854</v>
      </c>
      <c r="I435" s="41">
        <f t="shared" si="38"/>
        <v>0.15384615384615385</v>
      </c>
      <c r="J435" s="41">
        <f t="shared" si="38"/>
        <v>6.25E-2</v>
      </c>
      <c r="K435" s="41">
        <f t="shared" si="38"/>
        <v>0.83333333333333337</v>
      </c>
      <c r="L435" s="41">
        <f t="shared" si="38"/>
        <v>0.44444444444444442</v>
      </c>
      <c r="M435" s="41">
        <f t="shared" si="38"/>
        <v>0.75</v>
      </c>
    </row>
    <row r="436" spans="3:14" x14ac:dyDescent="0.25">
      <c r="C436" s="42">
        <v>6</v>
      </c>
      <c r="D436" s="51">
        <f>D72</f>
        <v>0.58536585365853655</v>
      </c>
      <c r="E436" s="41">
        <f t="shared" ref="E436:L436" si="39">E72</f>
        <v>0.72340425531914898</v>
      </c>
      <c r="F436" s="41">
        <f t="shared" si="39"/>
        <v>0.41176470588235292</v>
      </c>
      <c r="G436" s="41">
        <f t="shared" si="39"/>
        <v>0.3888888888888889</v>
      </c>
      <c r="H436" s="41">
        <f t="shared" si="39"/>
        <v>0.4285714285714286</v>
      </c>
      <c r="I436" s="41">
        <f t="shared" si="39"/>
        <v>0.2615384615384615</v>
      </c>
      <c r="J436" s="41">
        <f t="shared" si="39"/>
        <v>3.125E-2</v>
      </c>
      <c r="K436" s="41">
        <f t="shared" si="39"/>
        <v>0.69387755102040816</v>
      </c>
      <c r="L436" s="41">
        <f t="shared" si="39"/>
        <v>0.29166666666666669</v>
      </c>
      <c r="M436" s="41">
        <f>M72</f>
        <v>0.77777777777777779</v>
      </c>
    </row>
    <row r="437" spans="3:14" x14ac:dyDescent="0.25">
      <c r="C437" s="42">
        <v>7</v>
      </c>
      <c r="D437" s="51">
        <f>D85</f>
        <v>0.70731707317073167</v>
      </c>
      <c r="E437" s="41">
        <f t="shared" ref="E437:M437" si="40">E85</f>
        <v>0.93617021276595747</v>
      </c>
      <c r="F437" s="41">
        <f t="shared" si="40"/>
        <v>0.17647058823529413</v>
      </c>
      <c r="G437" s="41">
        <f t="shared" si="40"/>
        <v>0.61111111111111116</v>
      </c>
      <c r="H437" s="41">
        <f t="shared" si="40"/>
        <v>0.4</v>
      </c>
      <c r="I437" s="41">
        <f t="shared" si="40"/>
        <v>0.12307692307692308</v>
      </c>
      <c r="J437" s="41">
        <f t="shared" si="40"/>
        <v>3.125E-2</v>
      </c>
      <c r="K437" s="41">
        <f t="shared" si="40"/>
        <v>0.75862068965517238</v>
      </c>
      <c r="L437" s="41">
        <f t="shared" si="40"/>
        <v>0.27272727272727271</v>
      </c>
      <c r="M437" s="41">
        <f t="shared" si="40"/>
        <v>0.84615384615384615</v>
      </c>
    </row>
    <row r="438" spans="3:14" x14ac:dyDescent="0.25">
      <c r="C438" s="42">
        <v>8</v>
      </c>
      <c r="D438" s="51">
        <f>D98</f>
        <v>0.73170731707317072</v>
      </c>
      <c r="E438" s="41">
        <f t="shared" ref="E438:M438" si="41">E98</f>
        <v>0.93617021276595747</v>
      </c>
      <c r="F438" s="41">
        <f t="shared" si="41"/>
        <v>0.23529411764705882</v>
      </c>
      <c r="G438" s="41">
        <f t="shared" si="41"/>
        <v>0.66666666666666663</v>
      </c>
      <c r="H438" s="41">
        <f t="shared" si="41"/>
        <v>0.2857142857142857</v>
      </c>
      <c r="I438" s="41">
        <f t="shared" si="41"/>
        <v>0.10769230769230764</v>
      </c>
      <c r="J438" s="41">
        <f t="shared" si="41"/>
        <v>7.8125E-2</v>
      </c>
      <c r="K438" s="41">
        <f t="shared" si="41"/>
        <v>0.81481481481481477</v>
      </c>
      <c r="L438" s="41">
        <f t="shared" si="41"/>
        <v>0.36363636363636365</v>
      </c>
      <c r="M438" s="41">
        <f t="shared" si="41"/>
        <v>0.70588235294117652</v>
      </c>
    </row>
    <row r="439" spans="3:14" x14ac:dyDescent="0.25">
      <c r="C439" s="42">
        <v>9</v>
      </c>
      <c r="D439" s="51">
        <f>D111</f>
        <v>0.69512195121951215</v>
      </c>
      <c r="E439" s="41">
        <f t="shared" ref="E439:M439" si="42">E111</f>
        <v>0.91489361702127658</v>
      </c>
      <c r="F439" s="41">
        <f t="shared" si="42"/>
        <v>0.35294117647058826</v>
      </c>
      <c r="G439" s="41">
        <f t="shared" si="42"/>
        <v>0.44444444444444442</v>
      </c>
      <c r="H439" s="41">
        <f t="shared" si="42"/>
        <v>0.34285714285714286</v>
      </c>
      <c r="I439" s="41">
        <f t="shared" si="42"/>
        <v>0.18461538461538463</v>
      </c>
      <c r="J439" s="41">
        <f t="shared" si="42"/>
        <v>1.5625E-2</v>
      </c>
      <c r="K439" s="41">
        <f t="shared" si="42"/>
        <v>0.78181818181818186</v>
      </c>
      <c r="L439" s="41">
        <f t="shared" si="42"/>
        <v>0.33333333333333331</v>
      </c>
      <c r="M439" s="41">
        <f t="shared" si="42"/>
        <v>0.88888888888888884</v>
      </c>
    </row>
    <row r="440" spans="3:14" x14ac:dyDescent="0.25">
      <c r="C440" s="42">
        <v>10</v>
      </c>
      <c r="D440" s="51">
        <f>D124</f>
        <v>0.64634146341463417</v>
      </c>
      <c r="E440" s="41">
        <f t="shared" ref="E440:M440" si="43">E124</f>
        <v>0.91489361702127658</v>
      </c>
      <c r="F440" s="41">
        <f t="shared" si="43"/>
        <v>0.35294117647058826</v>
      </c>
      <c r="G440" s="41">
        <f t="shared" si="43"/>
        <v>0.22222222222222221</v>
      </c>
      <c r="H440" s="41">
        <f t="shared" si="43"/>
        <v>0.37142857142857144</v>
      </c>
      <c r="I440" s="41">
        <f t="shared" si="43"/>
        <v>0.2153846153846154</v>
      </c>
      <c r="J440" s="41">
        <f t="shared" si="43"/>
        <v>3.125E-2</v>
      </c>
      <c r="K440" s="41">
        <f t="shared" si="43"/>
        <v>0.7678571428571429</v>
      </c>
      <c r="L440" s="41">
        <f t="shared" si="43"/>
        <v>0.3</v>
      </c>
      <c r="M440" s="41">
        <f t="shared" si="43"/>
        <v>0.66666666666666663</v>
      </c>
    </row>
    <row r="441" spans="3:14" x14ac:dyDescent="0.25">
      <c r="C441" s="42">
        <v>11</v>
      </c>
      <c r="D441" s="51">
        <f>D137</f>
        <v>0.67073170731707321</v>
      </c>
      <c r="E441" s="41">
        <f t="shared" ref="E441:M441" si="44">E137</f>
        <v>0.80851063829787229</v>
      </c>
      <c r="F441" s="41">
        <f t="shared" si="44"/>
        <v>0.47058823529411764</v>
      </c>
      <c r="G441" s="41">
        <f t="shared" si="44"/>
        <v>0.5</v>
      </c>
      <c r="H441" s="41">
        <f t="shared" si="44"/>
        <v>0.4</v>
      </c>
      <c r="I441" s="41">
        <f t="shared" si="44"/>
        <v>0.18461538461538463</v>
      </c>
      <c r="J441" s="41">
        <f t="shared" si="44"/>
        <v>1.5625E-2</v>
      </c>
      <c r="K441" s="41">
        <f t="shared" si="44"/>
        <v>0.73076923076923073</v>
      </c>
      <c r="L441" s="41">
        <f t="shared" si="44"/>
        <v>0.4</v>
      </c>
      <c r="M441" s="41">
        <f t="shared" si="44"/>
        <v>0.9</v>
      </c>
    </row>
    <row r="442" spans="3:14" x14ac:dyDescent="0.25">
      <c r="C442" s="42">
        <v>12</v>
      </c>
      <c r="D442" s="51">
        <f>D150</f>
        <v>0.71951219512195119</v>
      </c>
      <c r="E442" s="41">
        <f t="shared" ref="E442:M442" si="45">E150</f>
        <v>0.91489361702127658</v>
      </c>
      <c r="F442" s="41">
        <f t="shared" si="45"/>
        <v>0.41176470588235292</v>
      </c>
      <c r="G442" s="41">
        <f t="shared" si="45"/>
        <v>0.5</v>
      </c>
      <c r="H442" s="41">
        <f t="shared" si="45"/>
        <v>0.31428571428571428</v>
      </c>
      <c r="I442" s="41">
        <f t="shared" si="45"/>
        <v>0.16923076923076918</v>
      </c>
      <c r="J442" s="41">
        <f t="shared" si="45"/>
        <v>1.5625E-2</v>
      </c>
      <c r="K442" s="41">
        <f t="shared" si="45"/>
        <v>0.79629629629629628</v>
      </c>
      <c r="L442" s="41">
        <f t="shared" si="45"/>
        <v>0.3888888888888889</v>
      </c>
      <c r="M442" s="41">
        <f t="shared" si="45"/>
        <v>0.9</v>
      </c>
    </row>
    <row r="443" spans="3:14" x14ac:dyDescent="0.25">
      <c r="C443" s="42">
        <v>13</v>
      </c>
      <c r="D443" s="51">
        <f>D163</f>
        <v>0.70731707317073167</v>
      </c>
      <c r="E443" s="41">
        <f t="shared" ref="E443:M443" si="46">E163</f>
        <v>0.78723404255319152</v>
      </c>
      <c r="F443" s="41">
        <f t="shared" si="46"/>
        <v>0.35294117647058826</v>
      </c>
      <c r="G443" s="41">
        <f t="shared" si="46"/>
        <v>0.83333333333333337</v>
      </c>
      <c r="H443" s="41">
        <f t="shared" si="46"/>
        <v>0.19999999999999996</v>
      </c>
      <c r="I443" s="41">
        <f t="shared" si="46"/>
        <v>0.16923076923076918</v>
      </c>
      <c r="J443" s="41">
        <f t="shared" si="46"/>
        <v>9.375E-2</v>
      </c>
      <c r="K443" s="41">
        <f t="shared" si="46"/>
        <v>0.84090909090909094</v>
      </c>
      <c r="L443" s="41">
        <f t="shared" si="46"/>
        <v>0.35294117647058826</v>
      </c>
      <c r="M443" s="41">
        <f t="shared" si="46"/>
        <v>0.7142857142857143</v>
      </c>
    </row>
    <row r="444" spans="3:14" x14ac:dyDescent="0.25">
      <c r="C444" s="42">
        <v>14</v>
      </c>
      <c r="D444" s="51">
        <f>D176</f>
        <v>0.76829268292682928</v>
      </c>
      <c r="E444" s="41">
        <f t="shared" ref="E444:M444" si="47">E176</f>
        <v>0.8936170212765957</v>
      </c>
      <c r="F444" s="41">
        <f t="shared" si="47"/>
        <v>0.35294117647058826</v>
      </c>
      <c r="G444" s="41">
        <f t="shared" si="47"/>
        <v>0.83333333333333337</v>
      </c>
      <c r="H444" s="41">
        <f t="shared" si="47"/>
        <v>0.2857142857142857</v>
      </c>
      <c r="I444" s="41">
        <f t="shared" si="47"/>
        <v>0.12307692307692308</v>
      </c>
      <c r="J444" s="41">
        <f t="shared" si="47"/>
        <v>1.5625E-2</v>
      </c>
      <c r="K444" s="41">
        <f t="shared" si="47"/>
        <v>0.80769230769230771</v>
      </c>
      <c r="L444" s="41">
        <f t="shared" si="47"/>
        <v>0.42857142857142855</v>
      </c>
      <c r="M444" s="41">
        <f t="shared" si="47"/>
        <v>0.9375</v>
      </c>
    </row>
    <row r="445" spans="3:14" x14ac:dyDescent="0.25">
      <c r="C445" s="42">
        <v>15</v>
      </c>
      <c r="D445" s="51">
        <f>D189</f>
        <v>0.6097560975609756</v>
      </c>
      <c r="E445" s="41">
        <f t="shared" ref="E445:M445" si="48">E189</f>
        <v>0.5957446808510638</v>
      </c>
      <c r="F445" s="41">
        <f t="shared" si="48"/>
        <v>0.35294117647058826</v>
      </c>
      <c r="G445" s="41">
        <f t="shared" si="48"/>
        <v>0.88888888888888884</v>
      </c>
      <c r="H445" s="41">
        <f t="shared" si="48"/>
        <v>0.1428571428571429</v>
      </c>
      <c r="I445" s="41">
        <f t="shared" si="48"/>
        <v>0.24615384615384617</v>
      </c>
      <c r="J445" s="41">
        <f t="shared" si="48"/>
        <v>0.171875</v>
      </c>
      <c r="K445" s="41">
        <f t="shared" si="48"/>
        <v>0.84848484848484851</v>
      </c>
      <c r="L445" s="41">
        <f t="shared" si="48"/>
        <v>0.27272727272727271</v>
      </c>
      <c r="M445" s="41">
        <f t="shared" si="48"/>
        <v>0.59259259259259256</v>
      </c>
    </row>
    <row r="446" spans="3:14" x14ac:dyDescent="0.25">
      <c r="C446" s="42">
        <v>16</v>
      </c>
      <c r="D446" s="51">
        <f>D202</f>
        <v>0.75609756097560976</v>
      </c>
      <c r="E446" s="41">
        <f t="shared" ref="E446:M446" si="49">E202</f>
        <v>0.82978723404255317</v>
      </c>
      <c r="F446" s="41">
        <f t="shared" si="49"/>
        <v>0.35294117647058826</v>
      </c>
      <c r="G446" s="41">
        <f t="shared" si="49"/>
        <v>0.94444444444444442</v>
      </c>
      <c r="H446" s="41">
        <f t="shared" si="49"/>
        <v>0.19999999999999996</v>
      </c>
      <c r="I446" s="41">
        <f t="shared" si="49"/>
        <v>7.6923076923076872E-2</v>
      </c>
      <c r="J446" s="41">
        <f t="shared" si="49"/>
        <v>0.125</v>
      </c>
      <c r="K446" s="41">
        <f t="shared" si="49"/>
        <v>0.84782608695652173</v>
      </c>
      <c r="L446" s="41">
        <f t="shared" si="49"/>
        <v>0.54545454545454541</v>
      </c>
      <c r="M446" s="41">
        <f t="shared" si="49"/>
        <v>0.68</v>
      </c>
    </row>
    <row r="447" spans="3:14" x14ac:dyDescent="0.25">
      <c r="C447" s="42">
        <v>17</v>
      </c>
      <c r="D447" s="51">
        <f>D215</f>
        <v>0.74390243902439024</v>
      </c>
      <c r="E447" s="41">
        <f t="shared" ref="E447:M447" si="50">E215</f>
        <v>0.95744680851063835</v>
      </c>
      <c r="F447" s="41">
        <f t="shared" si="50"/>
        <v>0.11764705882352941</v>
      </c>
      <c r="G447" s="41">
        <f t="shared" si="50"/>
        <v>0.77777777777777779</v>
      </c>
      <c r="H447" s="41">
        <f t="shared" si="50"/>
        <v>0.4</v>
      </c>
      <c r="I447" s="41">
        <f t="shared" si="50"/>
        <v>3.0769230769230771E-2</v>
      </c>
      <c r="J447" s="41">
        <f t="shared" si="50"/>
        <v>7.8125E-2</v>
      </c>
      <c r="K447" s="41">
        <f t="shared" si="50"/>
        <v>0.76271186440677963</v>
      </c>
      <c r="L447" s="41">
        <f t="shared" si="50"/>
        <v>0.5</v>
      </c>
      <c r="M447" s="41">
        <f t="shared" si="50"/>
        <v>0.73684210526315785</v>
      </c>
      <c r="N447" s="41"/>
    </row>
    <row r="448" spans="3:14" x14ac:dyDescent="0.25">
      <c r="C448" s="42">
        <v>18</v>
      </c>
      <c r="D448" s="51">
        <f>D228</f>
        <v>0.68292682926829273</v>
      </c>
      <c r="E448" s="41">
        <f t="shared" ref="E448:M448" si="51">E228</f>
        <v>0.82978723404255317</v>
      </c>
      <c r="F448" s="41">
        <f t="shared" si="51"/>
        <v>0.47058823529411764</v>
      </c>
      <c r="G448" s="41">
        <f t="shared" si="51"/>
        <v>0.5</v>
      </c>
      <c r="H448" s="41">
        <f t="shared" si="51"/>
        <v>0.22857142857142854</v>
      </c>
      <c r="I448" s="41">
        <f t="shared" si="51"/>
        <v>0.2153846153846154</v>
      </c>
      <c r="J448" s="41">
        <f t="shared" si="51"/>
        <v>6.25E-2</v>
      </c>
      <c r="K448" s="41">
        <f t="shared" si="51"/>
        <v>0.82978723404255317</v>
      </c>
      <c r="L448" s="41">
        <f t="shared" si="51"/>
        <v>0.36363636363636365</v>
      </c>
      <c r="M448" s="41">
        <f t="shared" si="51"/>
        <v>0.69230769230769229</v>
      </c>
    </row>
    <row r="449" spans="3:14" x14ac:dyDescent="0.25">
      <c r="C449" s="42">
        <v>19</v>
      </c>
      <c r="D449" s="51">
        <f>D241</f>
        <v>0.65853658536585369</v>
      </c>
      <c r="E449" s="41">
        <f t="shared" ref="E449:M449" si="52">E241</f>
        <v>0.76595744680851063</v>
      </c>
      <c r="F449" s="41">
        <f t="shared" si="52"/>
        <v>0.41176470588235292</v>
      </c>
      <c r="G449" s="41">
        <f t="shared" si="52"/>
        <v>0.61111111111111116</v>
      </c>
      <c r="H449" s="41">
        <f t="shared" si="52"/>
        <v>0.25714285714285712</v>
      </c>
      <c r="I449" s="41">
        <f t="shared" si="52"/>
        <v>0.23076923076923073</v>
      </c>
      <c r="J449" s="41">
        <f t="shared" si="52"/>
        <v>6.25E-2</v>
      </c>
      <c r="K449" s="41">
        <f t="shared" si="52"/>
        <v>0.8</v>
      </c>
      <c r="L449" s="41">
        <f t="shared" si="52"/>
        <v>0.31818181818181818</v>
      </c>
      <c r="M449" s="41">
        <f t="shared" si="52"/>
        <v>0.73333333333333328</v>
      </c>
    </row>
    <row r="450" spans="3:14" x14ac:dyDescent="0.25">
      <c r="C450" s="42">
        <v>20</v>
      </c>
      <c r="D450" s="51">
        <f>D254</f>
        <v>0.64634146341463417</v>
      </c>
      <c r="E450" s="41">
        <f t="shared" ref="E450:M450" si="53">E254</f>
        <v>0.87234042553191493</v>
      </c>
      <c r="F450" s="41">
        <f t="shared" si="53"/>
        <v>0.41176470588235292</v>
      </c>
      <c r="G450" s="41">
        <f t="shared" si="53"/>
        <v>0.27777777777777779</v>
      </c>
      <c r="H450" s="41">
        <f t="shared" si="53"/>
        <v>0.45714285714285718</v>
      </c>
      <c r="I450" s="41">
        <f t="shared" si="53"/>
        <v>0.18461538461538463</v>
      </c>
      <c r="J450" s="41">
        <f t="shared" si="53"/>
        <v>1.5625E-2</v>
      </c>
      <c r="K450" s="41">
        <f t="shared" si="53"/>
        <v>0.7192982456140351</v>
      </c>
      <c r="L450" s="41">
        <f t="shared" si="53"/>
        <v>0.36842105263157893</v>
      </c>
      <c r="M450" s="41">
        <f t="shared" si="53"/>
        <v>0.83333333333333337</v>
      </c>
    </row>
    <row r="451" spans="3:14" x14ac:dyDescent="0.25">
      <c r="C451" s="42">
        <v>21</v>
      </c>
      <c r="D451" s="51">
        <f>D267</f>
        <v>0.73170731707317072</v>
      </c>
      <c r="E451" s="41">
        <f t="shared" ref="E451:M451" si="54">E267</f>
        <v>0.95744680851063835</v>
      </c>
      <c r="F451" s="41">
        <f t="shared" si="54"/>
        <v>0.41176470588235292</v>
      </c>
      <c r="G451" s="41">
        <f t="shared" si="54"/>
        <v>0.44444444444444442</v>
      </c>
      <c r="H451" s="41">
        <f t="shared" si="54"/>
        <v>0.37142857142857144</v>
      </c>
      <c r="I451" s="41">
        <f t="shared" si="54"/>
        <v>0.13846153846153841</v>
      </c>
      <c r="J451" s="41">
        <f t="shared" si="54"/>
        <v>0</v>
      </c>
      <c r="K451" s="41">
        <f t="shared" si="54"/>
        <v>0.77586206896551724</v>
      </c>
      <c r="L451" s="41">
        <f t="shared" si="54"/>
        <v>0.4375</v>
      </c>
      <c r="M451" s="41">
        <f t="shared" si="54"/>
        <v>1</v>
      </c>
    </row>
    <row r="452" spans="3:14" x14ac:dyDescent="0.25">
      <c r="C452" s="42">
        <v>22</v>
      </c>
      <c r="D452" s="51">
        <f>D280</f>
        <v>0.71951219512195119</v>
      </c>
      <c r="E452" s="41">
        <f t="shared" ref="E452:M452" si="55">E280</f>
        <v>0.91489361702127658</v>
      </c>
      <c r="F452" s="41">
        <f t="shared" si="55"/>
        <v>0.17647058823529413</v>
      </c>
      <c r="G452" s="41">
        <f t="shared" si="55"/>
        <v>0.72222222222222221</v>
      </c>
      <c r="H452" s="41">
        <f t="shared" si="55"/>
        <v>0.37142857142857144</v>
      </c>
      <c r="I452" s="41">
        <f t="shared" si="55"/>
        <v>0.10769230769230764</v>
      </c>
      <c r="J452" s="41">
        <f t="shared" si="55"/>
        <v>4.6875E-2</v>
      </c>
      <c r="K452" s="41">
        <f t="shared" si="55"/>
        <v>0.7678571428571429</v>
      </c>
      <c r="L452" s="41">
        <f t="shared" si="55"/>
        <v>0.3</v>
      </c>
      <c r="M452" s="41">
        <f t="shared" si="55"/>
        <v>0.8125</v>
      </c>
    </row>
    <row r="453" spans="3:14" x14ac:dyDescent="0.25">
      <c r="C453" s="42">
        <v>23</v>
      </c>
      <c r="D453" s="51">
        <f>D293</f>
        <v>0.75609756097560976</v>
      </c>
      <c r="E453" s="41">
        <f t="shared" ref="E453:M453" si="56">E293</f>
        <v>0.91489361702127658</v>
      </c>
      <c r="F453" s="41">
        <f t="shared" si="56"/>
        <v>0.29411764705882354</v>
      </c>
      <c r="G453" s="41">
        <f t="shared" si="56"/>
        <v>0.77777777777777779</v>
      </c>
      <c r="H453" s="41">
        <f t="shared" si="56"/>
        <v>0.2857142857142857</v>
      </c>
      <c r="I453" s="41">
        <f t="shared" si="56"/>
        <v>9.2307692307692313E-2</v>
      </c>
      <c r="J453" s="41">
        <f t="shared" si="56"/>
        <v>6.25E-2</v>
      </c>
      <c r="K453" s="41">
        <f t="shared" si="56"/>
        <v>0.81132075471698117</v>
      </c>
      <c r="L453" s="41">
        <f t="shared" si="56"/>
        <v>0.45454545454545453</v>
      </c>
      <c r="M453" s="41">
        <f t="shared" si="56"/>
        <v>0.77777777777777779</v>
      </c>
    </row>
    <row r="454" spans="3:14" x14ac:dyDescent="0.25">
      <c r="C454" s="42">
        <v>24</v>
      </c>
      <c r="D454" s="51">
        <f>D306</f>
        <v>0.58536585365853655</v>
      </c>
      <c r="E454" s="41">
        <f t="shared" ref="E454:M454" si="57">E306</f>
        <v>0.82978723404255317</v>
      </c>
      <c r="F454" s="41">
        <f t="shared" si="57"/>
        <v>0.17647058823529413</v>
      </c>
      <c r="G454" s="41">
        <f t="shared" si="57"/>
        <v>0.33333333333333331</v>
      </c>
      <c r="H454" s="41">
        <f t="shared" si="57"/>
        <v>0.4285714285714286</v>
      </c>
      <c r="I454" s="41">
        <f t="shared" si="57"/>
        <v>0.19999999999999996</v>
      </c>
      <c r="J454" s="41">
        <f t="shared" si="57"/>
        <v>9.375E-2</v>
      </c>
      <c r="K454" s="41">
        <f t="shared" si="57"/>
        <v>0.72222222222222221</v>
      </c>
      <c r="L454" s="41">
        <f t="shared" si="57"/>
        <v>0.1875</v>
      </c>
      <c r="M454" s="41">
        <f t="shared" si="57"/>
        <v>0.5</v>
      </c>
    </row>
    <row r="455" spans="3:14" x14ac:dyDescent="0.25">
      <c r="C455" s="42">
        <v>25</v>
      </c>
      <c r="D455" s="51">
        <f>D319</f>
        <v>0.6097560975609756</v>
      </c>
      <c r="E455" s="41">
        <f t="shared" ref="E455:M455" si="58">E319</f>
        <v>0.7021276595744681</v>
      </c>
      <c r="F455" s="41">
        <f t="shared" si="58"/>
        <v>0.23529411764705882</v>
      </c>
      <c r="G455" s="41">
        <f t="shared" si="58"/>
        <v>0.72222222222222221</v>
      </c>
      <c r="H455" s="41">
        <f t="shared" si="58"/>
        <v>8.5714285714285743E-2</v>
      </c>
      <c r="I455" s="41">
        <f t="shared" si="58"/>
        <v>0.24615384615384617</v>
      </c>
      <c r="J455" s="41">
        <f t="shared" si="58"/>
        <v>0.203125</v>
      </c>
      <c r="K455" s="41">
        <f t="shared" si="58"/>
        <v>0.91666666666666663</v>
      </c>
      <c r="L455" s="41">
        <f t="shared" si="58"/>
        <v>0.2</v>
      </c>
      <c r="M455" s="41">
        <f t="shared" si="58"/>
        <v>0.5</v>
      </c>
      <c r="N455" s="41"/>
    </row>
    <row r="456" spans="3:14" x14ac:dyDescent="0.25">
      <c r="C456" s="42">
        <v>26</v>
      </c>
      <c r="D456" s="51">
        <f>D332</f>
        <v>0.6588235294117647</v>
      </c>
      <c r="E456" s="41">
        <f t="shared" ref="E456:M456" si="59">E332</f>
        <v>0.78723404255319152</v>
      </c>
      <c r="F456" s="41">
        <f t="shared" si="59"/>
        <v>0.63157894736842102</v>
      </c>
      <c r="G456" s="41">
        <f t="shared" si="59"/>
        <v>0.36842105263157893</v>
      </c>
      <c r="H456" s="41">
        <f t="shared" si="59"/>
        <v>0.26315789473684215</v>
      </c>
      <c r="I456" s="41">
        <f t="shared" si="59"/>
        <v>0.25757575757575757</v>
      </c>
      <c r="J456" s="41">
        <f t="shared" si="59"/>
        <v>3.0303030303030276E-2</v>
      </c>
      <c r="K456" s="41">
        <f t="shared" si="59"/>
        <v>0.78723404255319152</v>
      </c>
      <c r="L456" s="41">
        <f t="shared" si="59"/>
        <v>0.41379310344827586</v>
      </c>
      <c r="M456" s="41">
        <f t="shared" si="59"/>
        <v>0.77777777777777779</v>
      </c>
      <c r="N456" s="41"/>
    </row>
    <row r="457" spans="3:14" x14ac:dyDescent="0.25">
      <c r="C457" s="42">
        <v>27</v>
      </c>
      <c r="D457" s="51">
        <f>D345</f>
        <v>0.74390243902439024</v>
      </c>
      <c r="E457" s="41">
        <f t="shared" ref="E457:M457" si="60">E345</f>
        <v>0.80851063829787229</v>
      </c>
      <c r="F457" s="41">
        <f t="shared" si="60"/>
        <v>0.35294117647058826</v>
      </c>
      <c r="G457" s="41">
        <f t="shared" si="60"/>
        <v>0.94444444444444442</v>
      </c>
      <c r="H457" s="41">
        <f t="shared" si="60"/>
        <v>0.19999999999999996</v>
      </c>
      <c r="I457" s="41">
        <f t="shared" si="60"/>
        <v>7.6923076923076872E-2</v>
      </c>
      <c r="J457" s="41">
        <f t="shared" si="60"/>
        <v>0.140625</v>
      </c>
      <c r="K457" s="41">
        <f t="shared" si="60"/>
        <v>0.84444444444444444</v>
      </c>
      <c r="L457" s="41">
        <f t="shared" si="60"/>
        <v>0.54545454545454541</v>
      </c>
      <c r="M457" s="41">
        <f t="shared" si="60"/>
        <v>0.65384615384615385</v>
      </c>
      <c r="N457" s="41"/>
    </row>
    <row r="458" spans="3:14" x14ac:dyDescent="0.25">
      <c r="C458" s="42">
        <v>28</v>
      </c>
      <c r="D458" s="51">
        <f>D358</f>
        <v>0.65853658536585369</v>
      </c>
      <c r="E458" s="41">
        <f t="shared" ref="E458:M458" si="61">E358</f>
        <v>0.87234042553191493</v>
      </c>
      <c r="F458" s="41">
        <f t="shared" si="61"/>
        <v>0.52941176470588236</v>
      </c>
      <c r="G458" s="41">
        <f t="shared" si="61"/>
        <v>0.22222222222222221</v>
      </c>
      <c r="H458" s="41">
        <f t="shared" si="61"/>
        <v>0.25714285714285712</v>
      </c>
      <c r="I458" s="41">
        <f t="shared" si="61"/>
        <v>0.2615384615384615</v>
      </c>
      <c r="J458" s="41">
        <f t="shared" si="61"/>
        <v>3.125E-2</v>
      </c>
      <c r="K458" s="41">
        <f t="shared" si="61"/>
        <v>0.82</v>
      </c>
      <c r="L458" s="41">
        <f t="shared" si="61"/>
        <v>0.34615384615384615</v>
      </c>
      <c r="M458" s="41">
        <f t="shared" si="61"/>
        <v>0.66666666666666663</v>
      </c>
      <c r="N458" s="41"/>
    </row>
    <row r="459" spans="3:14" x14ac:dyDescent="0.25">
      <c r="C459" s="42">
        <v>29</v>
      </c>
      <c r="D459" s="51">
        <f>D371</f>
        <v>0.67073170731707321</v>
      </c>
      <c r="E459" s="41">
        <f t="shared" ref="E459:M459" si="62">E371</f>
        <v>0.93617021276595747</v>
      </c>
      <c r="F459" s="41">
        <f t="shared" si="62"/>
        <v>0.35294117647058826</v>
      </c>
      <c r="G459" s="41">
        <f t="shared" si="62"/>
        <v>0.27777777777777779</v>
      </c>
      <c r="H459" s="41">
        <f t="shared" si="62"/>
        <v>0.34285714285714286</v>
      </c>
      <c r="I459" s="41">
        <f t="shared" si="62"/>
        <v>0.19999999999999996</v>
      </c>
      <c r="J459" s="41">
        <f t="shared" si="62"/>
        <v>3.125E-2</v>
      </c>
      <c r="K459" s="41">
        <f t="shared" si="62"/>
        <v>0.7857142857142857</v>
      </c>
      <c r="L459" s="41">
        <f t="shared" si="62"/>
        <v>0.31578947368421051</v>
      </c>
      <c r="M459" s="41">
        <f t="shared" si="62"/>
        <v>0.7142857142857143</v>
      </c>
      <c r="N459" s="41"/>
    </row>
    <row r="460" spans="3:14" x14ac:dyDescent="0.25">
      <c r="C460" s="42">
        <v>30</v>
      </c>
      <c r="D460" s="51">
        <f>D384</f>
        <v>0.68292682926829273</v>
      </c>
      <c r="E460" s="41">
        <f t="shared" ref="E460:M460" si="63">E384</f>
        <v>0.78723404255319152</v>
      </c>
      <c r="F460" s="41">
        <f t="shared" si="63"/>
        <v>0.23529411764705882</v>
      </c>
      <c r="G460" s="41">
        <f t="shared" si="63"/>
        <v>0.83333333333333337</v>
      </c>
      <c r="H460" s="41">
        <f t="shared" si="63"/>
        <v>0.22857142857142854</v>
      </c>
      <c r="I460" s="41">
        <f t="shared" si="63"/>
        <v>0.16923076923076918</v>
      </c>
      <c r="J460" s="41">
        <f t="shared" si="63"/>
        <v>0.109375</v>
      </c>
      <c r="K460" s="41">
        <f t="shared" si="63"/>
        <v>0.82222222222222219</v>
      </c>
      <c r="L460" s="41">
        <f t="shared" si="63"/>
        <v>0.26666666666666666</v>
      </c>
      <c r="M460" s="41">
        <f t="shared" si="63"/>
        <v>0.68181818181818177</v>
      </c>
      <c r="N460" s="41"/>
    </row>
    <row r="461" spans="3:14" x14ac:dyDescent="0.25">
      <c r="C461" s="17" t="s">
        <v>40</v>
      </c>
      <c r="D461" s="48">
        <f>AVERAGE(D431:D460)</f>
        <v>0.68862745098039224</v>
      </c>
      <c r="E461" s="23">
        <f t="shared" ref="E461:M461" si="64">AVERAGE(E431:E460)</f>
        <v>0.84751773049645407</v>
      </c>
      <c r="F461" s="21">
        <f t="shared" si="64"/>
        <v>0.36222910216718263</v>
      </c>
      <c r="G461" s="21">
        <f t="shared" si="64"/>
        <v>0.58265107212475631</v>
      </c>
      <c r="H461" s="25">
        <f t="shared" si="64"/>
        <v>0.29162907268170429</v>
      </c>
      <c r="I461" s="47">
        <f t="shared" si="64"/>
        <v>0.17525252525252527</v>
      </c>
      <c r="J461" s="18">
        <f t="shared" si="64"/>
        <v>6.1426767676767677E-2</v>
      </c>
      <c r="K461" s="23">
        <f t="shared" si="64"/>
        <v>0.80029438553510701</v>
      </c>
      <c r="L461" s="21">
        <f t="shared" si="64"/>
        <v>0.36357701234983181</v>
      </c>
      <c r="M461" s="21">
        <f t="shared" si="64"/>
        <v>0.74859396644329579</v>
      </c>
    </row>
    <row r="462" spans="3:14" x14ac:dyDescent="0.25">
      <c r="C462" s="19" t="s">
        <v>41</v>
      </c>
      <c r="D462" s="49">
        <f>MAX(D432:D461)</f>
        <v>0.76829268292682928</v>
      </c>
      <c r="E462" s="24">
        <f t="shared" ref="E462:M462" si="65">MAX(E432:E461)</f>
        <v>0.95744680851063835</v>
      </c>
      <c r="F462" s="22">
        <f t="shared" si="65"/>
        <v>0.63157894736842102</v>
      </c>
      <c r="G462" s="22">
        <f t="shared" si="65"/>
        <v>0.94444444444444442</v>
      </c>
      <c r="H462" s="26">
        <f t="shared" si="65"/>
        <v>0.45714285714285718</v>
      </c>
      <c r="I462" s="28">
        <f t="shared" si="65"/>
        <v>0.2615384615384615</v>
      </c>
      <c r="J462" s="20">
        <f t="shared" si="65"/>
        <v>0.203125</v>
      </c>
      <c r="K462" s="40">
        <f t="shared" si="65"/>
        <v>0.91666666666666663</v>
      </c>
      <c r="L462" s="22">
        <f t="shared" si="65"/>
        <v>0.54545454545454541</v>
      </c>
      <c r="M462" s="24">
        <f t="shared" si="65"/>
        <v>1</v>
      </c>
    </row>
    <row r="463" spans="3:14" x14ac:dyDescent="0.25">
      <c r="C463" s="19" t="s">
        <v>42</v>
      </c>
      <c r="D463" s="49">
        <f>MIN(D433:D462)</f>
        <v>0.58536585365853655</v>
      </c>
      <c r="E463" s="24">
        <f t="shared" ref="E463:M463" si="66">MIN(E433:E462)</f>
        <v>0.5957446808510638</v>
      </c>
      <c r="F463" s="22">
        <f t="shared" si="66"/>
        <v>0.11764705882352941</v>
      </c>
      <c r="G463" s="22">
        <f t="shared" si="66"/>
        <v>0.22222222222222221</v>
      </c>
      <c r="H463" s="20">
        <f t="shared" si="66"/>
        <v>8.5714285714285743E-2</v>
      </c>
      <c r="I463" s="26">
        <f t="shared" si="66"/>
        <v>3.0769230769230771E-2</v>
      </c>
      <c r="J463" s="20">
        <f t="shared" si="66"/>
        <v>0</v>
      </c>
      <c r="K463" s="24">
        <f t="shared" si="66"/>
        <v>0.69387755102040816</v>
      </c>
      <c r="L463" s="22">
        <f t="shared" si="66"/>
        <v>0.1875</v>
      </c>
      <c r="M463" s="22">
        <f t="shared" si="66"/>
        <v>0.5</v>
      </c>
    </row>
    <row r="464" spans="3:14" x14ac:dyDescent="0.25">
      <c r="C464" s="19" t="s">
        <v>43</v>
      </c>
      <c r="D464" s="49">
        <f>_xlfn.STDEV.S(D434:D463)</f>
        <v>5.4993417721517661E-2</v>
      </c>
      <c r="E464" s="22">
        <f t="shared" ref="E464:M464" si="67">_xlfn.STDEV.S(E434:E463)</f>
        <v>9.6525817874981559E-2</v>
      </c>
      <c r="F464" s="22">
        <f t="shared" si="67"/>
        <v>0.13452441639916984</v>
      </c>
      <c r="G464" s="24">
        <f t="shared" si="67"/>
        <v>0.23836191786920274</v>
      </c>
      <c r="H464" s="26">
        <f t="shared" si="67"/>
        <v>0.10408031954987253</v>
      </c>
      <c r="I464" s="20">
        <f t="shared" si="67"/>
        <v>6.9112784697955662E-2</v>
      </c>
      <c r="J464" s="20">
        <f t="shared" si="67"/>
        <v>5.5937625018513945E-2</v>
      </c>
      <c r="K464" s="22">
        <f t="shared" si="67"/>
        <v>5.5694847305817488E-2</v>
      </c>
      <c r="L464" s="22">
        <f t="shared" si="67"/>
        <v>9.8378332513740951E-2</v>
      </c>
      <c r="M464" s="24">
        <f t="shared" si="67"/>
        <v>0.13404965685227685</v>
      </c>
    </row>
    <row r="465" spans="3:13" x14ac:dyDescent="0.25">
      <c r="D465" s="52"/>
    </row>
    <row r="466" spans="3:13" x14ac:dyDescent="0.25">
      <c r="C466" s="15" t="s">
        <v>63</v>
      </c>
      <c r="D466" s="50" t="s">
        <v>66</v>
      </c>
      <c r="E466" s="16"/>
      <c r="F466" s="16"/>
      <c r="G466" s="16"/>
      <c r="H466" s="16"/>
      <c r="I466" s="16"/>
      <c r="J466" s="16"/>
      <c r="K466" s="16"/>
      <c r="L466" s="16"/>
      <c r="M466" s="16"/>
    </row>
    <row r="467" spans="3:13" x14ac:dyDescent="0.25">
      <c r="C467" s="42">
        <v>1</v>
      </c>
      <c r="D467" s="51">
        <f>D11</f>
        <v>0.69512195121951215</v>
      </c>
      <c r="E467" s="51">
        <f t="shared" ref="E467:M467" si="68">E11</f>
        <v>0.79166666666666663</v>
      </c>
      <c r="F467" s="51">
        <f t="shared" si="68"/>
        <v>0.53333333333333333</v>
      </c>
      <c r="G467" s="51">
        <f t="shared" si="68"/>
        <v>0.57894736842105265</v>
      </c>
      <c r="H467" s="51">
        <f t="shared" si="68"/>
        <v>0.11764705882352944</v>
      </c>
      <c r="I467" s="51">
        <f t="shared" si="68"/>
        <v>0.26865671641791045</v>
      </c>
      <c r="J467" s="51">
        <f t="shared" si="68"/>
        <v>4.7619047619047672E-2</v>
      </c>
      <c r="K467" s="51">
        <f t="shared" si="68"/>
        <v>0.90476190476190477</v>
      </c>
      <c r="L467" s="51">
        <f t="shared" si="68"/>
        <v>0.30769230769230771</v>
      </c>
      <c r="M467" s="51">
        <f t="shared" si="68"/>
        <v>0.7857142857142857</v>
      </c>
    </row>
    <row r="468" spans="3:13" x14ac:dyDescent="0.25">
      <c r="C468" s="42">
        <v>2</v>
      </c>
      <c r="D468" s="51">
        <f>D24</f>
        <v>0.71951219512195119</v>
      </c>
      <c r="E468" s="51">
        <f t="shared" ref="E468:M468" si="69">E24</f>
        <v>0.89583333333333337</v>
      </c>
      <c r="F468" s="51">
        <f t="shared" si="69"/>
        <v>0.33333333333333331</v>
      </c>
      <c r="G468" s="51">
        <f t="shared" si="69"/>
        <v>0.57894736842105265</v>
      </c>
      <c r="H468" s="51">
        <f t="shared" si="69"/>
        <v>0.20588235294117652</v>
      </c>
      <c r="I468" s="51">
        <f t="shared" si="69"/>
        <v>0.19402985074626866</v>
      </c>
      <c r="J468" s="51">
        <f t="shared" si="69"/>
        <v>4.7619047619047672E-2</v>
      </c>
      <c r="K468" s="51">
        <f t="shared" si="69"/>
        <v>0.86</v>
      </c>
      <c r="L468" s="51">
        <f t="shared" si="69"/>
        <v>0.27777777777777779</v>
      </c>
      <c r="M468" s="51">
        <f t="shared" si="69"/>
        <v>0.7857142857142857</v>
      </c>
    </row>
    <row r="469" spans="3:13" x14ac:dyDescent="0.25">
      <c r="C469" s="42">
        <v>3</v>
      </c>
      <c r="D469" s="51">
        <f>D37</f>
        <v>0.71951219512195119</v>
      </c>
      <c r="E469" s="51">
        <f t="shared" ref="E469:M469" si="70">E37</f>
        <v>0.89583333333333337</v>
      </c>
      <c r="F469" s="51">
        <f t="shared" si="70"/>
        <v>0.26666666666666666</v>
      </c>
      <c r="G469" s="51">
        <f t="shared" si="70"/>
        <v>0.63157894736842102</v>
      </c>
      <c r="H469" s="51">
        <f t="shared" si="70"/>
        <v>0.38235294117647056</v>
      </c>
      <c r="I469" s="51">
        <f t="shared" si="70"/>
        <v>8.9552238805970186E-2</v>
      </c>
      <c r="J469" s="51">
        <f t="shared" si="70"/>
        <v>6.3492063492063489E-2</v>
      </c>
      <c r="K469" s="51">
        <f t="shared" si="70"/>
        <v>0.7678571428571429</v>
      </c>
      <c r="L469" s="51">
        <f t="shared" si="70"/>
        <v>0.4</v>
      </c>
      <c r="M469" s="51">
        <f t="shared" si="70"/>
        <v>0.75</v>
      </c>
    </row>
    <row r="470" spans="3:13" x14ac:dyDescent="0.25">
      <c r="C470" s="42">
        <v>4</v>
      </c>
      <c r="D470" s="51">
        <f>D50</f>
        <v>0.65853658536585369</v>
      </c>
      <c r="E470" s="51">
        <f t="shared" ref="E470:M470" si="71">E50</f>
        <v>0.875</v>
      </c>
      <c r="F470" s="51">
        <f t="shared" si="71"/>
        <v>0.4</v>
      </c>
      <c r="G470" s="51">
        <f t="shared" si="71"/>
        <v>0.31578947368421051</v>
      </c>
      <c r="H470" s="51">
        <f t="shared" si="71"/>
        <v>0.17647058823529416</v>
      </c>
      <c r="I470" s="51">
        <f t="shared" si="71"/>
        <v>0.26865671641791045</v>
      </c>
      <c r="J470" s="51">
        <f t="shared" si="71"/>
        <v>6.3492063492063489E-2</v>
      </c>
      <c r="K470" s="51">
        <f t="shared" si="71"/>
        <v>0.875</v>
      </c>
      <c r="L470" s="51">
        <f t="shared" si="71"/>
        <v>0.25</v>
      </c>
      <c r="M470" s="51">
        <f t="shared" si="71"/>
        <v>0.6</v>
      </c>
    </row>
    <row r="471" spans="3:13" x14ac:dyDescent="0.25">
      <c r="C471" s="42">
        <v>5</v>
      </c>
      <c r="D471" s="51">
        <f>D63</f>
        <v>0.74390243902439024</v>
      </c>
      <c r="E471" s="51">
        <f t="shared" ref="E471:M471" si="72">E63</f>
        <v>0.85416666666666663</v>
      </c>
      <c r="F471" s="51">
        <f t="shared" si="72"/>
        <v>0.46666666666666667</v>
      </c>
      <c r="G471" s="51">
        <f t="shared" si="72"/>
        <v>0.68421052631578949</v>
      </c>
      <c r="H471" s="51">
        <f t="shared" si="72"/>
        <v>0.17647058823529416</v>
      </c>
      <c r="I471" s="51">
        <f t="shared" si="72"/>
        <v>0.16417910447761197</v>
      </c>
      <c r="J471" s="51">
        <f t="shared" si="72"/>
        <v>6.3492063492063489E-2</v>
      </c>
      <c r="K471" s="51">
        <f t="shared" si="72"/>
        <v>0.87234042553191493</v>
      </c>
      <c r="L471" s="51">
        <f t="shared" si="72"/>
        <v>0.3888888888888889</v>
      </c>
      <c r="M471" s="51">
        <f t="shared" si="72"/>
        <v>0.76470588235294112</v>
      </c>
    </row>
    <row r="472" spans="3:13" x14ac:dyDescent="0.25">
      <c r="C472" s="42">
        <v>6</v>
      </c>
      <c r="D472" s="51">
        <f>D76</f>
        <v>0.56097560975609762</v>
      </c>
      <c r="E472" s="51">
        <f t="shared" ref="E472:M472" si="73">E76</f>
        <v>0.70833333333333337</v>
      </c>
      <c r="F472" s="51">
        <f t="shared" si="73"/>
        <v>0.33333333333333331</v>
      </c>
      <c r="G472" s="51">
        <f t="shared" si="73"/>
        <v>0.36842105263157893</v>
      </c>
      <c r="H472" s="51">
        <f t="shared" si="73"/>
        <v>0.44117647058823528</v>
      </c>
      <c r="I472" s="51">
        <f t="shared" si="73"/>
        <v>0.28358208955223885</v>
      </c>
      <c r="J472" s="51">
        <f t="shared" si="73"/>
        <v>3.1746031746031744E-2</v>
      </c>
      <c r="K472" s="51">
        <f t="shared" si="73"/>
        <v>0.69387755102040816</v>
      </c>
      <c r="L472" s="51">
        <f t="shared" si="73"/>
        <v>0.20833333333333334</v>
      </c>
      <c r="M472" s="51">
        <f t="shared" si="73"/>
        <v>0.77777777777777779</v>
      </c>
    </row>
    <row r="473" spans="3:13" x14ac:dyDescent="0.25">
      <c r="C473" s="42">
        <v>7</v>
      </c>
      <c r="D473" s="51">
        <f>D89</f>
        <v>0.74390243902439024</v>
      </c>
      <c r="E473" s="51">
        <f t="shared" ref="E473:M473" si="74">E89</f>
        <v>0.95833333333333337</v>
      </c>
      <c r="F473" s="51">
        <f t="shared" si="74"/>
        <v>0.26666666666666666</v>
      </c>
      <c r="G473" s="51">
        <f t="shared" si="74"/>
        <v>0.57894736842105265</v>
      </c>
      <c r="H473" s="51">
        <f t="shared" si="74"/>
        <v>0.38235294117647056</v>
      </c>
      <c r="I473" s="51">
        <f t="shared" si="74"/>
        <v>0.11940298507462688</v>
      </c>
      <c r="J473" s="51">
        <f t="shared" si="74"/>
        <v>0</v>
      </c>
      <c r="K473" s="51">
        <f t="shared" si="74"/>
        <v>0.77966101694915257</v>
      </c>
      <c r="L473" s="51">
        <f t="shared" si="74"/>
        <v>0.33333333333333331</v>
      </c>
      <c r="M473" s="51">
        <f t="shared" si="74"/>
        <v>1</v>
      </c>
    </row>
    <row r="474" spans="3:13" x14ac:dyDescent="0.25">
      <c r="C474" s="42">
        <v>8</v>
      </c>
      <c r="D474" s="51">
        <f>D102</f>
        <v>0.73170731707317072</v>
      </c>
      <c r="E474" s="51">
        <f t="shared" ref="E474:M474" si="75">E102</f>
        <v>0.9375</v>
      </c>
      <c r="F474" s="51">
        <f t="shared" si="75"/>
        <v>0.2</v>
      </c>
      <c r="G474" s="51">
        <f t="shared" si="75"/>
        <v>0.63157894736842102</v>
      </c>
      <c r="H474" s="51">
        <f t="shared" si="75"/>
        <v>0.26470588235294112</v>
      </c>
      <c r="I474" s="51">
        <f t="shared" si="75"/>
        <v>0.10447761194029848</v>
      </c>
      <c r="J474" s="51">
        <f t="shared" si="75"/>
        <v>9.5238095238095233E-2</v>
      </c>
      <c r="K474" s="51">
        <f t="shared" si="75"/>
        <v>0.83333333333333337</v>
      </c>
      <c r="L474" s="51">
        <f t="shared" si="75"/>
        <v>0.3</v>
      </c>
      <c r="M474" s="51">
        <f t="shared" si="75"/>
        <v>0.66666666666666663</v>
      </c>
    </row>
    <row r="475" spans="3:13" x14ac:dyDescent="0.25">
      <c r="C475" s="42">
        <v>9</v>
      </c>
      <c r="D475" s="51">
        <f>D115</f>
        <v>0.71951219512195119</v>
      </c>
      <c r="E475" s="51">
        <f t="shared" ref="E475:M475" si="76">E115</f>
        <v>0.91666666666666663</v>
      </c>
      <c r="F475" s="51">
        <f t="shared" si="76"/>
        <v>0.4</v>
      </c>
      <c r="G475" s="51">
        <f t="shared" si="76"/>
        <v>0.47368421052631576</v>
      </c>
      <c r="H475" s="51">
        <f t="shared" si="76"/>
        <v>0.32352941176470584</v>
      </c>
      <c r="I475" s="51">
        <f t="shared" si="76"/>
        <v>0.17910447761194026</v>
      </c>
      <c r="J475" s="51">
        <f t="shared" si="76"/>
        <v>0</v>
      </c>
      <c r="K475" s="51">
        <f t="shared" si="76"/>
        <v>0.8</v>
      </c>
      <c r="L475" s="51">
        <f t="shared" si="76"/>
        <v>0.33333333333333331</v>
      </c>
      <c r="M475" s="51">
        <f t="shared" si="76"/>
        <v>1</v>
      </c>
    </row>
    <row r="476" spans="3:13" x14ac:dyDescent="0.25">
      <c r="C476" s="42">
        <v>10</v>
      </c>
      <c r="D476" s="51">
        <f>D128</f>
        <v>0.63414634146341464</v>
      </c>
      <c r="E476" s="51">
        <f t="shared" ref="E476:M476" si="77">E128</f>
        <v>0.91666666666666663</v>
      </c>
      <c r="F476" s="51">
        <f t="shared" si="77"/>
        <v>0.26666666666666666</v>
      </c>
      <c r="G476" s="51">
        <f t="shared" si="77"/>
        <v>0.21052631578947367</v>
      </c>
      <c r="H476" s="51">
        <f t="shared" si="77"/>
        <v>0.38235294117647056</v>
      </c>
      <c r="I476" s="51">
        <f t="shared" si="77"/>
        <v>0.23880597014925375</v>
      </c>
      <c r="J476" s="51">
        <f t="shared" si="77"/>
        <v>1.5873015873015928E-2</v>
      </c>
      <c r="K476" s="51">
        <f t="shared" si="77"/>
        <v>0.77192982456140347</v>
      </c>
      <c r="L476" s="51">
        <f t="shared" si="77"/>
        <v>0.2</v>
      </c>
      <c r="M476" s="51">
        <f t="shared" si="77"/>
        <v>0.8</v>
      </c>
    </row>
    <row r="477" spans="3:13" x14ac:dyDescent="0.25">
      <c r="C477" s="42">
        <v>11</v>
      </c>
      <c r="D477" s="51">
        <f>D141</f>
        <v>0.75609756097560976</v>
      </c>
      <c r="E477" s="51">
        <f t="shared" ref="E477:M477" si="78">E141</f>
        <v>0.875</v>
      </c>
      <c r="F477" s="51">
        <f t="shared" si="78"/>
        <v>0.6</v>
      </c>
      <c r="G477" s="51">
        <f t="shared" si="78"/>
        <v>0.57894736842105265</v>
      </c>
      <c r="H477" s="51">
        <f t="shared" si="78"/>
        <v>0.26470588235294112</v>
      </c>
      <c r="I477" s="51">
        <f t="shared" si="78"/>
        <v>0.14925373134328357</v>
      </c>
      <c r="J477" s="51">
        <f t="shared" si="78"/>
        <v>1.5873015873015928E-2</v>
      </c>
      <c r="K477" s="51">
        <f t="shared" si="78"/>
        <v>0.82352941176470584</v>
      </c>
      <c r="L477" s="51">
        <f t="shared" si="78"/>
        <v>0.47368421052631576</v>
      </c>
      <c r="M477" s="51">
        <f t="shared" si="78"/>
        <v>0.91666666666666663</v>
      </c>
    </row>
    <row r="478" spans="3:13" x14ac:dyDescent="0.25">
      <c r="C478" s="42">
        <v>12</v>
      </c>
      <c r="D478" s="51">
        <f>D154</f>
        <v>0.75609756097560976</v>
      </c>
      <c r="E478" s="51">
        <f t="shared" ref="E478:M478" si="79">E154</f>
        <v>0.91666666666666663</v>
      </c>
      <c r="F478" s="51">
        <f t="shared" si="79"/>
        <v>0.46666666666666667</v>
      </c>
      <c r="G478" s="51">
        <f t="shared" si="79"/>
        <v>0.57894736842105265</v>
      </c>
      <c r="H478" s="51">
        <f t="shared" si="79"/>
        <v>0.29411764705882348</v>
      </c>
      <c r="I478" s="51">
        <f t="shared" si="79"/>
        <v>0.14925373134328357</v>
      </c>
      <c r="J478" s="51">
        <f t="shared" si="79"/>
        <v>0</v>
      </c>
      <c r="K478" s="51">
        <f t="shared" si="79"/>
        <v>0.81481481481481477</v>
      </c>
      <c r="L478" s="51">
        <f t="shared" si="79"/>
        <v>0.41176470588235292</v>
      </c>
      <c r="M478" s="51">
        <f t="shared" si="79"/>
        <v>1</v>
      </c>
    </row>
    <row r="479" spans="3:13" x14ac:dyDescent="0.25">
      <c r="C479" s="42">
        <v>13</v>
      </c>
      <c r="D479" s="51">
        <f>D167</f>
        <v>0.73170731707317072</v>
      </c>
      <c r="E479" s="51">
        <f t="shared" ref="E479:M479" si="80">E167</f>
        <v>0.79166666666666663</v>
      </c>
      <c r="F479" s="51">
        <f t="shared" si="80"/>
        <v>0.4</v>
      </c>
      <c r="G479" s="51">
        <f t="shared" si="80"/>
        <v>0.84210526315789469</v>
      </c>
      <c r="H479" s="51">
        <f t="shared" si="80"/>
        <v>0.17647058823529416</v>
      </c>
      <c r="I479" s="51">
        <f t="shared" si="80"/>
        <v>0.16417910447761197</v>
      </c>
      <c r="J479" s="51">
        <f t="shared" si="80"/>
        <v>7.9365079365079416E-2</v>
      </c>
      <c r="K479" s="51">
        <f t="shared" si="80"/>
        <v>0.86363636363636365</v>
      </c>
      <c r="L479" s="51">
        <f t="shared" si="80"/>
        <v>0.35294117647058826</v>
      </c>
      <c r="M479" s="51">
        <f t="shared" si="80"/>
        <v>0.76190476190476186</v>
      </c>
    </row>
    <row r="480" spans="3:13" x14ac:dyDescent="0.25">
      <c r="C480" s="42">
        <v>14</v>
      </c>
      <c r="D480" s="51">
        <f>D180</f>
        <v>0.74390243902439024</v>
      </c>
      <c r="E480" s="51">
        <f t="shared" ref="E480:M480" si="81">E180</f>
        <v>0.83333333333333337</v>
      </c>
      <c r="F480" s="51">
        <f t="shared" si="81"/>
        <v>0.4</v>
      </c>
      <c r="G480" s="51">
        <f t="shared" si="81"/>
        <v>0.78947368421052633</v>
      </c>
      <c r="H480" s="51">
        <f t="shared" si="81"/>
        <v>0.26470588235294112</v>
      </c>
      <c r="I480" s="51">
        <f t="shared" si="81"/>
        <v>0.16417910447761197</v>
      </c>
      <c r="J480" s="51">
        <f t="shared" si="81"/>
        <v>1.5873015873015928E-2</v>
      </c>
      <c r="K480" s="51">
        <f t="shared" si="81"/>
        <v>0.81632653061224492</v>
      </c>
      <c r="L480" s="51">
        <f t="shared" si="81"/>
        <v>0.35294117647058826</v>
      </c>
      <c r="M480" s="51">
        <f t="shared" si="81"/>
        <v>0.9375</v>
      </c>
    </row>
    <row r="481" spans="3:13" x14ac:dyDescent="0.25">
      <c r="C481" s="42">
        <v>15</v>
      </c>
      <c r="D481" s="51">
        <f>D193</f>
        <v>0.67073170731707321</v>
      </c>
      <c r="E481" s="51">
        <f t="shared" ref="E481:M481" si="82">E193</f>
        <v>0.625</v>
      </c>
      <c r="F481" s="51">
        <f t="shared" si="82"/>
        <v>0.46666666666666667</v>
      </c>
      <c r="G481" s="51">
        <f t="shared" si="82"/>
        <v>0.94736842105263153</v>
      </c>
      <c r="H481" s="51">
        <f t="shared" si="82"/>
        <v>8.8235294117647078E-2</v>
      </c>
      <c r="I481" s="51">
        <f t="shared" si="82"/>
        <v>0.19402985074626866</v>
      </c>
      <c r="J481" s="51">
        <f t="shared" si="82"/>
        <v>0.17460317460317465</v>
      </c>
      <c r="K481" s="51">
        <f t="shared" si="82"/>
        <v>0.90909090909090906</v>
      </c>
      <c r="L481" s="51">
        <f t="shared" si="82"/>
        <v>0.35</v>
      </c>
      <c r="M481" s="51">
        <f t="shared" si="82"/>
        <v>0.62068965517241381</v>
      </c>
    </row>
    <row r="482" spans="3:13" x14ac:dyDescent="0.25">
      <c r="C482" s="42">
        <v>16</v>
      </c>
      <c r="D482" s="51">
        <f>D206</f>
        <v>0.73170731707317072</v>
      </c>
      <c r="E482" s="51">
        <f t="shared" ref="E482:M482" si="83">E206</f>
        <v>0.79166666666666663</v>
      </c>
      <c r="F482" s="51">
        <f t="shared" si="83"/>
        <v>0.33333333333333331</v>
      </c>
      <c r="G482" s="51">
        <f t="shared" si="83"/>
        <v>0.89473684210526316</v>
      </c>
      <c r="H482" s="51">
        <f t="shared" si="83"/>
        <v>0.1470588235294118</v>
      </c>
      <c r="I482" s="51">
        <f t="shared" si="83"/>
        <v>0.13432835820895528</v>
      </c>
      <c r="J482" s="51">
        <f t="shared" si="83"/>
        <v>0.12698412698412698</v>
      </c>
      <c r="K482" s="51">
        <f t="shared" si="83"/>
        <v>0.88372093023255816</v>
      </c>
      <c r="L482" s="51">
        <f t="shared" si="83"/>
        <v>0.35714285714285715</v>
      </c>
      <c r="M482" s="51">
        <f t="shared" si="83"/>
        <v>0.68</v>
      </c>
    </row>
    <row r="483" spans="3:13" x14ac:dyDescent="0.25">
      <c r="C483" s="42">
        <v>17</v>
      </c>
      <c r="D483" s="51">
        <f>D219</f>
        <v>0.79268292682926833</v>
      </c>
      <c r="E483" s="51">
        <f t="shared" ref="E483:M483" si="84">E219</f>
        <v>0.95833333333333337</v>
      </c>
      <c r="F483" s="51">
        <f t="shared" si="84"/>
        <v>0.26666666666666666</v>
      </c>
      <c r="G483" s="51">
        <f t="shared" si="84"/>
        <v>0.78947368421052633</v>
      </c>
      <c r="H483" s="51">
        <f t="shared" si="84"/>
        <v>0.29411764705882348</v>
      </c>
      <c r="I483" s="51">
        <f t="shared" si="84"/>
        <v>7.4626865671641784E-2</v>
      </c>
      <c r="J483" s="51">
        <f t="shared" si="84"/>
        <v>3.1746031746031744E-2</v>
      </c>
      <c r="K483" s="51">
        <f t="shared" si="84"/>
        <v>0.8214285714285714</v>
      </c>
      <c r="L483" s="51">
        <f t="shared" si="84"/>
        <v>0.44444444444444442</v>
      </c>
      <c r="M483" s="51">
        <f t="shared" si="84"/>
        <v>0.88235294117647056</v>
      </c>
    </row>
    <row r="484" spans="3:13" x14ac:dyDescent="0.25">
      <c r="C484" s="42">
        <v>18</v>
      </c>
      <c r="D484" s="51">
        <f>D232</f>
        <v>0.69512195121951215</v>
      </c>
      <c r="E484" s="51">
        <f t="shared" ref="E484:M484" si="85">E232</f>
        <v>0.83333333333333337</v>
      </c>
      <c r="F484" s="51">
        <f t="shared" si="85"/>
        <v>0.53333333333333333</v>
      </c>
      <c r="G484" s="51">
        <f t="shared" si="85"/>
        <v>0.47368421052631576</v>
      </c>
      <c r="H484" s="51">
        <f t="shared" si="85"/>
        <v>0.17647058823529416</v>
      </c>
      <c r="I484" s="51">
        <f t="shared" si="85"/>
        <v>0.25373134328358204</v>
      </c>
      <c r="J484" s="51">
        <f t="shared" si="85"/>
        <v>3.1746031746031744E-2</v>
      </c>
      <c r="K484" s="51">
        <f t="shared" si="85"/>
        <v>0.86956521739130432</v>
      </c>
      <c r="L484" s="51">
        <f t="shared" si="85"/>
        <v>0.32</v>
      </c>
      <c r="M484" s="51">
        <f t="shared" si="85"/>
        <v>0.81818181818181823</v>
      </c>
    </row>
    <row r="485" spans="3:13" x14ac:dyDescent="0.25">
      <c r="C485" s="42">
        <v>19</v>
      </c>
      <c r="D485" s="51">
        <f>D245</f>
        <v>0.76829268292682928</v>
      </c>
      <c r="E485" s="51">
        <f t="shared" ref="E485:M485" si="86">E245</f>
        <v>0.875</v>
      </c>
      <c r="F485" s="51">
        <f t="shared" si="86"/>
        <v>0.46666666666666667</v>
      </c>
      <c r="G485" s="51">
        <f t="shared" si="86"/>
        <v>0.73684210526315785</v>
      </c>
      <c r="H485" s="51">
        <f t="shared" si="86"/>
        <v>0.26470588235294112</v>
      </c>
      <c r="I485" s="51">
        <f t="shared" si="86"/>
        <v>0.10447761194029848</v>
      </c>
      <c r="J485" s="51">
        <f t="shared" si="86"/>
        <v>4.7619047619047672E-2</v>
      </c>
      <c r="K485" s="51">
        <f t="shared" si="86"/>
        <v>0.82352941176470584</v>
      </c>
      <c r="L485" s="51">
        <f t="shared" si="86"/>
        <v>0.5</v>
      </c>
      <c r="M485" s="51">
        <f t="shared" si="86"/>
        <v>0.82352941176470584</v>
      </c>
    </row>
    <row r="486" spans="3:13" x14ac:dyDescent="0.25">
      <c r="C486" s="42">
        <v>20</v>
      </c>
      <c r="D486" s="51">
        <f>D258</f>
        <v>0.70731707317073167</v>
      </c>
      <c r="E486" s="51">
        <f t="shared" ref="E486:M486" si="87">E258</f>
        <v>0.9375</v>
      </c>
      <c r="F486" s="51">
        <f t="shared" si="87"/>
        <v>0.46666666666666667</v>
      </c>
      <c r="G486" s="51">
        <f t="shared" si="87"/>
        <v>0.31578947368421051</v>
      </c>
      <c r="H486" s="51">
        <f t="shared" si="87"/>
        <v>0.3529411764705882</v>
      </c>
      <c r="I486" s="51">
        <f t="shared" si="87"/>
        <v>0.17910447761194026</v>
      </c>
      <c r="J486" s="51">
        <f t="shared" si="87"/>
        <v>0</v>
      </c>
      <c r="K486" s="51">
        <f t="shared" si="87"/>
        <v>0.78947368421052633</v>
      </c>
      <c r="L486" s="51">
        <f t="shared" si="87"/>
        <v>0.36842105263157893</v>
      </c>
      <c r="M486" s="51">
        <f t="shared" si="87"/>
        <v>1</v>
      </c>
    </row>
    <row r="487" spans="3:13" x14ac:dyDescent="0.25">
      <c r="C487" s="42">
        <v>21</v>
      </c>
      <c r="D487" s="51">
        <f>D271</f>
        <v>0.71951219512195119</v>
      </c>
      <c r="E487" s="51">
        <f t="shared" ref="E487:M487" si="88">E271</f>
        <v>0.91666666666666663</v>
      </c>
      <c r="F487" s="51">
        <f t="shared" si="88"/>
        <v>0.46666666666666667</v>
      </c>
      <c r="G487" s="51">
        <f t="shared" si="88"/>
        <v>0.42105263157894735</v>
      </c>
      <c r="H487" s="51">
        <f t="shared" si="88"/>
        <v>0.29411764705882348</v>
      </c>
      <c r="I487" s="51">
        <f t="shared" si="88"/>
        <v>0.19402985074626866</v>
      </c>
      <c r="J487" s="51">
        <f t="shared" si="88"/>
        <v>0</v>
      </c>
      <c r="K487" s="51">
        <f t="shared" si="88"/>
        <v>0.81481481481481477</v>
      </c>
      <c r="L487" s="51">
        <f t="shared" si="88"/>
        <v>0.35</v>
      </c>
      <c r="M487" s="51">
        <f t="shared" si="88"/>
        <v>1</v>
      </c>
    </row>
    <row r="488" spans="3:13" x14ac:dyDescent="0.25">
      <c r="C488" s="42">
        <v>22</v>
      </c>
      <c r="D488" s="51">
        <f>D284</f>
        <v>0.75609756097560976</v>
      </c>
      <c r="E488" s="51">
        <f t="shared" ref="E488:M488" si="89">E284</f>
        <v>0.9375</v>
      </c>
      <c r="F488" s="51">
        <f t="shared" si="89"/>
        <v>0.26666666666666666</v>
      </c>
      <c r="G488" s="51">
        <f t="shared" si="89"/>
        <v>0.68421052631578949</v>
      </c>
      <c r="H488" s="51">
        <f t="shared" si="89"/>
        <v>0.32352941176470584</v>
      </c>
      <c r="I488" s="51">
        <f t="shared" si="89"/>
        <v>0.10447761194029848</v>
      </c>
      <c r="J488" s="51">
        <f t="shared" si="89"/>
        <v>3.1746031746031744E-2</v>
      </c>
      <c r="K488" s="51">
        <f t="shared" si="89"/>
        <v>0.8035714285714286</v>
      </c>
      <c r="L488" s="51">
        <f t="shared" si="89"/>
        <v>0.36363636363636365</v>
      </c>
      <c r="M488" s="51">
        <f t="shared" si="89"/>
        <v>0.8666666666666667</v>
      </c>
    </row>
    <row r="489" spans="3:13" x14ac:dyDescent="0.25">
      <c r="C489" s="42">
        <v>23</v>
      </c>
      <c r="D489" s="51">
        <f>D297</f>
        <v>0.75609756097560976</v>
      </c>
      <c r="E489" s="51">
        <f t="shared" ref="E489:M489" si="90">E297</f>
        <v>0.91666666666666663</v>
      </c>
      <c r="F489" s="51">
        <f t="shared" si="90"/>
        <v>0.26666666666666666</v>
      </c>
      <c r="G489" s="51">
        <f t="shared" si="90"/>
        <v>0.73684210526315785</v>
      </c>
      <c r="H489" s="51">
        <f t="shared" si="90"/>
        <v>0.29411764705882348</v>
      </c>
      <c r="I489" s="51">
        <f t="shared" si="90"/>
        <v>0.11940298507462688</v>
      </c>
      <c r="J489" s="51">
        <f t="shared" si="90"/>
        <v>3.1746031746031744E-2</v>
      </c>
      <c r="K489" s="51">
        <f t="shared" si="90"/>
        <v>0.81481481481481477</v>
      </c>
      <c r="L489" s="51">
        <f t="shared" si="90"/>
        <v>0.33333333333333331</v>
      </c>
      <c r="M489" s="51">
        <f t="shared" si="90"/>
        <v>0.875</v>
      </c>
    </row>
    <row r="490" spans="3:13" x14ac:dyDescent="0.25">
      <c r="C490" s="42">
        <v>24</v>
      </c>
      <c r="D490" s="51">
        <f>D310</f>
        <v>0.59756097560975607</v>
      </c>
      <c r="E490" s="51">
        <f t="shared" ref="E490:M490" si="91">E310</f>
        <v>0.83333333333333337</v>
      </c>
      <c r="F490" s="51">
        <f t="shared" si="91"/>
        <v>0.2</v>
      </c>
      <c r="G490" s="51">
        <f t="shared" si="91"/>
        <v>0.31578947368421051</v>
      </c>
      <c r="H490" s="51">
        <f t="shared" si="91"/>
        <v>0.52941176470588236</v>
      </c>
      <c r="I490" s="51">
        <f t="shared" si="91"/>
        <v>0.16417910447761197</v>
      </c>
      <c r="J490" s="51">
        <f t="shared" si="91"/>
        <v>6.3492063492063489E-2</v>
      </c>
      <c r="K490" s="51">
        <f t="shared" si="91"/>
        <v>0.68965517241379315</v>
      </c>
      <c r="L490" s="51">
        <f t="shared" si="91"/>
        <v>0.21428571428571427</v>
      </c>
      <c r="M490" s="51">
        <f t="shared" si="91"/>
        <v>0.6</v>
      </c>
    </row>
    <row r="491" spans="3:13" x14ac:dyDescent="0.25">
      <c r="C491" s="42">
        <v>25</v>
      </c>
      <c r="D491" s="51">
        <f>D323</f>
        <v>0.59756097560975607</v>
      </c>
      <c r="E491" s="51">
        <f t="shared" ref="E491:M491" si="92">E323</f>
        <v>0.64583333333333337</v>
      </c>
      <c r="F491" s="51">
        <f t="shared" si="92"/>
        <v>0.2</v>
      </c>
      <c r="G491" s="51">
        <f t="shared" si="92"/>
        <v>0.78947368421052633</v>
      </c>
      <c r="H491" s="51">
        <f t="shared" si="92"/>
        <v>8.8235294117647078E-2</v>
      </c>
      <c r="I491" s="51">
        <f t="shared" si="92"/>
        <v>0.28358208955223885</v>
      </c>
      <c r="J491" s="51">
        <f t="shared" si="92"/>
        <v>0.17460317460317465</v>
      </c>
      <c r="K491" s="51">
        <f t="shared" si="92"/>
        <v>0.91176470588235292</v>
      </c>
      <c r="L491" s="51">
        <f t="shared" si="92"/>
        <v>0.13636363636363635</v>
      </c>
      <c r="M491" s="51">
        <f t="shared" si="92"/>
        <v>0.57692307692307687</v>
      </c>
    </row>
    <row r="492" spans="3:13" x14ac:dyDescent="0.25">
      <c r="C492" s="42">
        <v>26</v>
      </c>
      <c r="D492" s="51">
        <f>D336</f>
        <v>0.68292682926829273</v>
      </c>
      <c r="E492" s="51">
        <f t="shared" ref="E492:M492" si="93">E336</f>
        <v>0.875</v>
      </c>
      <c r="F492" s="51">
        <f t="shared" si="93"/>
        <v>0.6</v>
      </c>
      <c r="G492" s="51">
        <f t="shared" si="93"/>
        <v>0.26315789473684209</v>
      </c>
      <c r="H492" s="51">
        <f t="shared" si="93"/>
        <v>0.29411764705882348</v>
      </c>
      <c r="I492" s="51">
        <f t="shared" si="93"/>
        <v>0.22388059701492535</v>
      </c>
      <c r="J492" s="51">
        <f t="shared" si="93"/>
        <v>1.5873015873015928E-2</v>
      </c>
      <c r="K492" s="51">
        <f t="shared" si="93"/>
        <v>0.80769230769230771</v>
      </c>
      <c r="L492" s="51">
        <f t="shared" si="93"/>
        <v>0.375</v>
      </c>
      <c r="M492" s="51">
        <f t="shared" si="93"/>
        <v>0.83333333333333337</v>
      </c>
    </row>
    <row r="493" spans="3:13" x14ac:dyDescent="0.25">
      <c r="C493" s="42">
        <v>27</v>
      </c>
      <c r="D493" s="51">
        <f>D349</f>
        <v>0.73170731707317072</v>
      </c>
      <c r="E493" s="51">
        <f t="shared" ref="E493:M493" si="94">E349</f>
        <v>0.79166666666666663</v>
      </c>
      <c r="F493" s="51">
        <f t="shared" si="94"/>
        <v>0.33333333333333331</v>
      </c>
      <c r="G493" s="51">
        <f t="shared" si="94"/>
        <v>0.89473684210526316</v>
      </c>
      <c r="H493" s="51">
        <f t="shared" si="94"/>
        <v>0.1470588235294118</v>
      </c>
      <c r="I493" s="51">
        <f t="shared" si="94"/>
        <v>0.13432835820895528</v>
      </c>
      <c r="J493" s="51">
        <f t="shared" si="94"/>
        <v>0.12698412698412698</v>
      </c>
      <c r="K493" s="51">
        <f t="shared" si="94"/>
        <v>0.88372093023255816</v>
      </c>
      <c r="L493" s="51">
        <f t="shared" si="94"/>
        <v>0.35714285714285715</v>
      </c>
      <c r="M493" s="51">
        <f t="shared" si="94"/>
        <v>0.68</v>
      </c>
    </row>
    <row r="494" spans="3:13" x14ac:dyDescent="0.25">
      <c r="C494" s="42">
        <v>28</v>
      </c>
      <c r="D494" s="51">
        <f>D362</f>
        <v>0.64634146341463417</v>
      </c>
      <c r="E494" s="51">
        <f t="shared" ref="E494:M494" si="95">E362</f>
        <v>0.875</v>
      </c>
      <c r="F494" s="51">
        <f t="shared" si="95"/>
        <v>0.46666666666666667</v>
      </c>
      <c r="G494" s="51">
        <f t="shared" si="95"/>
        <v>0.21052631578947367</v>
      </c>
      <c r="H494" s="51">
        <f t="shared" si="95"/>
        <v>0.26470588235294112</v>
      </c>
      <c r="I494" s="51">
        <f t="shared" si="95"/>
        <v>0.28358208955223885</v>
      </c>
      <c r="J494" s="51">
        <f t="shared" si="95"/>
        <v>1.5873015873015928E-2</v>
      </c>
      <c r="K494" s="51">
        <f t="shared" si="95"/>
        <v>0.82352941176470584</v>
      </c>
      <c r="L494" s="51">
        <f t="shared" si="95"/>
        <v>0.26923076923076922</v>
      </c>
      <c r="M494" s="51">
        <f t="shared" si="95"/>
        <v>0.8</v>
      </c>
    </row>
    <row r="495" spans="3:13" x14ac:dyDescent="0.25">
      <c r="C495" s="42">
        <v>29</v>
      </c>
      <c r="D495" s="51">
        <f>D375</f>
        <v>0.65853658536585369</v>
      </c>
      <c r="E495" s="51">
        <f t="shared" ref="E495:M495" si="96">E375</f>
        <v>0.9375</v>
      </c>
      <c r="F495" s="51">
        <f t="shared" si="96"/>
        <v>0.26666666666666666</v>
      </c>
      <c r="G495" s="51">
        <f t="shared" si="96"/>
        <v>0.26315789473684209</v>
      </c>
      <c r="H495" s="51">
        <f t="shared" si="96"/>
        <v>0.3529411764705882</v>
      </c>
      <c r="I495" s="51">
        <f t="shared" si="96"/>
        <v>0.22388059701492535</v>
      </c>
      <c r="J495" s="51">
        <f t="shared" si="96"/>
        <v>1.5873015873015928E-2</v>
      </c>
      <c r="K495" s="51">
        <f t="shared" si="96"/>
        <v>0.78947368421052633</v>
      </c>
      <c r="L495" s="51">
        <f t="shared" si="96"/>
        <v>0.21052631578947367</v>
      </c>
      <c r="M495" s="51">
        <f t="shared" si="96"/>
        <v>0.83333333333333337</v>
      </c>
    </row>
    <row r="496" spans="3:13" x14ac:dyDescent="0.25">
      <c r="C496" s="42">
        <v>30</v>
      </c>
      <c r="D496" s="51">
        <f>D388</f>
        <v>0.71951219512195119</v>
      </c>
      <c r="E496" s="51">
        <f t="shared" ref="E496:M496" si="97">E388</f>
        <v>0.79166666666666663</v>
      </c>
      <c r="F496" s="51">
        <f t="shared" si="97"/>
        <v>0.26666666666666666</v>
      </c>
      <c r="G496" s="51">
        <f t="shared" si="97"/>
        <v>0.89473684210526316</v>
      </c>
      <c r="H496" s="51">
        <f t="shared" si="97"/>
        <v>0.17647058823529416</v>
      </c>
      <c r="I496" s="51">
        <f t="shared" si="97"/>
        <v>0.16417910447761197</v>
      </c>
      <c r="J496" s="51">
        <f t="shared" si="97"/>
        <v>9.5238095238095233E-2</v>
      </c>
      <c r="K496" s="51">
        <f t="shared" si="97"/>
        <v>0.86363636363636365</v>
      </c>
      <c r="L496" s="51">
        <f t="shared" si="97"/>
        <v>0.26666666666666666</v>
      </c>
      <c r="M496" s="51">
        <f t="shared" si="97"/>
        <v>0.73913043478260865</v>
      </c>
    </row>
    <row r="497" spans="3:13" x14ac:dyDescent="0.25">
      <c r="C497" s="17" t="s">
        <v>40</v>
      </c>
      <c r="D497" s="48">
        <f>AVERAGE(D467:D496)</f>
        <v>0.70487804878048776</v>
      </c>
      <c r="E497" s="23">
        <f t="shared" ref="E497:M497" si="98">AVERAGE(E467:E496)</f>
        <v>0.85694444444444451</v>
      </c>
      <c r="F497" s="21">
        <f t="shared" si="98"/>
        <v>0.37333333333333341</v>
      </c>
      <c r="G497" s="21">
        <f t="shared" si="98"/>
        <v>0.58245614035087712</v>
      </c>
      <c r="H497" s="25">
        <f t="shared" si="98"/>
        <v>0.26470588235294112</v>
      </c>
      <c r="I497" s="47">
        <f t="shared" si="98"/>
        <v>0.17910447761194032</v>
      </c>
      <c r="J497" s="18">
        <f t="shared" si="98"/>
        <v>5.0793650793650807E-2</v>
      </c>
      <c r="K497" s="23">
        <f t="shared" si="98"/>
        <v>0.82588502259985419</v>
      </c>
      <c r="L497" s="21">
        <f t="shared" si="98"/>
        <v>0.3268961418125505</v>
      </c>
      <c r="M497" s="21">
        <f t="shared" si="98"/>
        <v>0.80585969993772721</v>
      </c>
    </row>
    <row r="498" spans="3:13" x14ac:dyDescent="0.25">
      <c r="C498" s="19" t="s">
        <v>41</v>
      </c>
      <c r="D498" s="49">
        <f>MAX(D468:D497)</f>
        <v>0.79268292682926833</v>
      </c>
      <c r="E498" s="24">
        <f t="shared" ref="E498:M498" si="99">MAX(E468:E497)</f>
        <v>0.95833333333333337</v>
      </c>
      <c r="F498" s="22">
        <f t="shared" si="99"/>
        <v>0.6</v>
      </c>
      <c r="G498" s="22">
        <f t="shared" si="99"/>
        <v>0.94736842105263153</v>
      </c>
      <c r="H498" s="26">
        <f t="shared" si="99"/>
        <v>0.52941176470588236</v>
      </c>
      <c r="I498" s="28">
        <f t="shared" si="99"/>
        <v>0.28358208955223885</v>
      </c>
      <c r="J498" s="20">
        <f t="shared" si="99"/>
        <v>0.17460317460317465</v>
      </c>
      <c r="K498" s="40">
        <f t="shared" si="99"/>
        <v>0.91176470588235292</v>
      </c>
      <c r="L498" s="22">
        <f t="shared" si="99"/>
        <v>0.5</v>
      </c>
      <c r="M498" s="24">
        <f t="shared" si="99"/>
        <v>1</v>
      </c>
    </row>
    <row r="499" spans="3:13" x14ac:dyDescent="0.25">
      <c r="C499" s="19" t="s">
        <v>42</v>
      </c>
      <c r="D499" s="49">
        <f>MIN(D469:D498)</f>
        <v>0.56097560975609762</v>
      </c>
      <c r="E499" s="24">
        <f t="shared" ref="E499:M499" si="100">MIN(E469:E498)</f>
        <v>0.625</v>
      </c>
      <c r="F499" s="22">
        <f t="shared" si="100"/>
        <v>0.2</v>
      </c>
      <c r="G499" s="22">
        <f t="shared" si="100"/>
        <v>0.21052631578947367</v>
      </c>
      <c r="H499" s="20">
        <f t="shared" si="100"/>
        <v>8.8235294117647078E-2</v>
      </c>
      <c r="I499" s="26">
        <f t="shared" si="100"/>
        <v>7.4626865671641784E-2</v>
      </c>
      <c r="J499" s="20">
        <f t="shared" si="100"/>
        <v>0</v>
      </c>
      <c r="K499" s="24">
        <f t="shared" si="100"/>
        <v>0.68965517241379315</v>
      </c>
      <c r="L499" s="22">
        <f t="shared" si="100"/>
        <v>0.13636363636363635</v>
      </c>
      <c r="M499" s="22">
        <f t="shared" si="100"/>
        <v>0.57692307692307687</v>
      </c>
    </row>
    <row r="500" spans="3:13" x14ac:dyDescent="0.25">
      <c r="C500" s="19" t="s">
        <v>43</v>
      </c>
      <c r="D500" s="49">
        <f>_xlfn.STDEV.S(D470:D499)</f>
        <v>6.3451769334397654E-2</v>
      </c>
      <c r="E500" s="22">
        <f t="shared" ref="E500:M500" si="101">_xlfn.STDEV.S(E470:E499)</f>
        <v>9.6231047221834468E-2</v>
      </c>
      <c r="F500" s="22">
        <f t="shared" si="101"/>
        <v>0.12430835470638492</v>
      </c>
      <c r="G500" s="24">
        <f t="shared" si="101"/>
        <v>0.24588824609005219</v>
      </c>
      <c r="H500" s="26">
        <f t="shared" si="101"/>
        <v>0.1151872667928773</v>
      </c>
      <c r="I500" s="20">
        <f t="shared" si="101"/>
        <v>6.3744152449449545E-2</v>
      </c>
      <c r="J500" s="20">
        <f t="shared" si="101"/>
        <v>5.4872808381702595E-2</v>
      </c>
      <c r="K500" s="22">
        <f t="shared" si="101"/>
        <v>5.9194369196252337E-2</v>
      </c>
      <c r="L500" s="22">
        <f t="shared" si="101"/>
        <v>9.4452132941864012E-2</v>
      </c>
      <c r="M500" s="24">
        <f t="shared" si="101"/>
        <v>0.13843801617952972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Consolidated</vt:lpstr>
      <vt:lpstr>CountryVariation</vt:lpstr>
      <vt:lpstr>size9-VCDRSAClsfMethV2</vt:lpstr>
      <vt:lpstr>size18-VCDRSAClsfMethV2</vt:lpstr>
      <vt:lpstr>size36-VCDRSAClsfMethV2</vt:lpstr>
      <vt:lpstr>template-VCDRSAClsfMethV2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Cezar</dc:creator>
  <cp:lastModifiedBy>Julio Cezar</cp:lastModifiedBy>
  <dcterms:created xsi:type="dcterms:W3CDTF">2015-06-05T18:19:34Z</dcterms:created>
  <dcterms:modified xsi:type="dcterms:W3CDTF">2020-07-03T15:26:54Z</dcterms:modified>
</cp:coreProperties>
</file>