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https://jamescookuniversity-my.sharepoint.com/personal/jc255271_jcu_edu_au/Documents/TropWATER/Projects/2023/Water Security Northern Australia/Repository/"/>
    </mc:Choice>
  </mc:AlternateContent>
  <xr:revisionPtr revIDLastSave="1490" documentId="14_{084B614D-D136-B74A-AFD8-11D931431B7B}" xr6:coauthVersionLast="47" xr6:coauthVersionMax="47" xr10:uidLastSave="{D156BA9D-246B-4E71-83B5-5C1AF9CA7A2E}"/>
  <bookViews>
    <workbookView xWindow="-62380" yWindow="500" windowWidth="52540" windowHeight="23500" firstSheet="2" activeTab="2" xr2:uid="{31DE1193-69E2-FA47-95FF-DED541A2BD5F}"/>
  </bookViews>
  <sheets>
    <sheet name="Info." sheetId="2" r:id="rId1"/>
    <sheet name="Lit searches and methods" sheetId="3" r:id="rId2"/>
    <sheet name="Repository" sheetId="1" r:id="rId3"/>
    <sheet name="Topics" sheetId="5" r:id="rId4"/>
  </sheets>
  <definedNames>
    <definedName name="_xlnm._FilterDatabase" localSheetId="2" hidden="1">Repository!$H$1:$H$157</definedName>
  </definedNames>
  <calcPr calcId="191028"/>
  <pivotCaches>
    <pivotCache cacheId="468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3" i="1" l="1"/>
  <c r="V28" i="1"/>
  <c r="V21" i="1"/>
  <c r="V3" i="1"/>
  <c r="V4" i="1"/>
  <c r="V5" i="1"/>
  <c r="V6" i="1"/>
  <c r="V7" i="1"/>
  <c r="V8" i="1"/>
  <c r="V9" i="1"/>
  <c r="V10" i="1"/>
  <c r="V11" i="1"/>
  <c r="V12" i="1"/>
  <c r="V13" i="1"/>
  <c r="V14" i="1"/>
  <c r="V15" i="1"/>
  <c r="V16" i="1"/>
  <c r="V17" i="1"/>
  <c r="V18" i="1"/>
  <c r="V19" i="1"/>
  <c r="V20" i="1"/>
  <c r="V22" i="1"/>
  <c r="V23" i="1"/>
  <c r="V24" i="1"/>
  <c r="V25" i="1"/>
  <c r="V26" i="1"/>
  <c r="V27" i="1"/>
  <c r="V29" i="1"/>
  <c r="V30" i="1"/>
  <c r="V31" i="1"/>
  <c r="V33" i="1"/>
  <c r="V34" i="1"/>
  <c r="V35" i="1"/>
  <c r="V36" i="1"/>
  <c r="V37" i="1"/>
  <c r="V38" i="1"/>
  <c r="V39" i="1"/>
  <c r="V40" i="1"/>
  <c r="V41" i="1"/>
  <c r="V42" i="1"/>
  <c r="V44" i="1"/>
  <c r="V45" i="1"/>
  <c r="V46" i="1"/>
  <c r="V47" i="1"/>
  <c r="V48" i="1"/>
  <c r="V49" i="1"/>
  <c r="V2" i="1"/>
  <c r="B157" i="1"/>
  <c r="V157" i="1" s="1"/>
  <c r="B156" i="1"/>
  <c r="V156" i="1" s="1"/>
  <c r="B155" i="1"/>
  <c r="V155" i="1" s="1"/>
  <c r="B154" i="1"/>
  <c r="V154" i="1" s="1"/>
  <c r="B153" i="1"/>
  <c r="V153" i="1" s="1"/>
  <c r="B152" i="1"/>
  <c r="V152" i="1" s="1"/>
  <c r="B151" i="1"/>
  <c r="V151" i="1" s="1"/>
  <c r="B150" i="1"/>
  <c r="V150" i="1" s="1"/>
  <c r="B149" i="1"/>
  <c r="V149" i="1" s="1"/>
  <c r="B148" i="1"/>
  <c r="V148" i="1" s="1"/>
  <c r="B147" i="1"/>
  <c r="V147" i="1" s="1"/>
  <c r="B146" i="1"/>
  <c r="V146" i="1" s="1"/>
  <c r="B145" i="1"/>
  <c r="V145" i="1" s="1"/>
  <c r="B144" i="1"/>
  <c r="V144" i="1" s="1"/>
  <c r="B143" i="1"/>
  <c r="V143" i="1" s="1"/>
  <c r="B142" i="1"/>
  <c r="V142" i="1" s="1"/>
  <c r="B141" i="1"/>
  <c r="V141" i="1" s="1"/>
  <c r="B140" i="1"/>
  <c r="V140" i="1" s="1"/>
  <c r="B139" i="1"/>
  <c r="V139" i="1" s="1"/>
  <c r="B138" i="1"/>
  <c r="V138" i="1" s="1"/>
  <c r="B137" i="1"/>
  <c r="V137" i="1" s="1"/>
  <c r="B136" i="1"/>
  <c r="V136" i="1" s="1"/>
  <c r="B135" i="1"/>
  <c r="V135" i="1" s="1"/>
  <c r="B134" i="1"/>
  <c r="V134" i="1" s="1"/>
  <c r="B133" i="1"/>
  <c r="V133" i="1" s="1"/>
  <c r="B132" i="1"/>
  <c r="V132" i="1" s="1"/>
  <c r="B131" i="1"/>
  <c r="V131" i="1" s="1"/>
  <c r="B130" i="1"/>
  <c r="V130" i="1" s="1"/>
  <c r="B129" i="1"/>
  <c r="V129" i="1" s="1"/>
  <c r="B128" i="1"/>
  <c r="V128" i="1" s="1"/>
  <c r="B127" i="1"/>
  <c r="V127" i="1" s="1"/>
  <c r="B126" i="1"/>
  <c r="V126" i="1" s="1"/>
  <c r="B125" i="1"/>
  <c r="V125" i="1" s="1"/>
  <c r="B124" i="1"/>
  <c r="V124" i="1" s="1"/>
  <c r="B123" i="1"/>
  <c r="V123" i="1" s="1"/>
  <c r="B122" i="1"/>
  <c r="V122" i="1" s="1"/>
  <c r="B121" i="1"/>
  <c r="V121" i="1" s="1"/>
  <c r="B120" i="1"/>
  <c r="V120" i="1" s="1"/>
  <c r="B119" i="1"/>
  <c r="V119" i="1" s="1"/>
  <c r="B118" i="1"/>
  <c r="V118" i="1" s="1"/>
  <c r="B117" i="1"/>
  <c r="V117" i="1" s="1"/>
  <c r="B116" i="1"/>
  <c r="V116" i="1" s="1"/>
  <c r="B115" i="1"/>
  <c r="V115" i="1" s="1"/>
  <c r="B114" i="1"/>
  <c r="V114" i="1" s="1"/>
  <c r="B113" i="1"/>
  <c r="V113" i="1" s="1"/>
  <c r="B112" i="1"/>
  <c r="V112" i="1" s="1"/>
  <c r="B111" i="1"/>
  <c r="V111" i="1" s="1"/>
  <c r="B110" i="1"/>
  <c r="V110" i="1" s="1"/>
  <c r="B109" i="1"/>
  <c r="V109" i="1" s="1"/>
  <c r="B108" i="1"/>
  <c r="V108" i="1" s="1"/>
  <c r="B107" i="1"/>
  <c r="V107" i="1" s="1"/>
  <c r="B106" i="1"/>
  <c r="V106" i="1" s="1"/>
  <c r="B105" i="1"/>
  <c r="V105" i="1" s="1"/>
  <c r="B104" i="1"/>
  <c r="V104" i="1" s="1"/>
  <c r="B103" i="1"/>
  <c r="V103" i="1" s="1"/>
  <c r="B102" i="1"/>
  <c r="V102" i="1" s="1"/>
  <c r="B101" i="1"/>
  <c r="V101" i="1" s="1"/>
  <c r="B100" i="1"/>
  <c r="V100" i="1" s="1"/>
  <c r="B99" i="1"/>
  <c r="V99" i="1" s="1"/>
  <c r="B98" i="1"/>
  <c r="V98" i="1" s="1"/>
  <c r="B97" i="1"/>
  <c r="V97" i="1" s="1"/>
  <c r="B96" i="1"/>
  <c r="V96" i="1" s="1"/>
  <c r="B95" i="1"/>
  <c r="V95" i="1" s="1"/>
  <c r="B94" i="1"/>
  <c r="V94" i="1" s="1"/>
  <c r="B93" i="1"/>
  <c r="V93" i="1" s="1"/>
  <c r="B92" i="1"/>
  <c r="V92" i="1" s="1"/>
  <c r="B91" i="1"/>
  <c r="V91" i="1" s="1"/>
  <c r="B90" i="1"/>
  <c r="V90" i="1" s="1"/>
  <c r="B89" i="1"/>
  <c r="V89" i="1" s="1"/>
  <c r="B88" i="1"/>
  <c r="V88" i="1" s="1"/>
  <c r="B87" i="1"/>
  <c r="V87" i="1" s="1"/>
  <c r="B86" i="1"/>
  <c r="V86" i="1" s="1"/>
  <c r="B85" i="1"/>
  <c r="V85" i="1" s="1"/>
  <c r="B84" i="1"/>
  <c r="V84" i="1" s="1"/>
  <c r="B83" i="1"/>
  <c r="V83" i="1" s="1"/>
  <c r="B82" i="1"/>
  <c r="V82" i="1" s="1"/>
  <c r="B81" i="1"/>
  <c r="V81" i="1" s="1"/>
  <c r="B80" i="1"/>
  <c r="V80" i="1" s="1"/>
  <c r="B79" i="1"/>
  <c r="V79" i="1" s="1"/>
  <c r="B78" i="1"/>
  <c r="V78" i="1" s="1"/>
  <c r="B77" i="1"/>
  <c r="V77" i="1" s="1"/>
  <c r="B76" i="1"/>
  <c r="V76" i="1" s="1"/>
  <c r="B75" i="1"/>
  <c r="V75" i="1" s="1"/>
  <c r="B74" i="1"/>
  <c r="V74" i="1" s="1"/>
  <c r="B73" i="1"/>
  <c r="V73" i="1" s="1"/>
  <c r="B72" i="1"/>
  <c r="V72" i="1" s="1"/>
  <c r="B71" i="1"/>
  <c r="V71" i="1" s="1"/>
  <c r="B70" i="1"/>
  <c r="V70" i="1" s="1"/>
  <c r="B69" i="1"/>
  <c r="V69" i="1" s="1"/>
  <c r="B68" i="1"/>
  <c r="V68" i="1" s="1"/>
  <c r="B67" i="1"/>
  <c r="V67" i="1" s="1"/>
  <c r="B66" i="1"/>
  <c r="V66" i="1" s="1"/>
  <c r="B65" i="1"/>
  <c r="V65" i="1" s="1"/>
  <c r="B64" i="1"/>
  <c r="V64" i="1" s="1"/>
  <c r="B63" i="1"/>
  <c r="V63" i="1" s="1"/>
  <c r="B62" i="1"/>
  <c r="V62" i="1" s="1"/>
  <c r="B61" i="1"/>
  <c r="V61" i="1" s="1"/>
  <c r="B60" i="1"/>
  <c r="V60" i="1" s="1"/>
  <c r="B59" i="1"/>
  <c r="V59" i="1" s="1"/>
  <c r="B58" i="1"/>
  <c r="V58" i="1" s="1"/>
  <c r="B57" i="1"/>
  <c r="V57" i="1" s="1"/>
  <c r="B56" i="1"/>
  <c r="V56" i="1" s="1"/>
  <c r="B55" i="1"/>
  <c r="V55" i="1" s="1"/>
  <c r="B54" i="1"/>
  <c r="V54" i="1" s="1"/>
  <c r="B53" i="1"/>
  <c r="V53" i="1" s="1"/>
  <c r="B52" i="1"/>
  <c r="V52" i="1" s="1"/>
  <c r="B51" i="1"/>
  <c r="V51" i="1" s="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2" i="1"/>
  <c r="B3" i="1"/>
  <c r="B4" i="1"/>
  <c r="B5" i="1"/>
  <c r="B6" i="1"/>
  <c r="B7" i="1"/>
  <c r="B8" i="1"/>
  <c r="B9" i="1"/>
  <c r="B10" i="1"/>
  <c r="B11" i="1"/>
  <c r="B12" i="1"/>
  <c r="B13" i="1"/>
  <c r="B14" i="1"/>
  <c r="B15" i="1"/>
  <c r="B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tc={0AAB3247-2FBB-634E-A706-91366A8E8D65}</author>
    <author>tc={43B34A50-A95D-FF4B-B20A-F09FBBBAF32B}</author>
  </authors>
  <commentList>
    <comment ref="A32" authorId="0" shapeId="0" xr:uid="{0AAB3247-2FBB-634E-A706-91366A8E8D65}">
      <text>
        <t>[Threaded comment]
Your version of Excel allows you to read this threaded comment; however, any edits to it will get removed if the file is opened in a newer version of Excel. Learn more: https://go.microsoft.com/fwlink/?linkid=870924
Comment:
    Will copy file link here
Reply:
    If a hard copy, can give either:
Library (e.g., JCU Library)
Or TropWATER storage location, e.g.,
TropW Or
TropW LF
TropW Da
TropW Gi
^^ Will have boxes for each River.
Box names will coordinate with Record ID numbers (Or, Da, LF, Gi).
Records will be stored with their Record IDs and ID numbers.</t>
      </text>
    </comment>
    <comment ref="A34" authorId="1" shapeId="0" xr:uid="{43B34A50-A95D-FF4B-B20A-F09FBBBAF32B}">
      <text>
        <t>[Threaded comment]
Your version of Excel allows you to read this threaded comment; however, any edits to it will get removed if the file is opened in a newer version of Excel. Learn more: https://go.microsoft.com/fwlink/?linkid=870924
Comment:
    Works for both hard and soft copies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tc={AED6D44A-77FE-414A-8288-1482065A4035}</author>
    <author>tc={87C3BCCC-95B8-D346-B4A9-A67780C3CA9C}</author>
    <author>tc={014CB00B-17C9-4E47-840E-35C159671D67}</author>
  </authors>
  <commentList>
    <comment ref="U1" authorId="0" shapeId="0" xr:uid="{AED6D44A-77FE-414A-8288-1482065A4035}">
      <text>
        <t>[Threaded comment]
Your version of Excel allows you to read this threaded comment; however, any edits to it will get removed if the file is opened in a newer version of Excel. Learn more: https://go.microsoft.com/fwlink/?linkid=870924
Comment:
    Will copy file link here
Reply:
    If a hard copy, can give either:
Library (e.g., JCU Library)
Or TropWATER storage location, e.g.,
TropW Or
TropW LF
TropW Da
TropW Gi
^^ Will have boxes for each River.
Box names will coordinate with Record ID numbers (Or, Da, LF, Gi).
Records will be stored with their Record IDs and ID numbers.</t>
      </text>
    </comment>
    <comment ref="W1" authorId="1" shapeId="0" xr:uid="{87C3BCCC-95B8-D346-B4A9-A67780C3CA9C}">
      <text>
        <t>[Threaded comment]
Your version of Excel allows you to read this threaded comment; however, any edits to it will get removed if the file is opened in a newer version of Excel. Learn more: https://go.microsoft.com/fwlink/?linkid=870924
Comment:
    Works for both hard and soft copies</t>
      </text>
    </comment>
    <comment ref="T14" authorId="2" shapeId="0" xr:uid="{014CB00B-17C9-4E47-840E-35C159671D67}">
      <text>
        <t>[Threaded comment]
Your version of Excel allows you to read this threaded comment; however, any edits to it will get removed if the file is opened in a newer version of Excel. Learn more: https://go.microsoft.com/fwlink/?linkid=870924
Comment:
    Can’t find through regular Google search, but is available on google scholar. Is just a report so Open Access not an issue?</t>
      </text>
    </comment>
  </commentList>
</comments>
</file>

<file path=xl/sharedStrings.xml><?xml version="1.0" encoding="utf-8"?>
<sst xmlns="http://schemas.openxmlformats.org/spreadsheetml/2006/main" count="2240" uniqueCount="1094">
  <si>
    <t>Record_No</t>
  </si>
  <si>
    <t>A unique, chronological number assigned to each record as an identifier</t>
  </si>
  <si>
    <t>ID_No</t>
  </si>
  <si>
    <t>A unique ID assigned to each record, identifying the document and it's river (e.g., Ord River, Daly River)</t>
  </si>
  <si>
    <t>ID = Record No. + First 2 letters of river name</t>
  </si>
  <si>
    <r>
      <t xml:space="preserve">Excel formula = </t>
    </r>
    <r>
      <rPr>
        <sz val="12"/>
        <color rgb="FF0070C0"/>
        <rFont val="Calibri (Body)"/>
      </rPr>
      <t>=A17&amp;(LEFT(C17,2))</t>
    </r>
  </si>
  <si>
    <t>E.g., Record #1 + Ord River = 1Or</t>
  </si>
  <si>
    <t>E.g., Record #2 + Daly River = 2Da</t>
  </si>
  <si>
    <t>E.g., Record #3 + Fitzroy = 3Fi</t>
  </si>
  <si>
    <t>E.g., Recod #4 + Gilbert River = 4Gi</t>
  </si>
  <si>
    <t>Catchment</t>
  </si>
  <si>
    <t>Daly, Fitzroy, Gilbert, Ord (potential for expansion into the future) - if more than one, separate with a comma</t>
  </si>
  <si>
    <t>Region</t>
  </si>
  <si>
    <t>E.g., Kimberley - if more than one, separate with a comma</t>
  </si>
  <si>
    <t>State</t>
  </si>
  <si>
    <t>ACT, NSW, NT, QLD, TAS, VIC, WA - if more than one, separate with a comma</t>
  </si>
  <si>
    <t>Category</t>
  </si>
  <si>
    <t>Book, Book_Chapter, Conference_Paper, Data, Factsheet, Image, Journal_Article, Note, Technical_Report, Video, Website</t>
  </si>
  <si>
    <t>^^ Copy this text into Data &gt; Data Validation &gt; Data Validation &gt; List</t>
  </si>
  <si>
    <t>Habitat_type</t>
  </si>
  <si>
    <t>Estuarine, Freshwater, Intertidal, Marine, Riparian, Terrestrial</t>
  </si>
  <si>
    <t>Topic</t>
  </si>
  <si>
    <t>Succinct, broad, consistent</t>
  </si>
  <si>
    <t>Key_words</t>
  </si>
  <si>
    <t>~6 key words (not in the title) per record - to increase visibility and increase the record's appearance in unconstrained searches</t>
  </si>
  <si>
    <t>Access_Rights</t>
  </si>
  <si>
    <t>Free to Download, Download from Publisher, Request JCU Library Access</t>
  </si>
  <si>
    <t>Project_ID</t>
  </si>
  <si>
    <t>E.g., NESP 2.1.2</t>
  </si>
  <si>
    <t>Authors</t>
  </si>
  <si>
    <t>First author surname, followed by initials (allows for author-based searches)</t>
  </si>
  <si>
    <t>Subsequent authors - initials, then surname. Fullstops &amp; spaces separating initials, comma separating authors</t>
  </si>
  <si>
    <t xml:space="preserve">E.g., Joe Miscellanious, Jane Bloggs:- Miscellanious, J., J. Bloggs, Etc., Etc., </t>
  </si>
  <si>
    <t>Year</t>
  </si>
  <si>
    <t>E.g., 2006, 2012</t>
  </si>
  <si>
    <t>Title</t>
  </si>
  <si>
    <t>No book chapter or project numbers in titles - title only.</t>
  </si>
  <si>
    <t>Abstract_Description</t>
  </si>
  <si>
    <t>Copy Abstract text, or if no Abstract - copy introductory text that provides sufficient project background info.</t>
  </si>
  <si>
    <t>JournalOrPublisher</t>
  </si>
  <si>
    <t>Publishing journal, book publisher, or publishing government body - spell out in full</t>
  </si>
  <si>
    <t>Volume</t>
  </si>
  <si>
    <t>Journal volume or book volume</t>
  </si>
  <si>
    <t>Issue</t>
  </si>
  <si>
    <t>Applies to journal articles only. Less relevant.</t>
  </si>
  <si>
    <t>DOI</t>
  </si>
  <si>
    <t>Format: DOI:10.xxxxxxxxxxxxxxx - number only, not url</t>
  </si>
  <si>
    <t>URL</t>
  </si>
  <si>
    <t>URL of record from publisher website, if possible.</t>
  </si>
  <si>
    <t>File_location</t>
  </si>
  <si>
    <r>
      <t xml:space="preserve">Copy file path to where the soft copy is stored. </t>
    </r>
    <r>
      <rPr>
        <b/>
        <sz val="12"/>
        <color theme="1"/>
        <rFont val="Calibri"/>
        <family val="2"/>
        <scheme val="minor"/>
      </rPr>
      <t>OPEN ACCESS RESOURCES ONLY.</t>
    </r>
  </si>
  <si>
    <t>File_name</t>
  </si>
  <si>
    <r>
      <t xml:space="preserve">Excel formula: </t>
    </r>
    <r>
      <rPr>
        <sz val="12"/>
        <color rgb="FF0070C0"/>
        <rFont val="Calibri (Body)"/>
      </rPr>
      <t>=IF(U2=" ","NA",(B2&amp;"-"&amp;(TEXTBEFORE(L2,","))&amp;"-"&amp;M2&amp;"-"&amp;G2))</t>
    </r>
  </si>
  <si>
    <t>Source_Location</t>
  </si>
  <si>
    <t>Where the copy record was obtained (e.g., Google Scholar, JCU Library, Author library, Other institution library etc.)</t>
  </si>
  <si>
    <t>Hard_Soft_Copy</t>
  </si>
  <si>
    <t>Do we have the hard copy? Yes (Y) or No (N)</t>
  </si>
  <si>
    <t>HC_Stor_Location</t>
  </si>
  <si>
    <t>Hard copy storage location - e.g., JCU Library, TropW Or, TropW Da, TropW Fi, TropW Gi, or name of other location</t>
  </si>
  <si>
    <t>Date</t>
  </si>
  <si>
    <t>Websites / catalogues searched:</t>
  </si>
  <si>
    <t>Results?</t>
  </si>
  <si>
    <t>Link</t>
  </si>
  <si>
    <t>31.07.23</t>
  </si>
  <si>
    <t>NESP Website &gt; Publications &gt; Audio</t>
  </si>
  <si>
    <t>https://nesptropical.edu.au/index.php/publications/audio/</t>
  </si>
  <si>
    <t>NESP Website &gt; Publications &gt; Book chapters</t>
  </si>
  <si>
    <t>https://nesptropical.edu.au/index.php/book-chapters/</t>
  </si>
  <si>
    <t>NESP Website &gt; Publications &gt; Brochures</t>
  </si>
  <si>
    <t>https://nesptropical.edu.au/index.php/publications/brochures/</t>
  </si>
  <si>
    <t>NESP Website &gt; Publications &gt; Case studies</t>
  </si>
  <si>
    <t>https://nesptropical.edu.au/index.php/case-studies/</t>
  </si>
  <si>
    <t>NESP Website &gt; Publications &gt; Conference presentations &gt; Rnd 3</t>
  </si>
  <si>
    <t>https://nesptropical.edu.au/index.php/conference-presentations-round-3/</t>
  </si>
  <si>
    <t>NESP Website &gt; Publications &gt; Conference presentations &gt; Rnd 5</t>
  </si>
  <si>
    <t>https://nesptropical.edu.au/index.php/conference-presentations-round-5/</t>
  </si>
  <si>
    <t>NESP Website &gt; Publications &gt; Factsheets &gt; Rnd 1</t>
  </si>
  <si>
    <t>https://nesptropical.edu.au/index.php/publications/factsheets/#</t>
  </si>
  <si>
    <t>NESP Website &gt; Publications &gt; Factsheets &gt; Rnd 2</t>
  </si>
  <si>
    <t>https://nesptropical.edu.au/index.php/factsheets-round-2/</t>
  </si>
  <si>
    <t>NESP Website &gt; Publications &gt; Factsheets &gt; Rnd 3</t>
  </si>
  <si>
    <t>https://nesptropical.edu.au/index.php/factsheets-round-3/</t>
  </si>
  <si>
    <t>NESP Website &gt; Publications &gt; Factsheets &gt; Rnd 4</t>
  </si>
  <si>
    <t>https://nesptropical.edu.au/index.php/factsheets-round-4/</t>
  </si>
  <si>
    <t>NESP Website &gt; Publications &gt; Factsheets &gt; Rnd 5</t>
  </si>
  <si>
    <t>https://nesptropical.edu.au/index.php/factsheets-round-5/</t>
  </si>
  <si>
    <t>NESP Website &gt; Publications &gt; Factsheets &gt; Rnd 6</t>
  </si>
  <si>
    <t>https://nesptropical.edu.au/index.php/factsheets-round-6/</t>
  </si>
  <si>
    <t>Didn't search</t>
  </si>
  <si>
    <t>NESP Website &gt; Publications &gt; Journal Articles &gt; Rnd 1-6</t>
  </si>
  <si>
    <t>NA</t>
  </si>
  <si>
    <t>NESP Website &gt; Publications &gt; Posters</t>
  </si>
  <si>
    <t>https://nesptropical.edu.au/index.php/posters-banners/</t>
  </si>
  <si>
    <t>NESP Website &gt; Publications &gt; Final Reports &gt; Rnd 1</t>
  </si>
  <si>
    <t>https://nesptropical.edu.au/index.php/final-reports-round-1/</t>
  </si>
  <si>
    <t>NESP Website &gt; Publications &gt; Final Reports &gt; Rnd 2</t>
  </si>
  <si>
    <t>NESP Website &gt; Publications &gt; Final Reports &gt; Rnd 3</t>
  </si>
  <si>
    <t>NESP Website &gt; Publications &gt; Final Reports &gt; Rnd 4</t>
  </si>
  <si>
    <t>NESP Website &gt; Publications &gt; Final Reports &gt; Rnd 5</t>
  </si>
  <si>
    <t>NESP Website &gt; Publications &gt; Final Reports &gt; Rnd 6</t>
  </si>
  <si>
    <t>10.08.23</t>
  </si>
  <si>
    <t>Google Scholar Search - 'Ord River' - 182,000 results</t>
  </si>
  <si>
    <t>Up to Page 3</t>
  </si>
  <si>
    <t>22.08.23</t>
  </si>
  <si>
    <t>Scopus Search - Daly AND River - 181 results, no filter</t>
  </si>
  <si>
    <t>Web of Science - Daly AND River - 165 results, no filter</t>
  </si>
  <si>
    <t>To search</t>
  </si>
  <si>
    <t>CRCNA Co-benefits report Bibliography</t>
  </si>
  <si>
    <t>/Users/katiemotson/Library/CloudStorage/OneDrive-JamesCookUniversity/TropWATER/Projects/2023/Water Security Northern Australia/Resources/WSNA program final report _final submit.docx</t>
  </si>
  <si>
    <t>To include, when published</t>
  </si>
  <si>
    <t>WSNA/CRCNA Factsheets?</t>
  </si>
  <si>
    <t>GBRMPA e.g., 2050 Water Quality Improvement Plan</t>
  </si>
  <si>
    <t>ID</t>
  </si>
  <si>
    <t>Keywords</t>
  </si>
  <si>
    <t>Status</t>
  </si>
  <si>
    <t>Daly</t>
  </si>
  <si>
    <t>NT</t>
  </si>
  <si>
    <t>Terrestrial</t>
  </si>
  <si>
    <t>Journal_Article</t>
  </si>
  <si>
    <t>Catchment management</t>
  </si>
  <si>
    <t>Northern Territory, Australia, Agriculture, Development, Land Use, Value</t>
  </si>
  <si>
    <t>Free to Download</t>
  </si>
  <si>
    <t>Wygralak, A. S.</t>
  </si>
  <si>
    <t>Daly River Catchment - towards an integrated catchment management</t>
  </si>
  <si>
    <t>The Daly River is the largest perennial river in the northern part of the Northern Territory. Its catchment has good soils and is earmarked for the future agricultural development. Recognising the nearly pristine character of the catchment, the NT Government placed a Moratorium on major developments, pending completion of an Integrated Regional Land Use Plan. The aim of such plan, based on analysis of hydrological, biological,
environmental and social (including Indigenous people) studies, is to develop a balanced holistic catchment management approach. Despite the extensive research, significant knowledge gaps still exist. Most of the
multidisciplinary studies of the catchment completed till now were conducted without sumcient attention paid to the interconnection between economic, environmental, social and cultural aspects of the river catchment management. As a result no integrated catchment management plan has as yet been proposed. Further research is needed to fill the existing knowledge gaps.</t>
  </si>
  <si>
    <t>Australian Society of Exploration Geophysicists</t>
  </si>
  <si>
    <t>DOI:10.1071/ASEG2006ab200</t>
  </si>
  <si>
    <t>https://www.tandfonline.com/doi/pdf/10.1071/ASEG2006ab200</t>
  </si>
  <si>
    <t>To move to Teams file</t>
  </si>
  <si>
    <t>Google Scholar</t>
  </si>
  <si>
    <t>Active</t>
  </si>
  <si>
    <t>Fitzroy</t>
  </si>
  <si>
    <t>QLD</t>
  </si>
  <si>
    <t>Riparian</t>
  </si>
  <si>
    <t>Factsheet</t>
  </si>
  <si>
    <t>Riparian management</t>
  </si>
  <si>
    <t>Erosion, Australia, Water Quality, Sediment, Biodiversity, Carbon, Remediation</t>
  </si>
  <si>
    <t>NESP 3.1.4</t>
  </si>
  <si>
    <t>Keryn, P., R. Bartley</t>
  </si>
  <si>
    <t>Optimizing the management of riparian zones to improve the health of the Great Barrier Reef</t>
  </si>
  <si>
    <t>This project will use an evaluation of past investments in riparian remediation works to demonstrate effectiveness, and enable improved targeting, of such work for reducing streambank erosion to achieve improved water quality outcomes within the Great Barrier Reef. By re-visiting previous riparian erosion-control investments the project will identify what factors result in generating a functional riparian zone, including the conditions under which the investment occurred (rainfall zone, fencing arrangements, soil type, etc.), and the type of remediation revegetation (width of revegetation, connectivity of riparian area, species mix established, etc.). The work will focus on two contrasting catchments, one from the Wet Tropics (Tully or Johnstone) and one from the Dry Tropics (Fitzroy Basin). With stakeholder input, the project will develop an initial framework to guide future investment in riparian remediation works.</t>
  </si>
  <si>
    <t>National Environmental Science Program (NESP)</t>
  </si>
  <si>
    <t>http://nesptropical.edu.au/wp-content/uploads/2017/06/NESP-TWQ-Project-3.1.4-Factsheet.pdf</t>
  </si>
  <si>
    <t>NESP website</t>
  </si>
  <si>
    <t>Ord</t>
  </si>
  <si>
    <t>WA</t>
  </si>
  <si>
    <t>Estuarine</t>
  </si>
  <si>
    <t>Siltation</t>
  </si>
  <si>
    <t>Siltation, Tides, Salinity, Dam, Land Clearing, Flow Regulation, Ord River, Western Australia</t>
  </si>
  <si>
    <t>Download from Publisher</t>
  </si>
  <si>
    <t>Wolanski, E., K. Moore, S. Spagnol, N. D’Adamo, C. Pattiaratchi</t>
  </si>
  <si>
    <t>Rapid, Human-Induced Siltation of the Macro-Tidal Ord River Estuary, Western Australia
Ord River Estuary, Western Australia</t>
  </si>
  <si>
    <t xml:space="preserve">Field studies on the sediment dynamics of the two arms of Cambridge Gulf, tropical Western Australia, were undertaken.
The system is macro-tidal with 8 m tides. The West Arm is the estuary of the Durack and Pentecost rivers, which are
largely untouched by human activities. The East Arm is the estuary of the Ord River affected by land clearing which
started 100 years ago, and by two river dams constructed 30 years ago. Prior to damming of the Ord River, the natural
flow in all rivers was highly seasonal, characterized by small, at times negligible, flow during the dry season, which lasts
eight months, and occasional river floods during the wet season, which lasts four months. The river flow has been
regulated in the East Arm as a result of damming; this resulted in suppressing large river floods. The salinity intrusion
length has decreased by about 50% in the East Arm following river damming. The East Arm has silted measurably over
the last 30 years, with the stream cross-sectional area decreasing by about 50%. Field and numerical studies suggest that
this is due to the dam-induced suppression of large river floods, which has in turn allowed a greater amount of tidal
pumping of sediment into the East Arm from Cambridge Gulf. Since tidal pumping is increasing as the system is silting,
the East Arm appears to now be geomorphologically unstable as a result of human activities. Numerical studies suggest
it may take as little as 100 years for the Ord River to reach a new equilibrium. Modelling suggests that this equilibrium
may be characterized by a salinity intrusion length half that before damming, a channel width and depth reduced by 70%,
and a much stronger tidal asymmetry characterized by an increasing size of the tidal bore. The West Arm appears to be
at equilibrium since there has been no net loss or gain of sediment for the last 111 years. Tidal dynamics and river floods
appear responsible for self-scouring this channel. </t>
  </si>
  <si>
    <t>Estuarine, Coastal and Shelf Science</t>
  </si>
  <si>
    <t>DOI:10.1006/ecss.2001.0799</t>
  </si>
  <si>
    <t>https://www.sciencedirect.com/science/article/abs/pii/S0272771401907991</t>
  </si>
  <si>
    <t xml:space="preserve"> </t>
  </si>
  <si>
    <t>Freshwater</t>
  </si>
  <si>
    <t>Management, Flow Regime, Irrigation, River Regulation, Flow Variability, Agriculture</t>
  </si>
  <si>
    <t>Doupé, R. G., N. E. Pettit</t>
  </si>
  <si>
    <t>Ecological perspectives on regulation and water allocation for the Ord River, Western Australia</t>
  </si>
  <si>
    <t>Water management agencies throughout Australia are attempting to find a balance between the water requirements of ecological and socio-economic environments as part of a holistic approach to managing flow-dependent river ecosystems. Environmental water provisions are under consideration for the Ord River in far northern Western Australia. This river has been regulated for irrigation and there are plans for substantial expansion. Like other semi-arid and tropical rivers, however, the hydrology of the Ord River is highly variable and unpredictable, and therefore, proportionate water release strategies for the environment that are based on average monthly flows are unsuitable. Regulation continues to produce pronounced ecological changes throughout the river system as the impacts of flow regime are negated. There is a dichotomy in optimal flow regimes for the contrasting management aspirations of ecological restoration based on low seasonal flows, and the dilution flows required for the drainage of agricultural effluent. Whilst current agricultural land and water management practices continue, the two cannot coincide, and consequently, a decision should be made regarding which environmental water allocation holds the primary value. Such a decision would guide the appropriate dry season flow regime on the lower Ord River</t>
  </si>
  <si>
    <t>River Research and Applications</t>
  </si>
  <si>
    <t>DOI:10.1002/rra.676</t>
  </si>
  <si>
    <t>https://onlinelibrary.wiley.com/doi/abs/10.1002/rra.676</t>
  </si>
  <si>
    <t>Biodiversity</t>
  </si>
  <si>
    <t>Native Species, European Settlement, Argyle, Museum, Collection, Survey</t>
  </si>
  <si>
    <t>Kitchener, D. J.</t>
  </si>
  <si>
    <t>Mammals of the Ord River area, Kimberley, Western Australia</t>
  </si>
  <si>
    <t>This survey of the Ord River area recorded 26 species of native mammal, mostly from localities that are now submerged beneath Lake Argyle. These species are representative of Kimberley mammals and (unlike the bird and reptile fauna of the area) include no arid element. Material from archaeological and palaeontological sites in the area indicate that at least three species of native mammal not collected on these surveys were in the area at about the time of its European settlement. Further, there were fewer species of native rodents in the survey area than might be expected and a general absence of arboreal species. With the exception of cbiropterans, tbis mammal fauna was considered low in species and numbers. This is attributed to the combined effects of European settlement, particularly the introduction of cats and the degradation of riverine woodlands by livestock, feral donkeys and fire. Observations are presented on the period of births for some species.</t>
  </si>
  <si>
    <t>Records of the Western Australian Museum</t>
  </si>
  <si>
    <t>https://museum.wa.gov.au/sites/default/files/MAMMALS%20OF%20THE%20ORD%20RIVER%20AREA,%20KIMBERLEY,%20WESTERN%20AUSTRALIA.pdf</t>
  </si>
  <si>
    <t>Book_Chapter</t>
  </si>
  <si>
    <t>Sediments</t>
  </si>
  <si>
    <t>Tidal Range, Tidal-Current, Tidal Prism, Wave, Flood, Ebb, Discharge Rate</t>
  </si>
  <si>
    <t>Wright, L.D., J.M. Coleman, B.G. Thom</t>
  </si>
  <si>
    <t>Sediment transport and deposition in a macrotidal river channel: Ord River, Western Australia</t>
  </si>
  <si>
    <t>The funnel-shaped channel of the lower Ord River in Western Australia, experiences a semidiurnal spring-tide range of 5.9 meters. The tidal prism substantially exceeds river discharge throughout the lower 65 km of the channel, and most of the sediments contributed to the system by the river are transported and deposited by tidal currents. The tide wave is symmetrical at the mouth but becomes deformed upstream owing to a high amplitude/depth ratio. Accordingly, the velocity of flood currents increasingly exceeds ebb velocities upstream, whereas ebb flow increases in duration. In and seaward of the mouth, bed-load transports by flood- and ebb tide currents are approximately equal. Linear subaqueous sand ridges parallel to tidal currents separate mutually evasive zones of flood- and ebb-dominated sediment transport and appear to be related to convergence of flood- and ebb-oriented bedforms. In response to the upstream increase in tide-wave asymmetry, the largest bedforms within the channel migrate upstream under the influence of flood currents. The upstream increase in asymmetry of the channel cross section and in channel sinuosity. This results in concentrating ebb flows in the decreased cross section of channels, where bed-load transport is ebb-dominated, thereby balancing the sediment budget.</t>
  </si>
  <si>
    <t>Elsevier Science &amp; Technology</t>
  </si>
  <si>
    <t>DOI:10.1016/B978-0-12-197502-9.50024-1</t>
  </si>
  <si>
    <t>https://www.sciencedirect.com/science/article/abs/pii/B9780121975029500241</t>
  </si>
  <si>
    <t xml:space="preserve">Phytoplankton, Mangrove, Stable Isoptope, Carbon, Lipid Biomarkers, Estuary, </t>
  </si>
  <si>
    <t>Volkman, J. K., A. T. Revill, P. I. Bonham, L. A. Clementson</t>
  </si>
  <si>
    <t>Sources of organic matter in sediments from the Ord River in tropical northern Australia</t>
  </si>
  <si>
    <t>The sources of organic matter in the sediments from the Ord River and estuary were assessed using stable carbon isotope values (δ13C), lipid biomarkers and distributions of chlorophylls and carotenoids as part of a larger multidisciplinary study examining the biogeochemistry of this tropical, macrotidal and large scale estuary. Two field trips were undertaken to obtain samples from both the dry (September, 2002) and wet (February, 2003) seasons. Both biomarker and stable isotope data indicate predominant contributions of organic material from the surrounding vegetation. However, the character of the terrestrial organic matter changes from the freshwater to the marine sections of the river. The sterol profiles in the freshwater sediments are relatively simple and dominated by the C29 sterols 24-ethylcholest-5-en-3β-ol (sitosterol) and 24-ethylcholesta-5,22E-dien-3β-ol (stigmasterol) with small quantities of 24-methylcholest-5-en-3β-ol (campesterol), all of which are common sterols in higher plants. In the dry season survey, triterpenoid alcohols were generally absent from the freshwater sediments, but in the wet season there was a small contribution from compounds such as α- and β-amyrin and lupeol, indicating additional higher plant input, possibly from further inland in the catchment. Within Cambridge Gulf and the Ord estuary, the waterways are fringed with mangroves which contribute substantial quantities of organic matter as shown by distinctive distributions of triterpenoid alcohols dominated by taraxerol. However, this is not the major triterpenoid in the mangrove trees studied, but seems to be considerably more stable to biodegradation and so dominates the triterpenoids found. Isotope, biomarker (fatty acids, phytol and sterols) and pigment data suggest that only a small part of the sedimentary organic matter is derived from microalgae. Contributions from diatoms (24-methylcholesta-5,22E-dien-3β-ol; fucoxanthin), green algae (Δ7-sterols), cyanobacteria (C32 hopanol; zeaxanthin) and dinoflagellates (dinosterol; peridinin) could be recognized. In this environment the high turbidity of the water column severely limits phytoplankton production, although productivity of microphytobenthos on the banks of the river can potentially be high.</t>
  </si>
  <si>
    <t>Organic Geochemistry</t>
  </si>
  <si>
    <t>DOI:10.1016/j.orggeochem.2007.02.017</t>
  </si>
  <si>
    <t>https://www.sciencedirect.com/science/article/pii/S0146638007000678</t>
  </si>
  <si>
    <t>Riparian, Terrestrial</t>
  </si>
  <si>
    <t>Technical_Report</t>
  </si>
  <si>
    <t>Regeneration, Western Australia, Vegetation, Soil, Grazing, Erosion</t>
  </si>
  <si>
    <t>17/2004</t>
  </si>
  <si>
    <t>Payne, A.L., I.W. Watson, P.E. Novelly</t>
  </si>
  <si>
    <t>Spectacular recovery in the Ord River catchment</t>
  </si>
  <si>
    <t>Regeneration work on severely degraded country in what is now known as the Ord River Regeneration Reserve (ORRR) commenced in 1960. The ORRR is in the East Kimberley area of Western Australia with an associated small area in the Northern Territory. The work included strip contour cultivation and seeding (which proceeded at various levels of intensity during the 1960s, 1970s and 1980s), fencing and destocking of cattle by mustering over many years, and the eradication of donkeys. In August 2002 a field inspection of much of the ORRR was undertaken by a group comprising one former and five current officers of the Department of Agriculture. The purpose of the inspection was to record and assess changes in vegetation and soils since the 1960s using repeat photography and ground
observations. The inspection was generally confined to the most sensitive land systems (Nelson and Gordon) in the Reserve which were severely degraded by the 1960s. In particular, every attempt was made to relocate and re-photograph sites (now termed ‘heritage’ sites) that had been initially established in the early 1960s.</t>
  </si>
  <si>
    <t>Government of Western Australia</t>
  </si>
  <si>
    <t>https://library.dbca.wa.gov.au/static/Journals/081862/081862-2004.17.pdf</t>
  </si>
  <si>
    <t>Freshwater, Riparian</t>
  </si>
  <si>
    <t>Environmental monitoring</t>
  </si>
  <si>
    <t>Western Australia, Vegetation, Photographic Record, Water Allocaton Plan, Flood</t>
  </si>
  <si>
    <t xml:space="preserve">Start, A. N., T. Handasyde </t>
  </si>
  <si>
    <t>Using photographs to document environmental change: the effects of dams on the riparian environment of the lower Ord River</t>
  </si>
  <si>
    <t>A series of photographs, mostly taken between 1952 and 1990 at three sites on the lower Ord River, Kimberley Region, Western Australia, was used to demonstrate that photographs can be used to describe environmental change in situations where there are no documented records. This study examined changes to riparian vegetation caused by the construction of two dams. The study has important implications for development of water allocation plans. In the post-dam era, relative hydrological stability brought about by curtailment of large floods and provision of perpetual flow in a once-seasonal river has allowed extensive development of emergent aquatic and fringing woodland communities throughout the study reach. The emergent aquatic communities and most of their component species were previously absent but the tree component of fringing woodland communities comprises species that were present before the dams were constructed, albeit in isolated, sheltered pockets. Limitations to the use of photographs included absence of any images through the first 50 years of pastoral use of the area, limited number of sites that attracted photographers and limits to the discernible detail (e.g. identity of species, even most trees, in landscape images).</t>
  </si>
  <si>
    <t>Australian Journal of Botany</t>
  </si>
  <si>
    <t xml:space="preserve">DOI:10.1071/BT01060
</t>
  </si>
  <si>
    <t>https://www.publish.csiro.au/bt/BT01060</t>
  </si>
  <si>
    <t>Mangrove ecology</t>
  </si>
  <si>
    <t>Habitat, Distribution, Vegetation, Species, Growth Form, Sea Level</t>
  </si>
  <si>
    <t>Thom, B. G., L. D. Wright, J. M. Coleman</t>
  </si>
  <si>
    <t>Mangrove ecology and deltaic-estuarine geomorphology; Cambridge Gulf-Ord River, Western Australia</t>
  </si>
  <si>
    <t xml:space="preserve">Deltas and estuaries which are subject to variable rates and types of geomorphological change create a variety of habitats which are colonized by mangroves. Studies in the deltaic coastal plain of Tabasco, Mexico, determined that patterns of mangrove develop- ment, including species distribution, physiognomy and community structure, evolve over time as a result of geomorphic processes which produce, modify and finally remove plant habitats (Thom 1967). In that area the nature of geomorphic change is such that the plants themselves play minimum roles in the modification of habitat conditions. In this paper the degree of control of mangrove ecology by geomorphic processes, which was so evident in the micro-tidal, humid Tabasco, has been further examined in the Cambridge Gulf-Ord River region of Western Australia, a region where the tidal and climatic characteristics are markedly different from those of Tabasco. No systematic ecology has been undertaken on the coastal flora of northern Western Australia, although brief reports on plant distribution have been given by Ostenfeld (1918), Gardner (1923), Sauer (1965), Beard (1967) and Perry (1970). Mangroves of this region are described as 'depauperate outliers of the complex Indo-Malayan forests' (Sauer 1965, p. 51). The Cambridge Gulf-Ord River section of this coast is a deltaic region subject to high tidal range (8 m), a semi-arid climate with summer rainfall, and high rates of sediment discharge particularly in the summer months. These three factors are largely responsible for the nature of the geomorphic change which occurs within the delta. Mangroves are distributed throughout the area in a variety of habitats. It is the pur- pose of this paper (i) to examine the distribution of these habitats, and the mangrove species and growth forms which occur within them, in relation to their geomorphology, and (ii) to discuss the inferred pattern of vegetation change. Vegetational dynamics are viewed from the perspective of a geomorphologist interested in present-day changes in landforms as well as in the geological development of deltaic and tidal-flat deposits associ- ated with sea level movements of the last 10 000 years. </t>
  </si>
  <si>
    <t>The Journal of Ecology</t>
  </si>
  <si>
    <t>DOI:10.2307/2258851</t>
  </si>
  <si>
    <t>https://www.jstor.org/stable/2258851</t>
  </si>
  <si>
    <t>Soil mapping</t>
  </si>
  <si>
    <t>Soil Mapping, Training Data, Sampling, Distribution, Model, Extrapolation</t>
  </si>
  <si>
    <t>Bui, E. N., D. Simon, N. Schoknecht, A. Payne</t>
  </si>
  <si>
    <t>Adequate Prior Sampling is Everything: Lessons from the Ord River Basin, Australia</t>
  </si>
  <si>
    <t>Computers are not omniscient, and computer-aided predictive modelling of soil distribution requires adequate representative sampling of landscapes to cover the range of combinations of environmental factors that govern pedogenesis. An example from Australia is presented here that illustrates what can go wrong if prior sampling is not representative. Existing soil mapping and targeted new field work were used as training data for classification tree models of soil distribution, with geology, climate, remote sensing and digital terrain data as predictors. Although good models were generated directly over training areas, extrapolation proved impossible over long distances because of inadequate coverage of the regional environment by the training data.</t>
  </si>
  <si>
    <t>Elsevier</t>
  </si>
  <si>
    <t>DOI:10.1016/S0166-2481(06)31015-X</t>
  </si>
  <si>
    <t>https://www.sciencedirect.com/science/article/abs/pii/S016624810631015X</t>
  </si>
  <si>
    <t>Channel, Tidal Range, Tidal Flat, Tide Wave, Flood, Ebb</t>
  </si>
  <si>
    <t>Coleman, J. M., L. D. Wright</t>
  </si>
  <si>
    <t>Sedimentation in an Arid Macrotidal Alluvial River System: Ord River, Western Australia</t>
  </si>
  <si>
    <t>In the Cambridge Gulf-Ord River region of Australia, an area that experiences a dry monsoonal climate and a high tidal range (5.9 m), a variety of tidal-plain and fluvial depositional environments were recognized. Near the coast, prograding shorelines are characterized by extensive mangrove successional sequences and scattered thin beach-ridge deposits. In the interfluve regions and farther inland along the coast, tidal-plain sedimentation has given rise to extensive flats that are bare of vegetation at approximately the high spring tide level. Evaporites, algal-layered silts and clays, and massive sandy deposits form the bulk of these tidal-flat sediments. Sinuous tidal channels, displaying low width/depth ratios and characterized by a progressive tide wave, are found throughout the coastal tidal-flat region. These channels migrate laterally, leaving preserved channel sand bodies isolated in tidal deposits. In the funnel-shaped channel of the Ord River, the major river in the region receiving freshwater runoff, the tide wave is symmetrical at the mouth but becomes deformed upstream owing to a high amplitude/depth ratio; thus the velocity of flood currents increasingly exceeds ebb velocities upstream and ebb flow increases in duration. In the upper portions of the tide-dominated river channel, the largest bedforms within the channel migrate upstream under the influence of dominant flood currents, choking the channel with sand deposits. Extensive channel migration and meandering are characteristic of this region of the channel. In addition, extensive overbank crevassing occurs, a process that forms the bulk of the fluvial deposition. In the lower Ord River, linear, elongate tidal ridges within and seaward of the channel form the major sand deposits of the delta. These environments and their distribution and geometrical relationships characterize arid, high-tidal-dominated river systems.</t>
  </si>
  <si>
    <t>The Journal of Geology</t>
  </si>
  <si>
    <t>DOI:10.1086/649728</t>
  </si>
  <si>
    <t>https://www.journals.uchicago.edu/doi/epdf/10.1086/649728</t>
  </si>
  <si>
    <t>Cultural values</t>
  </si>
  <si>
    <t>Water Allocation Plan, Western Australia, Traditional Owners, Consultation, Management</t>
  </si>
  <si>
    <t>Barber, K., H. Rumley</t>
  </si>
  <si>
    <t>Gunanurang: (Kununurra) Big River - Aboriginal Cultural Values of the Ord River and Wetlands</t>
  </si>
  <si>
    <t>In May 1999, the WRC released its Draft Interim Water Allocation Plan for the Ord River in the East Kimberley region of W.A.. In giving its response to this plan and advising the Minister for the Environment in December of the same year, the Environmental Protection Authority (EPA) noted that some submissions which had been received pointed out that there was no account taken in this Draft Interim Water Allocation Plan for the Ord River of the rights and interests of native title holders/ claimants. The WRC had attempted to consult Aboriginal people through the Miriuwung- Gajerrong Families, Heritage and Land Council (MGF) about the water allocation plan process before the draft was released, but agreement for the report to progress did not occur until 2000. Even then, the MGF was opposed to this type of report.</t>
  </si>
  <si>
    <t>https://citeseerx.ist.psu.edu/document?repid=rep1&amp;type=pdf&amp;doi=184ed80b3c4aa5a568b05dbe19053431126bcda9</t>
  </si>
  <si>
    <t>Estuarine, Freshwater, Terrestrial</t>
  </si>
  <si>
    <t>Toxicology</t>
  </si>
  <si>
    <t>Water Quality, Pesticide, Ddt, Cotton, Irrigation, Farm</t>
  </si>
  <si>
    <t>Yoshikane, M., W. R. Kay, Y. Shibata, M. Inoue, T. Yanai, R. Kamata, J. S. Edmonds M. Morita</t>
  </si>
  <si>
    <t>Very high concentrations of DDE and toxaphene residues in crocodiles from the Ord River, Western Australia: an investigation into possible endocrine disruption</t>
  </si>
  <si>
    <t>Organochlorine pesticide concentrations, particularly those of the DDT family and of toxaphene, were measured by gas chromatography in samples of liver and body fat taken from Australian freshwater crocodiles Crocodylus johnstoni at three locations along the Ord River in Western Australia. The three sampling sites were the irrigation area, downstream of the irrigation area, and well upstream of the irrigation area; the last site serving as the control. DDT and toxaphene were applied in large and known quantities to cotton grown in the Ord Irrigation Area from 1964 to 1974. Thus the residues in the crocodile tissues are representative of the situation almost thirty years after the use of DDT and toxaphene ceased in the area. Very high concentrations of p,p′-DDE and toxaphene were found in the lipid-rich tissues that were examined. Livers and body fat from estuarine crocodiles Crocodylus porosus from the downstream site were also analysed. As p,p′-DDE and toxaphene are both known to be disruptive of endocrine systems, a range of blood parameters, including estradiol and testesterone concentrations, were also measured for all the animals studied. The ovaries and testes of the freshwater crocodiles were also examined histologically. There were no obvious effects on blood chemistry or gonad histology of the large burden of pesticides and their metabolites carried by exposed animals, although the limited number of samples and the variability of the breeding state of the animals examined may have masked possible effects. The isolation of the area, the accurately known applications of DDT and toxaphene, and the simplicity of the drainage system make the lower Ord River a unique natural laboratory for studying the long term breakdown and effects of pesticides applied in a tropical environment.</t>
  </si>
  <si>
    <t>Journal of Environmental Monitoring</t>
  </si>
  <si>
    <t>DOI:10.1039/B518059G</t>
  </si>
  <si>
    <t>https://pubs.rsc.org/en/content/articlelanding/2006/em/b518059g</t>
  </si>
  <si>
    <t>Disease ecology</t>
  </si>
  <si>
    <t>Blank For Now</t>
  </si>
  <si>
    <t>Liehne, P. F. S., N. F. Stanley, M. P. Alpers, C. G. Liehne</t>
  </si>
  <si>
    <t>Ord River arboviruses — the study site and mosquitoes</t>
  </si>
  <si>
    <t>The Ord Valley of tropical Western Australia has been studied for arbovirus activity following the development of a man-made lake of considerable size, a diversion dam and an irrigation scheme. Kununurra, the largest town in the valley, is the focus for very large populations of birds and mosquitoes. The irrigation areas have not been important as mosquito breeding areas because of the excessive use of insecticides. Lake Argyle does not support high mosquito or bird populations at present. However, this may change as the ecosystem stabilizes. The mosquito fauna of the Ord Valley is dominated by Culex annulirostris.</t>
  </si>
  <si>
    <t>Australian Journal of Experimental Biology and Medical Science</t>
  </si>
  <si>
    <t>DOI:10.1038/icb.1976.49</t>
  </si>
  <si>
    <t>https://onlinelibrary.wiley.com/doi/abs/10.1038/icb.1976.49</t>
  </si>
  <si>
    <t>Fish ecology</t>
  </si>
  <si>
    <t>Daly River; Flow Habitat; Glossamia Aprion; Morphology; Mouth-Brooding; Northern Australia; Animals; Australia; Ecosystem; Female; Male; Perciformes; Phenotype; Reproduction; Rivers; Swimming; Water Movements; Anatomy And Histology; Animal; Australia; Comparative Study; Ecosystem; Female; Male; Perciformes; Phenotype; Physiology; Reproduction; River; Swimming; Water Flow</t>
  </si>
  <si>
    <t>Abecia, J.E.D.; Luiz O.J.; King A.J.</t>
  </si>
  <si>
    <t>Intraspecific morphological and reproductive trait variation in mouth almighty Glossamia aprion (Apogonidae) across different flow environments</t>
  </si>
  <si>
    <t>Intraspecific variability, although comparably less studied than interspecific variation, is an important tool in understanding population responses to environmental gradients. This study investigated intraspecific trait variation across three contrasting aquatic flow habitat types (intermittent creek, billabong and river) in a common mouth-brooding freshwater fish in northern Australia, the mouth almighty Glossamia aprion. Samples of G. aprion were collected at various sites, within the Daly River catchment. It was predicted that a number of morphological and reproductive traits would vary among individuals across the contrasting habitats. Five out of the nine morphological and reproductive traits studied significantly varied across flow habitat types. Significant intraspecific variation in functional traits related to foraging and reproduction, such as relative eye size, eye vertical position and relative maxillary length in males suggest that the inherent characteristics of each flow habitat type could be exerting selective pressure on the morphology of G. aprion. Interestingly, traits related to swimming performance (body lateral shape) and manoeuvrability (pectoral fin ventral position) differed between flow habitat types but showed inconsistent responses to predictions. Whilst this study was temporally and spatially limited, it highlights that intraspecific variability in morphological traits can occur among flow habitat types over relatively small spatial scales. © 2018 The Fisheries Society of the British Isles</t>
  </si>
  <si>
    <t>Journal of Fish Biology</t>
  </si>
  <si>
    <t>DOI:10.1111/jfb.13821</t>
  </si>
  <si>
    <t>https://www.sciencedirect.com/science/article/pii/S0378112797001588</t>
  </si>
  <si>
    <t>Scopus/Web of Science</t>
  </si>
  <si>
    <t>Land management</t>
  </si>
  <si>
    <t>Conservation Of Natural Resources; Environment; Northern Territory; Uncertainty; Agricultural Land; Article; Australia; Australian Aborigine; Catchment; Conservation Biology; Crop Production; Land Use; Simulation; Uncertainty; Vegetation; Environment; Environmental Protection; Legislation And Jurisprudence</t>
  </si>
  <si>
    <t>Adams, V.M.; Pressey R.L.</t>
  </si>
  <si>
    <t>Uncertainties around the implementation of a clearing-control policy in a unique catchment in northern Australia: Exploring equity issues and balancing competing objectives</t>
  </si>
  <si>
    <t>Land use change is the most significant driver linked to global species extinctions. In Northern Australia, the landscape is still relatively intact with very low levels of clearing. However, a re-energized political discourse around creating a northern food bowl means that currently intact ecosystems in northern Australia could be under imminent threat from increased land clearing and water extraction. These impacts are likely to be concentrated in a few regions with suitable soils and water supplies. The Daly River Catchment in the Northern Territory is an important catchment for both conservation and development. Land use in the Daly catchment has been subject to clearing guidelines that are largely untested in terms of their eventual implications for the spatial configuration of conservation and development. Given the guidelines are not legislated they might also be removed or revised by subsequent Territory Governments, including the recently-elected one. We examine the uncertainties around the spatial implications of full implementation of the Daly clearing guidelines and their potential effects on equity of opportunity across land tenures and land uses. We also examine how removal of the guidelines could affect conservation in the catchment. We conclude that the guidelines are important in supporting development in the catchment while still achieving conservation goals, and we recommend ways of implementing the guidelines to make best use of available land resources for intensified production. © 2014 Adams, Pressey.</t>
  </si>
  <si>
    <t>PLoS ONE</t>
  </si>
  <si>
    <t>DOI:10.1371/journal.pone.0096479</t>
  </si>
  <si>
    <t>https://journals.plos.org/plosone/article?id=10.1371/journal.pone.0096479</t>
  </si>
  <si>
    <t>Conservation management</t>
  </si>
  <si>
    <t>Agriculture; Animals; Australia; Conservation Of Natural Resources; Decision Making; Ecosystem; Humans; Natural Resources; Organizational Objectives; Planning Techniques; Rivers; Social Values; Urban Renewal; Water Quality; Water Supply; Agriculture; Australia; Catchment; Human; Land Use; Practice Guideline; Resident; Satisfaction; Agriculture; Animal; City Planning; Decision Making; Ecosystem; Environmental Protection; Natural Resource; Organization; Organization And Management; Procedures; River; Social Psychology; Standards; Water Quality; Water Supply</t>
  </si>
  <si>
    <t>Adams, V.M.; Pressey R.L.; Álvarez-Romero J.G.</t>
  </si>
  <si>
    <t>Using optimal land-use scenarios to assess trade-offs between conservation, development, and social values</t>
  </si>
  <si>
    <t>Development of land resources can contribute to increased economic productivity but can also negatively affect the extent and condition of native vegetation, jeopardize the persistence of native species, reduce water quality, and Erode ecosystem services. Spatial planning must therefore balance outcomes for conservation, development, and social goals. One approach to evaluating these trade-offs is scenario planning. In this paper we demonstrate methods for incorporating stakeholder preferences into scenario planning through both defining scenario objectives and evaluating the scenarios that emerge. In this way, we aim to develop spatial plans capable of informing actual land-use decisions. We used a novel approach to scenario planning that couples optimal land-use design and social evaluation of environmental outcomes. Four land-use scenarios combined differences in total clearing levels (10% and 20%) in our study region, the Daly Catchment Australia, with the presence or absence of spatial precincts to concentrate irrigated agriculture. We used the systematic conservation planning tool Marxan with Zones to optimally plan for multiple landuses that met objectives for both conservation and development. We assessed the performance of the scenarios in terms of the number of objectives met and the degree to which existing land-use policies were compromised (e.g., whether clearing limits in existing guidelines were exceeded or not). We also assessed the land-use scenarios using expected stakeholder satisfaction with changes in the catchment to explore how the scenarios performed against social preferences. There were a small fraction of conservation objectives with high conservation targets (100%) that could not be met due to current land uses; all other conservation and development objectives were met in all scenarios. Most scenarios adhered to the existing clearing guidelines with only marginal exceedances of limits, indicating that the scenario objectives were compatible with existing policy. We found that two key stakeholder groups, agricultural and Indigenous residents, had divergent satisfaction levels with the amount of clearing and agricultural development. Based on the range of benefits and potential adverse impacts of each scenario, we suggest that the 10% clearing scenarios are most aligned with stakeholder preferences and best balance preferences across stakeholder groups. Our approach to scenario planning is applicable generally to exploring the potential conflicts between goals for conservation and development. Our case study is particularly relevant to current discussion about increased agricultural and pastoral development in northern Australia. Copyright: © 2016 Adams et al. This is an open access article distributed under the terms of the Creative Commons Attribution License, which permits unrestricted use, distribution, and reproduction in any medium, provided the original author and source are credited.</t>
  </si>
  <si>
    <t>DOI:10.1371/journal.pone.0158350</t>
  </si>
  <si>
    <t>https://journals.plos.org/plosone/article?id=10.1371/journal.pone.0158350</t>
  </si>
  <si>
    <t>Conservation Management; Daly River; Land Management; Management Costs; Northern Territory; Private Land Conservation; Stewardship Payments; Australia; Daly Basin; Northern Territory; Conservation Management; Cost-Benefit Analysis; Economy Of Scale; Environmental Economics; Grazing; Incentive; Land Management; Landowner; Pasture; Private Land; Property Market</t>
  </si>
  <si>
    <t>Adams, V.M.; Pressey R.L.; Stoeckl N.</t>
  </si>
  <si>
    <t>Estimating land and conservation management costs: The first step in designing a stewardship program for the Northern Territory</t>
  </si>
  <si>
    <t>Stewardship programs providing financial incentives for conservation on private lands are increasingly common. We estimate the potential costs of a stewardship program in the Daly River catchment, Northern Territory, which would underwrite the cost difference between routine land management and the additional requirements of conservation management on grazing properties. Based on survey responses from landholders, we first assess the current costs of land management in the catchment and use regression to identify key drivers of spatial variation in both routine land management costs and conservation-oriented management costs. We define conservation-oriented management costs as the costs required to meet objectives for both routine property management and conservation. We then estimate the additional costs of conservation management over and above routine land management at an average of $1.99. per ha. We conclude that, if the most cost-effective properties are targeted, an annual budget of $1 million would support stewardship agreements covering 90% of the catchment's area. Much of the cost-effectiveness of stewardship payments would come from the significant economies of scale in managing large pastoral properties and leveraging the costs of routine land management already met by landholders. © 2012 Elsevier Ltd.</t>
  </si>
  <si>
    <t>Biological Conservation</t>
  </si>
  <si>
    <t>DOI:10.1016/j.biocon.2012.01.064</t>
  </si>
  <si>
    <t>https://www.sciencedirect.com/science/article/abs/pii/S0006320712000778</t>
  </si>
  <si>
    <t>Development; Human Well-Being; Land-Use Planning; Objective Setting; Stakeholder Engagement; Systematic Conservation Planning; Australia; Daly River; Northern Territory; Conservation Planning; Ecosystem Service; Land Use Planning; Natural Resource; Stakeholder; Trade-Off</t>
  </si>
  <si>
    <t>Adams V.M.; Pressey R.L.; Stoeckl N.</t>
  </si>
  <si>
    <t>Navigating trade-offs in land-use planning: Integrating human well-being into objective setting</t>
  </si>
  <si>
    <t>There is an increasing demand for development of natural resources, which can be accompanied by environmental degradation. Planning for multiple land uses requires navigating trade-offs between social, economic, and environmental outcomes arising from different possible futures. To explore these trade-offs, we use the Daly River catchment, in Australia’s Northern Territory, as a case study. The catchment contains areas of priority for both conservation and development. In response to the challenge of navigating the required trade-offs, the Daly River Management Advisory Committee (DRMAC) initiated a land-use plan for the region. Both development and conservation of natural resources in the catchment will affect human well-being and the long-term provisioning of ecosystem services in diverse ways. To understand some of these impacts, an innovative engagement process was designed to elicit the relative importance of key factors to residents’ well-being. The process identified 19 well-being factors grouped into four domains: biodiversity, socio-cultural, recreational, and commercial. Overall, the highest-ranked well-being factors were in the social-cultural and biodiversity domains while commercial values were ranked the least important. Respondents reported low satisfaction with commercial factors as well, noting concerns over environmental impacts from existing developments and sustainability of future developments. We identified differences in the reported importance values for several types of stakeholders, most notably between indigenous respondents and those employed in the agricultural sectors. Indigenous respondents placed greater importance on biodiversity and socio-cultural factors. Agricultural respondents placed greater importance on commercial factors. The outcomes of our engagement were integrated into DRMAC’s process of objective-setting to ensure that objectives for each domain were included in land-use planning. Our results can also anticipate potential conflicts between different stakeholders and changes in well-being associated with different land uses. We describe how our findings will inform the next stages of stakeholder engagement and comment on the utility of such an approach for integrating well-being into objective setting for land-use and scenario planning. © 2014 by the author(s). Published here under license by the Resilience Alliance.</t>
  </si>
  <si>
    <t>Ecology and Society</t>
  </si>
  <si>
    <t>DOI:10.5751/ES-07168-190453</t>
  </si>
  <si>
    <t>https://www.jstor.org/stable/26269688</t>
  </si>
  <si>
    <t>Ecological threats</t>
  </si>
  <si>
    <t>Assessment; Ecological; Relative Risk Model; Risk; Rivers; Tropical; Bos; Suidae</t>
  </si>
  <si>
    <t>Bartolo R.E.; van Dam R.A.; Bayliss P.</t>
  </si>
  <si>
    <t>Regional Ecological Risk Assessment for Australia's Tropical Rivers: Application of the Relative Risk Model</t>
  </si>
  <si>
    <t>The Relative Risk Model (RRM) was used to undertake a spatially explicit regional ecological risk assessment at a continental scale for the 1.1 million km 2 Northern Tropical Rivers (NTR) region of Australia, and at a catchment scale for the Daly River, Northern Territory. The NTR RRM assessed risks of 18 threats to three aquatic habitats and four ecological assessment endpoints across 51 catchments, while the Daly River RRM assessed risks of 17 threats to three aquatic habitats and five ecological assessment endpoints across 18 sub-catchments. The three most significant current threats to the aquatic ecological assets for the NTR region were cattle grazing on native vegetation, feral pigs, and unmanaged fire, and those for the Daly River catchment were cattle grazing on native vegetation, transport/communications infrastructure, and land clearing. Climate change and associated sea-level rise are emerging problems that threaten to cause much greater impacts than currently exist. The uncertainties associated with both scales of assessment were considerable and are discussed. Despite the uncertainties the RRM was found to be a robust method for assessing and prioritising the risks of multiple threats to multiple assets and is a useful screening tool for decision-makers in prioritizing research and/or management actions. © 2012 Taylor and Francis Group, LLC.</t>
  </si>
  <si>
    <t>Human and Ecological Risk Assessment</t>
  </si>
  <si>
    <t>DOI:10.1080/10807039.2012.631467</t>
  </si>
  <si>
    <t>https://www.tandfonline.com/doi/abs/10.1080/10807039.2012.631467</t>
  </si>
  <si>
    <t>Marine</t>
  </si>
  <si>
    <t>Ecological monitoring</t>
  </si>
  <si>
    <t>Daly River; Dolphins; Dugong Dugon; Millingimbi; Turtles</t>
  </si>
  <si>
    <t>Bayliss P.</t>
  </si>
  <si>
    <t>Factors affecting aerial surveys of marine fauna, and their relationship to a census of dugongs in the coastal waters of the northern territory</t>
  </si>
  <si>
    <t>Some factors that may affect the aerial counts of dugongs, dolphins and turtles were examined experimentally. Tidal influence did not affect the counts of dugongs or dolphins, but those of turtles increased around high tide. A combined doubling of survey altitude and transect width reduced observed density of all three classes of animals by 50%. The counts of four observers did not differ significantly, but further data counsel caution. Overcast weather depressed counts of dugongs and turtles. Dolphin counts were affected by water surface condition, counts being lowest in choppy seas. A mark-recapture model was used on tandem observations to derive correction factors for groups of animals missed on the surface of a transect. Observers missed between 33% and 75% of dugong groups on the surface, the probability of detection decreasing with increased survey altitude and transect width. A similar range and pattern of probabilities was found for dolphins and turtles. Dugongs were censused in the coastal waters of the Northern Territory between the Daly River and Millingimbi in December 1983, an area of 28 746 km2. Sampling intensity was 7-6%. A minimum population of '2953±530 (standard error) was estimated, an overall relative density of 0-11 ±0-02 km-2. A theoretical correction for submerged dugongs not seen yielded a total population estimate of 38 000, an overall density of 1-46 km-2. The distribution of dugongs in the survey area was patchy, the highest densities being associated with shallow coastal waters, sheltered bays, and large islands. © 1986, CSIRO. All rights reserved.</t>
  </si>
  <si>
    <t>Wildlife Research</t>
  </si>
  <si>
    <t>DOI:10.1071/WR9860027</t>
  </si>
  <si>
    <t>https://www.publish.csiro.au/WR/WR9860027</t>
  </si>
  <si>
    <t>Freshwater, Riparian, Terrestrial</t>
  </si>
  <si>
    <t>Conference_Paper</t>
  </si>
  <si>
    <t>Daly Basin; Hydric Soils; Land Capability; Wetlands; Ecosystem; Environmental Monitoring; Geographic Information Systems; Northern Territory; Risk Assessment; Rivers; Soil; Water Pollutants; Water Supply; Australasia; Australia; Northern Territory; Aquifers; Ecosystems; Environmental Protection; Landforms; Limestone; Wetlands; Limestone; Gis; Land Classification; Mapping; Risk Assessment; Water Resource; Wetland; Australia; Catchment; Conference Paper; Controlled Study; Geography; Information Processing; Information System; Photography; Risk Assessment; River Basin; River Ecosystem; Soil Analysis; Topography; Vegetation; Water Flow; Wetland; Environmental Flow; Information Systems; Water</t>
  </si>
  <si>
    <t>Begg G.; Lowry J.</t>
  </si>
  <si>
    <t>Land capability and topographic data as a surrogate for the mapping and classification of wetlands: A case example from the Daly basin, Northern Territory, Australia</t>
  </si>
  <si>
    <t>The Daly River (catchment 53,000 km2) has the largest flow of all rivers in the Northern Territory and, due to the vast underground aquifers supplying the river, reliable flows of water and areas of high potential soils, is the centre of a region where water resource and agricultural development is being given serious consideration. As part of a larger assessment of environmental flow requirements, an inventory and risk assessment of water dependent ecosystems (wetlands) was undertaken for the Daly basin, a limestone dominated region, 19,382 km2 in size, located in the centre of the catchment. The assessment utilized geographic information system technology to collate, interrogate and analyse soil and topographic data that had been collected previously for the purpose of land capability analysis. The aggregated data were used as a surrogate for mapping the distribution of wetlands in the Daly basin. The land units mapped were composed of individual areas within which the soil, vegetation and landform exhibited a uniform pattern on aerial photographs. The wetland features mapped were classified using landform and hydroperiod as a basis and, to assist in the classification process, a ground-truthing exercise and a basin-wide low-level aerial survey were conducted.</t>
  </si>
  <si>
    <t>Water Science and Technology</t>
  </si>
  <si>
    <t>DOI:10.2166/wst.2003.0423</t>
  </si>
  <si>
    <t>https://pubmed.ncbi.nlm.nih.gov/14653633/</t>
  </si>
  <si>
    <t>Coastal hydraulics</t>
  </si>
  <si>
    <t>Tidal Wave; Tidal Bore; Estuary; River; Scaling Analysis; Classification; Daly Estuary; Dynamics</t>
  </si>
  <si>
    <t>Bonneton, P; Filippini, AG; Arpaia, L; Bonneton, N; Ricchiuto, M</t>
  </si>
  <si>
    <t>Conditions for tidal bore formation in convergent alluvial estuaries</t>
  </si>
  <si>
    <t>Over the last decade there has been an increasing interest in tidal bore dynamics. However most studies have been focused on small-scale bore processes. The present paper describes the first quantitative study, at the estuary scale, of the conditions for tidal bore formation in convergent alluvial estuaries. When freshwater discharge and large-scale spatial variations of the estuary water depth can be neglected, tide propagation in such estuaries is controlled by three main dimensionless parameters: the nonlinearity parameter epsilon(0), the convergence ratio delta(0) and the friction parameter phi(0). In this paper we explore this dimensionless parameter space, in terms of tidal bore occurrence, from a database of 21 estuaries (8 tidal-bore estuaries and 13 non tidal-bore estuaries). The field data point out that tidal bores occur for convergence ratios close to the critical convergence delta(c). A new proposed definition of the friction parameter highlights a clear separation on the parameter plane (phi(0),epsilon(0)) between tidal-bore estuaries and non tidal-bore estuaries. More specifically, we have established that tidal bores occur in convergent estuaries when the nonlinearity parameter is greater than a critical value, epsilon(c), which is an increasing function of the friction parameter phi(0). This result has been confirmed by numerical simulations of the two-dimensional Saint Venant equations. The real-estuary observations and the numerical simulations also show that, contrary to what is generally assumed, tide amplification is not a necessary condition for tidal bore formation. The effect of freshwater discharge on tidal bore occurrence has been analyzed from the database acquired during three long-term campaigns carried out on the Gironde/Garonne estuary. We have shown that in the upper estuary the tidal bore intensity is mainly governed by the local dimensionless tide amplitude epsilon. The bore intensity is an increasing function of epsilon and this relationship does not depend on freshwater discharge. However, freshwater discharge damps the tidal wave during its propagation and thus reduces epsilon and consequently limits the tidal bore development in the estuary. To take into account this process in the tidal-bore scaling analysis, it is necessary to introduce a fourth external parameter, the dimensionless river discharge 2(0). (C) 2016 Elsevier Ltd. All rights reserved.</t>
  </si>
  <si>
    <t>ESTUARINE COASTAL AND SHELF SCIENCE</t>
  </si>
  <si>
    <t/>
  </si>
  <si>
    <t>DOI:10.1016/j.ecss.2016.01.019</t>
  </si>
  <si>
    <t>https://www.sciencedirect.com/science/article/abs/pii/S0272771416300191</t>
  </si>
  <si>
    <t>Freshwater, Subterranean</t>
  </si>
  <si>
    <t>Groundwater interactions</t>
  </si>
  <si>
    <t>Carbon Isotopes; Gaining Streams; Gas Exchange; Isotope Equilibrium; Surface Water-Groundwater Interaction; Australia; Australia; Daly River; Northern Territory; Aquifers; Carbon; Carbon Dioxide; Discharge (Fluid Mechanics); Ecosystems; Isotopes; Salinity Measurement; Surface Waters; Tracers; Velocity; Artificial Groundwater; Carbon Isotopes; Dissolved Inorganic Carbon; Equilibration Experiments; Gaining Streams; Gas Exchange; Ground Water Discharge; Surface Water-Groundwater Interaction; Carbon Isotope; Discharge; Dissolved Inorganic Carbon; Gas Exchange; Groundwater; Isotopic Analysis; Sampling; Stream; Groundwater Resources</t>
  </si>
  <si>
    <t>Bourke S.A.; Harrington G.A.; Cook P.G.; Post V.E.; Dogramaci S.</t>
  </si>
  <si>
    <t>Carbon-14 in streams as a tracer of discharging groundwater</t>
  </si>
  <si>
    <t>Quantification of the volume of groundwater discharge to streams, and the source aquifer of that discharge, is required to adequately manage the impacts of groundwater use on stream ecosystems. This has been achieved through longitudinal surveys of gaseous tracers, but their effectiveness can be limited by rapid equilibration between the stream and the atmosphere. Here we develop the use of carbon-14 in dissolved inorganic carbon (DIC) in a stream as a tracer of groundwater discharge. A controlled equilibration experiment was conducted, during which groundwater with an initial 14C activity of 5.5pMC was allowed to equilibrate with the atmosphere over 72days. The effective transfer velocity for 14C was measured as 0.013md-1. The method was then tested at an artificial groundwater discharge location, where the effective transfer velocity was measured as 0.025md-1. In these simple systems, the ratio of the effective 14C transfer velocity to the CO2 gas transfer velocity is a function of pH, and proportional to the fraction of DIC present as CO2. The method was then applied along a reach of the Daly River, Australia, where groundwater discharge is known to occur. A decrease of 7pMC was observed across the major spring discharge zone, with subsequent equilibration with the atmosphere occurring over at least tens of kilometres. This allowed for the effective transfer velocity to be estimated at between 0.09 and 0.15md-1, and for the 14C activity of groundwater discharge to be estimated at between 60 and 66pMC. The equilibration of 14C in stream DIC is in the order of 10 times slower than for gas tracers, which may allow for the detection of smaller groundwater discharge fluxes than is possible with gas tracers. If the total groundwater discharge flux is known, measurements of 14C in stream DIC can also be used to infer the 14C activity of discharging groundwater. This method may be a useful alternative to direct groundwater sampling, particularly in remote basins with few groundwater wells. © 2014 Elsevier B.V.</t>
  </si>
  <si>
    <t>Journal of Hydrology</t>
  </si>
  <si>
    <t>PA</t>
  </si>
  <si>
    <t>DOI:10.1016/j.jhydrol.2014.06.056</t>
  </si>
  <si>
    <t>https://www.sciencedirect.com/science/article/abs/pii/S0022169414005162</t>
  </si>
  <si>
    <t>Areas Of Endemism; Biodiversity Conservation; Biodiversity Hotspots; Centers Of Endemism; National Reserve System; Weighted Endemism; Alaska; Arnhem Land; Australia; Cobourg Peninsula; Daly River; Darwin; Fish River; Kimberley [Northern Cape]; Litchfield; Northern Cape; Northern Territory; South Africa; Tiwi Islands; United States; Lepidoptera; Papilionoidea; Biodiversity; Butterfly; Endemism; Humid Tropics; Latitudinal Gradient; Monsoon; Moth; Nature Reserve; Species Inventory; Species Richness</t>
  </si>
  <si>
    <t>Braby M.F.; Williams M.R.; Coppen R.A.M.; Williams A.A.E.; Franklin D.C.</t>
  </si>
  <si>
    <t>Patterns of species richness and endemism of butterflies and day-flying moths in the monsoon tropics of northern Australia</t>
  </si>
  <si>
    <t>Patterns of species richness and endemism were analyzed for 154 resident/breeding diurnal Lepidoptera in 153 grid cells (100 km × 100 km) based on a recently published set of spatial distribution maps (range-map and atlas data) in the western and central Australian Monsoon Tropics biome of northern Australia (~1.2 million km2). Biodiversity hotspots were then identified on the basis of coincidence of high values of species richness, endemic richness and weighted endemism. Spatial and environmental variables accounting for significant variation in species and endemic richness were determined using multivariate generalized linear models. Broad patterns of species and endemic richness showed a pronounced north-south latitudinal gradient that was significantly correlated with mean annual rainfall, from the wetter northern coastal areas to the drier southern inland areas of the semi-arid zone. Analysis of weighted endemism identified three putative centers of endemism: the Top End (north-western corner), the Kimberley (northern) and Arnhem Land (Gove Peninsula). Overall, the north-western corner of the Top End (86,860 km2) – including the Arnhem Land Plateau (Kakadu NP-Nitmiluk NP and Warddeken IPA), reserves in the Darwin region, Litchfield NP, the Tiwi Islands, Fish River-Daly River, and Cobourg Peninsula (Garig Gunak Barlu NP) – is a major biodiversity hotspot for the conservation of diurnal Lepidoptera based on congruent patterns of species richness, endemic richness and weighted endemism. Large discrepancies between actual survey lists (atlas data) and inferred lists (range-map data) indicate the need for further inventory of the National Reserve System, particularly for several reserves identified as significant for diurnal Lepidoptera diversity (Marri-Jabin IPA, Djukbinj NP, Warddeken IPA and Nitmiluk NP). © 2019 Elsevier Ltd</t>
  </si>
  <si>
    <t>DOI:10.1016/j.biocon.2019.108357</t>
  </si>
  <si>
    <t>https://www.sciencedirect.com/science/article/abs/pii/S0006320719304173</t>
  </si>
  <si>
    <t>Biological control</t>
  </si>
  <si>
    <t xml:space="preserve">Pucciniales; Weed; </t>
  </si>
  <si>
    <t>Burrows N.J.; Lukitsch B.V.; Liberato J.R.</t>
  </si>
  <si>
    <t>Rediscovery of the rust Diabole cubensis, released as a classical biological control agent against the invasive weed Mimosa pigra in Australia</t>
  </si>
  <si>
    <t>The neotropical rust Diabole cubensis was introduced as a biological control agent against the weed Mimosa pigra in the Northern Territory during the period 1996-1999. It was thought to have failed to establish as it had not been observed since then. In 2011, D. cubensis was detected on M. pigra plants on the Finniss River and Daly River floodplains, 12 years after its introduction. In 2012, the fungus was also detected on the Mary and Adelaide River floodplains. Details of these findings, a description and illustrations of the rust fungus are included. © 2012 Australasian Plant Pathology Society Inc.</t>
  </si>
  <si>
    <t>Australasian Plant Disease Notes</t>
  </si>
  <si>
    <t>DOI:10.1007/s13314-012-0077-3</t>
  </si>
  <si>
    <t>https://link.springer.com/article/10.1007/s13314-012-0077-3</t>
  </si>
  <si>
    <t>Soil erosion</t>
  </si>
  <si>
    <t>(137)Cs; Probability Density Function; Sediment Sources; Channel Erosion; Tropics; Landuse Management; New-South-Wales; Suspended Sediment; Southeastern Australia; Catchment; Queensland; Transport; Tracers; Cs-137; Flux; Soil</t>
  </si>
  <si>
    <t>Caitcheon GG; Olley, JM; Pantus, F; Hancock, G; Leslie, C</t>
  </si>
  <si>
    <t>The dominant erosion processes supplying fine sediment to three major rivers in tropical Australia, the Daly (NT), Mitchell (Qld) and Flinders (Qld) Rivers</t>
  </si>
  <si>
    <t>The tropics of northern Australia have received relatively little attention with regard to the impact of soil erosion on the many large river systems that are an important part of Australia's water resource, especially given the high potential for erosion when long dry seasons are followed by intense wet season rain. Here we use Cs-137 concentrations to determine the erosion processes supplying sediment to two major northern Australian Rivers; the Daly River (Northern Territory), and the Mitchell River (Queensland). We also present data from five sediment samples collected from a 100 km reach of the Cloncurry River, a major tributary of the Flinders River (Queensland). Concentrations of Cs-137 in the surface soil and subsurface (channel banks and gully) samples were used to derive 'best fit' probability density functions describing their distributions. These modelled distributions are then used to estimate the relative contribution of these two components to the river sediments. Our results are consistent with channel and gully erosion being the dominant source of sediment, with more than 90% of sediment transported along the main stem of these rivers originating from subsoil. We summarize the findings of similar studies on tropical Australian rivers and conclude that the primary source of sediment delivered to these systems is gully and channel bank erosion. Previously, as a result of catchment scale modelling, sheet-wash and rill erosion was considered to be the major sediment source in these rivers. Identifying the relative importance of sediment sources, as shown in this paper, will provide valuable information for land management planning in the region. This study also reinforces the importance of testing model predictions before they are used to target investment in remedial action. (C) 2012 Elsevier B.V. All rights reserved.</t>
  </si>
  <si>
    <t>GEOMORPHOLOGY</t>
  </si>
  <si>
    <t>DOI:10.1016/j.geomorph.2012.02.001</t>
  </si>
  <si>
    <t>https://www.sciencedirect.com/science/article/abs/pii/S0169555X12000669</t>
  </si>
  <si>
    <t>Horticulture</t>
  </si>
  <si>
    <t xml:space="preserve">Hibiscus Cannabinus; Kenaf; Mean Variance Analysis; Simulation Model;Yield Prediction; </t>
  </si>
  <si>
    <t>Carberry P.S.; Muchow R.C.; McCown R.L.</t>
  </si>
  <si>
    <t>A simulation model of kenaf for assisting fibre industry planning in northern Australia. IV* Analysis of climatic risk</t>
  </si>
  <si>
    <t>The establishment of a pulp and paper industry based on kenaf (Hibiscus cannabinus L.) in semi-arid northern Australia requires clear demonstration of the long-term production potential of kenaf in this region. Owing to the high rainfall variability both within and among seasons, it would be difficult to assess the potential of a new dryland industry from traditional experimentation. Accordingly, this study was undertaken to assess the climatic risks to dryland kenaf production in the Northern Territory (NT) using the kenaf simulation model NTKENAF, which has been developed and validated for this climatic zone. The kenaf model was run, using long-term historical weather data, to determine optimal sowing strategies and expected yields at four representative sites in the NT. In the NT, a codict existed between sowing early, with resulting long duration and high yield potential, but high probability of plant mortality, and sowing later, with more reliable plant population, but shorter duration and lower yields. A general recommendation over all sites was for a sowing window extending from the start of November to mid-December each year; lower yields were simulated for earlier sowing dates due to problems with crop establishment, and for later sowing dates due to crop growth extending past the end of the wet season in most years. However, in circumstances of high rainfall prior to November, there was a yield advantage at several sites from sowing early. Over the 100 years of climatic data for Katherine (14° 28‘S.) and sowing when 30 mm rainfall occurred in a 5-day period after 1 November, simulated stem yields for kenaf ranged from 800 to 17200 kg ha-1, with a mean stem yield of 8673 kg ha-1 and coefficient of variation of 42%. At the higher rainfall site of Douglas Daly (13° 48‘S.), over 21 seasons and using the same sowing criterion, stem yields ranged from 4490 to 19 200 kg ha-1, with a mean stem yield of 12 509 kg ha-1 and coefficient of variation of 27%. Simulated stem yields were higher at the wettest site of Adelaide River (13° 06‘S.) and lowest at the driest site of Larrimah (15° 36‘S.). In the planning of a potential kenaf industry in the northern Australia, this research study has provided the essential information of yield probability distributions for kenaf crops grown at selected sites in the NT. © 1993 CSIRO. All Rights Reserved.</t>
  </si>
  <si>
    <t>Australian Journal of Agricultural Research</t>
  </si>
  <si>
    <t>DOI:10.1071/AR9930713</t>
  </si>
  <si>
    <t>https://www.publish.csiro.au/cp/AR9930713</t>
  </si>
  <si>
    <t>Tourism</t>
  </si>
  <si>
    <t>Carson D.; Schmallegger D.</t>
  </si>
  <si>
    <t>Fishing the 'Big Rivers' in Australia's northern territory: Market diversification for the Daly river</t>
  </si>
  <si>
    <t>This chapter is concerned with the fishing assets (including rivers, estuaries, lakes and billabongs) of the Northern Territory (Australia) and how their use might reflect on innovation in the tourism destination system. Specifically, the chapter examines the level of diversity in the fishing tourism marketplace in the Northern Territory. The research considers two aspects: the first is the diversity of trips taken to the Northern Territory which feature fishing as an activity (trip patterns); and the second is the industry response to the market in terms of the structure of the product mix and marketing strategies (industrial organization) of one of the big-river fishing destinations in the Territory's Top End. Data from the Northern Territory Travel Monitor (2000-04) are used to describe trip patterns and a case study of the Daly River is used to analyse industrial organization. What is evident from the case study of the Daly River is a lack of diversity in fishing tourism product offerings, and a consequent lack of diversity in the profile of consumers. The Daly River region faces a number of challenges in achieving the characteristics claimed as necessary for systemic innovation.</t>
  </si>
  <si>
    <t>River Tourism</t>
  </si>
  <si>
    <t>DOI:10.1079/9781845934682.0131</t>
  </si>
  <si>
    <t>https://www.cabidigitallibrary.org/doi/abs/10.1079/9781845934682.0131</t>
  </si>
  <si>
    <t>Freshwater, Marine, Terrestrial</t>
  </si>
  <si>
    <t>Conservation Management; Conservation Planning; Freshwaters; Northern Australia; Optimal Resource Allocation; Priority Threat Management; Spatial Conservation Prioritization; Australia; Daly Basin; Northern Territory; Bubalus; Suidae; Conservation Management; Conservation Planning; Ecological Impact; Expert System; Fauna; Freshwater Ecosystem; Land Use Planning; Prioritization; Resource Allocation</t>
  </si>
  <si>
    <t>Cattarino L.; Hermoso V.; Carwardine J.; Adams V.M.; Kennard M.J.; Linke S.</t>
  </si>
  <si>
    <t>Information uncertainty influences conservation outcomes when prioritizing multi-action management efforts</t>
  </si>
  <si>
    <t>In managing various threats to biodiversity, it is important to prioritize multiple management actions and the levels of effort to apply. However, a spatial conservation prioritization framework that integrates these key aspects, and can be generalized, is still missing. Moreover, assessing the robustness of prioritization frameworks to uncertainty in species responses to management is critical to avoid misallocation of limited resources. Yet, the impact of information uncertainty on prioritization of management effort remains unknown. We present an approach for prioritizing alternative levels of conservation management effort to multiple actions, based on the ecological responses of species to management. We estimated species responses through a structured email-based expert elicitation process, where we also captured the uncertainty in individual experts' assessments. We identified priority locations and associated level of management of effort of four actions to abate threats to freshwater-dependent fauna, using a northern Australia case study, and quantified sensitivity of the proposed solution to uncertainty in the answers of each individual expert. Achievement of conservation targets for freshwater-dependent fauna in the Daly River catchment would require 9.4 million AU$ per year, for a total of approximately 189 million AU$ investment over 20 years. We suggest that this could be best achieved through a mix of aerial shooting of buffalos and pigs, riparian fencing and chemical spraying of weeds, applied at varying levels of management effort in key areas of the catchment. Uncertainty in experts' estimation of species responses to threats causes 60% of the species to achieve 80% of their conservation targets, which was consistent across target levels. Synthesis and applications. Our prioritization approach facilitates the planning of conservation management at fine spatial scales and is applicable to terrestrial, freshwater and marine realms. Plan implementation may require policy instruments ranging from landowner stewardship agreements, market-based mechanisms and low-intensity land use management schemes, to regulation of commercial activities within portions of marine protected areas. However, assessing plan sensitivity to uncertainty in species response to management and finding ways of dealing with it in the prioritization rather than ignoring it, as often done, remains vital for effective achievement of conservation objectives. © 2018 The Authors. Journal of Applied Ecology © 2018 British Ecological Society</t>
  </si>
  <si>
    <t>Journal of Applied Ecology</t>
  </si>
  <si>
    <t>DOI:10.1111/1365-2664.13147</t>
  </si>
  <si>
    <t>https://besjournals.onlinelibrary.wiley.com/doi/full/10.1111/1365-2664.13147</t>
  </si>
  <si>
    <t>31Da-Cattarino-2018-Journal_Article.pdf</t>
  </si>
  <si>
    <t>Barramundi; Bayesian Network Models; Daly River; Decision Support; Environmental Flows; Sooty Grunter; Australia; Daly River; Northern Territory; Hephaestus Fuliginosus; Lates Calcarifer; Abundance; Agricultural Development; Bayesian Analysis; Catchment; Decision Making; Decision Support System; Dominance; Ecological Modeling; Ecosystem Health; Error Analysis; Fish; Network Analysis</t>
  </si>
  <si>
    <t>Chan T.U.; Hart B.T.; Kennard M.J.; Pusey B.J.; Shenton W.; Douglas M.M.; Valentine E.; Patel S.</t>
  </si>
  <si>
    <t>Bayesian network models for environmental flow decision making in the Daly River, Northern Territory, Australia</t>
  </si>
  <si>
    <t>This paper reports the development and application of two Bayesian Network models to assist decision making on the environmental flows required to maintain the ecological health of the Daly River (Northern Territory, Australia). Currently, the Daly River is unregulated, with only a small volume of water extracted annually for agriculture. However, there is considerable pressure for further agricultural development in the catchment, particularly with demand for extra water extraction during the dry season (May-November). The abundances of two fish species-barramundi (Lates calcarifer) and sooty grunter (Hephaestus fuliginosus)-were chosen as the ecological endpoints for the models, which linked dry season flows to key aspects of the biology of each species. Where available, data were used to define flow-fish habitat relationships, but most of the relationships were defined by expert opinion because of a lack of quantified ecological knowledge. Recent field data on fish abundances were used to validate the models and gave prediction errors of 20-30%. The barramundi model indicated that the adult sub-population was key to overall fish abundance, with this sub-population particularly impacted by the timing of abstraction (early vs. late dry season). The sooty grunter model indicated that the juvenile sub-population dominated the overall abundance and that this was primarily due to the amount of hydraulically suitable riffle habitat. If current extraction entitlements were fully utilized, the models showed there would be significant impacts on the populations of these two fish species, with the probability of unacceptable abundances increasing to 43% from 25% for sooty grunter and from 36% for barramundi under natural conditions. © 2010 John Wiley &amp; Sons, Ltd.</t>
  </si>
  <si>
    <t>DOI:10.1002/rra.1456</t>
  </si>
  <si>
    <t>https://onlinelibrary.wiley.com/doi/abs/10.1002/rra.1456</t>
  </si>
  <si>
    <t>Bridge Piers; Channel Constriction; Experimental Measurements; Free-Surface Undulations; Macro-Turbulence; Turbulent Events; Undular Tidal Bores; Bathymetry; Bridge; Free Surface Flow; Mixing; Tidal Range; Turbulence</t>
  </si>
  <si>
    <t>Chanson H.</t>
  </si>
  <si>
    <t>Undular tidal bores: Effect of channel constriction and bridge piers</t>
  </si>
  <si>
    <t>A tidal bore may occur in a macro-tidal estuary when the tidal range exceeds 4.5-6 m and the estuary bathymetry amplifies the tidal wave. Its upstream propagation induces a strong mixing of the estuarine waters. The propagation of undular tidal bores was investigated herein to study the effect of bridge piers on the bore propagation and characteristics. Both the tidal bore profile and the turbulence generated by the bore were recorded. The free-surface undulation profiles exhibited a quasi-periodic shape, and the potential energy of the undulations represented up to 30% of the potential energy of the tidal bore. The presence of the channel constriction had a major impact on the free-surface properties. The undular tidal bore lost nearly one third of its potential energy per surface area as it propagated through the channel constriction. The detailed instantaneous velocity measurements showed a marked effect of the tidal bore passage suggesting the upstream advection of energetic events and vorticity "clouds" behind the bore front in both channel configurations: prismatic and with constriction. The turbulence patches were linked to some secondary motions and the proposed mechanisms were consistent with some field observations in the Daly River tidal bore. The findings emphasise the strong mixing induced by the tidal bore processes, and the impact of bridge structures on the phenomenon. © 2010 Springer Science+Business Media B.V.</t>
  </si>
  <si>
    <t>Environmental Fluid Mechanics</t>
  </si>
  <si>
    <t>DOI:10.1007/s10652-010-9189-5</t>
  </si>
  <si>
    <t>https://link.springer.com/article/10.1007/s10652-010-9189-5</t>
  </si>
  <si>
    <t>Australia, Northern Territory, Daly Estuary; Australia, Northern Territory, Daly River; Papua New Guinea, Ramu River; Papua New Guinea, Sepik River; Papua New Guinea, Sepik- Ramu; Delta; Estuarine Plain; Facies Model; Holocene; Sea Level Rise; Sedimentology; Swamp Sediment; Transgression</t>
  </si>
  <si>
    <t>Chappell J.</t>
  </si>
  <si>
    <t>Contrasting Holocene sedimentary geologies of lower Daly River, northern Australia, and lower Sepik-Ramu, Papua New Guinea</t>
  </si>
  <si>
    <t>The estuarine plain of the macrotidal Daly River, in monsoonal northern Australia, is underlain by extensive mid-Holocene mangrove swamp sediments which accumulated during the last stages of Post-glacial sea-level rise. Sediment yield from the catchment is too low to account for the volume which accumulated during sea-level rise, and onshore transport is invoked. This is supported by radiocarbon ages and facies analysis of the transgressive sediment tract beneath the maximum flooding surface (MFS), and of the tract of vertical sedimentation which extends from the MFS to the surface of estuarine/fluvial transition (the EFT). The EFT occurred about 5000 to 6000 BP throughout the estuarine plain. A contrasting situation exists in the lowland Holocene basin of the microtidal Sepik and Ramu rivers in Papua New Guinea, which derive sediment from highly tectonic catchments. A tectonic basin, which was a shallow brackish inland sea after Post-glacial transgression, is separated by a low divide from a deltaic plain. Progradation of the deltaic plain commenced about 3500 BP after regressive sedimentation eclipsed the inland sea in the tectonic basin. Contrasting organic facies, mangrove in the Daly and freshwater swamp deposits in the Sepik-Ramu, highlight differences between facies models of the two systems. Differences between fluvio-tidal regimes are reflected by the EFT, which is synchronous in the Daly and diachronous in the Sepik-Ramu, and possibly by the MFS which is diachronous in the Daly and may be synchronous in the Sepik-Ramu. © 1993.</t>
  </si>
  <si>
    <t>Sedimentary Geology</t>
  </si>
  <si>
    <t>DOI:10.1016/0037-0738(93)90020-6</t>
  </si>
  <si>
    <t>https://www.sciencedirect.com/science/article/abs/pii/0037073893900206</t>
  </si>
  <si>
    <t>Conservation genomics</t>
  </si>
  <si>
    <t>Cycadaceae; Cycadales; Cycas; Ex-Situ Conservation; Genomics; In-Situ Conservation; Next Generation Sequencing; Population Genetics; Radseq; Australia; Northern Territory; Conservation Genetics; Dicotyledon; Genetic Analysis; Genetic Differentiation; Genetic Marker; Genetic Variation; Genotype; Population Structure</t>
  </si>
  <si>
    <t>Clugston J.A.R.; Ruhsam M.; Kenicer G.J.; Henwood M.; Milne R.; Nagalingum N.S.</t>
  </si>
  <si>
    <t>Conservation genomics of an Australian cycad Cycas calcicola, and the Absence of Key Genotypes in Botanic Gardens</t>
  </si>
  <si>
    <t>Understanding the genetic diversity of wild populations is fundamental to conserving species in-situ and ex-situ. To aid conservation plans and to inform ex-situ conservation, we examined the genetic diversity of the cycad Cycas calcicola (Cycadaceae). Samples were collected from wild populations in the Litchfield National Park and Katherine regions in the Northern Territory, Australia. Additional samples were obtained from botanic garden plants that were originally collected in the Katherine region, Daly River and Spirit Hills in the Northern Territory, Australia. Using RADseq we recovered 2271 informative genome-wide SNPs, revealing low to moderate levels of gene diversity (uHe = 0.037 to 0.135), very low levels of gene flow, and significant levels of inbreeding (mean FIS = 0.491). Population structure and multivariate analysis showed that populations fall into two genetic groups (Katherine vs Litchfield + Daly River + Spirit Hills). Genetic differentiation was twice as high between populations of the Katherine and Litchfield regions (FST ~ 0.1) compared to within these two regions (FST ~ 0.05). Increasing population fragmentation together with high levels of inbreeding and very little gene flow are concerning for the future adaptability of this species. The results indicated that the ex-situ collections (1) had significantly lower genetic diversity than the wild populations, and (2) only partly capture the genetic diversity present, particularly because the Litchfield National Park populations are not represented. We recommend that ex-situ collections be expanded to incorporate the genetic diversity found in Litchfield National Park and to increase the number of representatives from Daly River/Spirit Hills, and that in-situ populations from the Katherine and Greater Litchfield regions be conserved as separate management units. © 2022, The Author(s), under exclusive licence to Springer Nature B.V.</t>
  </si>
  <si>
    <t>Conservation Genetics</t>
  </si>
  <si>
    <t>DOI:10.1007/s10592-022-01428-8</t>
  </si>
  <si>
    <t>https://link.springer.com/article/10.1007/s10592-022-01428-8</t>
  </si>
  <si>
    <t>Cryptic Species; Isolation By Distance; Stream Gradient; Stream Hierarchy Model; Eleotridae; Mogurnda Mogurnda</t>
  </si>
  <si>
    <t>Cook B.D.; Kennard M.J.; Real K.; Pusey B.J.; Hughes J.M.</t>
  </si>
  <si>
    <t>Landscape genetic analysis of the tropical freshwater fish Mogurnda mogurnda (Eleotridae) in a monsoonal river basin: Importance of hydrographic factors and population history</t>
  </si>
  <si>
    <t>We performed spatial genetic analyses, incorporating landscape genetic methods using microsatellite data and phylogeographic analyses using mtDNA data, to identify the principal factors that determine population heterogeneity of the tropical freshwater fish, Mogurnda mogurnda, in the Daly River, northern Australia. We tested the individual and interactive effects of several environmental variables on spatial genetic patterns, including metrics relating to connectivity (i.e. stream distance, maximum stream gradient and elevation), habitat size (i.e. mean annual discharge) and a categorical variable relating to population history, as determined by mtDNA phylogeographic analyses. The Daly River is geomorphologically and hydrologically complex, and M. mogurnda has life history traits that limit its dispersal potential at river basin scales. Thus, we predicted that variables relating to connectivity would be the most important landscape factors driving population structure of the species. Tree-based phylogeographic analyses indicated four divergent mtDNA lineages within M. mogurnda in the Daly River, although three of the lineages were sympatric in various combinations and did not correspond with microsatellite groups identified by assignment tests. The allopatric mtDNA lineage detected in the uppermost part of the catchment was also identified as being highly differentiated by the microsatellite data, strongly suggesting that it may be a cryptic species. This site was therefore excluded from subsequent landscape genetic analyses. Analyses of Molecular Variance indicated that M. mogurnda has a hierarchical population structure in the Daly River, thus supporting theoretical expectations that hierarchically arranged river habitats in dendritic systems impose hierarchal population structures on lotic species. All landscape genetic analyses rejected stream distance, and supported stream gradient, as the major determinant of spatial genetic variation in M. mogurnda in the Daly River. Support for elevation as a determinant of spatial genetic patterns differed among the landscape genetic methods. Several of the landscape genetic methods also indicate that population history, including secondary contact between divergent and formerly allopatric genetic lineages, has a strong influence on spatial genetic patterns within M. mogurnda in the Daly River. This study demonstrates the need to consider multiple environmental factors, especially factors relating to connectivity, and their interactions in spatial genetic analysis, rather than just geographic distance. Importantly, it demonstrates the need to account for population history and evolutionary divergences in landscape genetic analyses. © 2010 Blackwell Publishing Ltd.</t>
  </si>
  <si>
    <t>Freshwater Biology</t>
  </si>
  <si>
    <t>DOI:10.1111/j.1365-2427.2010.02527.x</t>
  </si>
  <si>
    <t>https://onlinelibrary.wiley.com/doi/full/10.1111/j.1365-2427.2010.02527.x</t>
  </si>
  <si>
    <t>Gas Exchange; Groundwater; Radon; Surface-Groundwater Interaction; Tracers; Australia; Daly River; Northern Territory; Gas Exchange; Groundwater; Inflow; Mathematical Modeling; Radon; River Channel; Tracer; Chlorofluorocarbons; Computer Simulation; Groundwater; Ions; Radioactive Tracers; Tropical Rivers; Discharge; Gas Exchange; Groundwater; Inflow; Numerical Model; Radon; River Channel; Tracer; River Basin Projects</t>
  </si>
  <si>
    <t>Cook P.G.; Favreau G.; Dighton J.C.; Tickell S.</t>
  </si>
  <si>
    <t>Determining natural groundwater influx to a tropical river using radon, chlorofluorocarbons and ionic environmental tracers</t>
  </si>
  <si>
    <t>Measurements of 222Rn, CFC- 11, CFC- 12, major ions and temperature of river water and springs are used to quantify rates of groundwater inflow to a tropical lowland river in the Northern Territory of Australia. Groundwater inflow results in increases in 222Rn concentrations within the river, but decreases in concentrations of CFC-11 and CFC-12, because the inflowing groundwater is relatively old. 222Rn, CFC-11 and CFC-12 concentrations are affected by gas exchange with the atmosphere, while ion concentrations are not. Additionally, CFC concentrations in the river appear to have been increased by air entrapment and dissolution during turbulent flow at river rapids. Because the regional groundwater is old, CFC concentrations in groundwater inflow are zero. In contrast, 222Rn and ion concentrations in the river are very sensitive to concentrations of these tracers in groundwater inflow. Numerical simulation of 222Rn, CFC-11 and CFC-12 stream concentrations allows the groundwater inflow rate, gas transfer velocity and air entrapment coefficient to be reasonably accurately constrained. Crown Copyright © 2003 Published by Elsevier Science B.V. All rights reserved.</t>
  </si>
  <si>
    <t>DOI:10.1016/S0022-1694(03)00087-8</t>
  </si>
  <si>
    <t>https://www.sciencedirect.com/science/article/abs/pii/S0022169403000878</t>
  </si>
  <si>
    <t>Paleogeography</t>
  </si>
  <si>
    <t>Glaciation; Palaegeography; Sedimentary Processes; Upper Proterozoic; Western Australia; Australasia; Australia; Kimberley Basin; Western Australia; Deposition; Facies; Glaciation; Ice Flow; Paleocurrent; Paleogeography; Proterozoic; Provenance; Rodinia; Sediment Transport; Siliciclastic Deposit; Transgression</t>
  </si>
  <si>
    <t>Corkeron M.</t>
  </si>
  <si>
    <t>Deposition and palaeogeography of a glacigenic Neoproterozoic succession in the east Kimberley, Australia</t>
  </si>
  <si>
    <t>Facies, provenance and palaeocurrent analysis of the predominantly siliciclastic Neoproterozoic succession of the east Kimberley district of northwestern Australia indicates southwesterly-directed regional palaeoice-flow directions associated with continental glaciation. Facies relationships at three key study sites in the east Kimberley record glacial advance, retreat and marine transgression and the likely effects of ice dynamics on local basin depositional history. Ice-scour linked with provenance data indicate ice advance from the northeast. Additional ice-flow data from the west Kimberley and the Daly River area of Northern Territory are consistent and record a regional palaeoice-flow direction towards the southwest. Palaeocurrent data and facies relationships in the east Kimberley, however, suggest that sediment transport directions within the east Kimberley basin were influenced by a combination of ice-induced lithospheric flexure, pre-existing topography and modification of basin topography and sediment dispersal paths by ice-induced redistribution of debris. A basin evolution model incorporating these concepts within the framework of ice advance, retreat and marine inundation is proposed. Identification of regional ice-flow trends of this scale should ultimately prove a useful tool in testing possible palaeogeographic reconstructions of continent configurations in a post-Rodinian world. © 2008 Elsevier B.V. All rights reserved.</t>
  </si>
  <si>
    <t>DOI:10.1016/j.sedgeo.2007.12.010</t>
  </si>
  <si>
    <t>https://www.sciencedirect.com/science/article/abs/pii/S0037073808000067</t>
  </si>
  <si>
    <t>Freshwater, Marine</t>
  </si>
  <si>
    <t>Biochronology; Contingent Hypothesis; Diadromy; Fish Migration; Sr.; Sr/86; Australia; Daly River; Mary River; Northern Territory; Roper River; South Alligator River; Alligator; Lates Calcarifer; Anthropogenic Effect; Bioacoustics; Biochemistry; Biochronology; Biotelemetry; Conservation Management; Diadromy; Hypothesis Testing; Life History; Migratory Behavior; Movement; Otolith; Perciform; Strontium Isotope</t>
  </si>
  <si>
    <t>Crook D.A.; Buckle D.J.; Allsop Q.; Baldwin W.; Saunders T.M.; Kyne P.M.; Woodhead J.D.; Maas R.; Roberts B.; Douglas M.M.</t>
  </si>
  <si>
    <t>Use of otolith chemistry and acoustic telemetry to elucidate migratory contingents in barramundi Lates calcarifer</t>
  </si>
  <si>
    <t>Migration is a fundamental aspect of the life history of many fish and must be well understood for targeted conservation and management. We used acoustic telemetry and otolith 87Sr/86Sr analysis, in conjunction with annual ageing, to study intraspecific variation in barramundi Lates calcarifer migration in the Northern Territory, Australia. Acoustic transmitters were implanted into 25 barramundi (420-1010-mm total length (TL); median 510mm TL) from freshwater reaches of the South Alligator River and their movements tracked over &gt;2 years. 87Sr/86Sr transect analysis was also conducted on otoliths of 67 barramundi from the Daly, Mary, South Alligator and Roper rivers. Acoustic telemetry showed that most fish remained in fresh water across wet and dry seasons. Higher rates of movement occurred during the wet season and a minority of fish moved into the estuary during high flows. Otolith chemistry analyses revealed high diversity in salinity histories among individuals. We integrated the telemetry and otolith chemistry data to examine migration as a function of the stage of sexual development, and have proposed a revised life history model that identifies three migratory contingents. We conclude that anthropogenic disturbance, including modified river hydrology, has the potential to alter the frequency of life history contingents in barramundi populations. © 2017 CSIRO .</t>
  </si>
  <si>
    <t>Marine and Freshwater Research</t>
  </si>
  <si>
    <t>DOI:10.1071/MF16177</t>
  </si>
  <si>
    <t>https://www.publish.csiro.au/MF/MF16177</t>
  </si>
  <si>
    <t>Daly River; Groundwater; Hydrodynamic; Minimum Flows; Riffle Habitat; Wet–Dry Tropical Rivers; Australia; Daly River; Northern Territory; Hephaestus Fuliginosus; Fish; Hydrodynamics; Rivers; Tropics; Environmental Flow Assessments; Environmental Flow Regime; Habitat Availability; Habitat Preferences; Hydraulic Habitats; Hydrodynamic Model; Hydrodynamic Modelling; Mixed-Effect Models; Groundwater Resource; Habitat Availability; Habitat Management; Habitat Use; Hydrodynamics; Radiotelemetry; River Discharge; Ecosystems</t>
  </si>
  <si>
    <t>Crook D.A.; Keller K.; Adair B.J.; Luiz O.J.; Waugh P.S.; Schult J.; Dostine P.L.; Townsend S.A.; King A.J.</t>
  </si>
  <si>
    <t>Use of radiotelemetry to quantify diel habitat preferences and minimum environmental flow requirements of a tropical riverine fish (Sooty grunter Hephaestus fuliginosus)</t>
  </si>
  <si>
    <t>Quantitative relationships between river discharge and hydraulic habitat availability for key taxa are important elements of environmental flow assessment. We used radiotelemetry to examine diel patterns of habitat use by tracking the locations of 17 juvenile Sooty grunter (Hephaestus fuliginosus) over a 10-day period during the late dry season in a river in the wet–dry tropics of northern Australia. Habitat use data were integrated with a hydrodynamic model to identify preferred hydraulic habitat and explore different river discharge scenarios to assess the potential effects of water abstraction on habitat availability. Sooty grunter exhibited a strong preference for shallow, fast flowing mesohabitat (riffles and runs). Hydraulic microhabitat preference was modelled using generalised additive mixed-effect models (GAMMs) and showed no significant difference in microhabitat selection between day and night. Habitat criteria developed from a combined day-night GAMM were defined as locations with velocities of 0.26–1.42 m s−1 and depths &lt;0.69 m. Hydrodynamic modelling of river discharge scenarios in the study reach showed that the area of preferred habitat was highest at 8 m3 s−1, with large declines in habitat area under low flows (61% decline in habitat area at 0.5 m3 s−1 compared to the discharge of 2.8 m3 s−1 at the time of radio-tracking). While the study focusses on a single species, our findings demonstrate the broad applicability of radiotelemetry as a means of quantifying the diel hydraulic habitat requirements of riverine fish to support the objective determination of environmental flow regimes. © 2021 John Wiley &amp; Sons, Ltd.</t>
  </si>
  <si>
    <t>Ecohydrology</t>
  </si>
  <si>
    <t>DOI:10.1002/eco.2290</t>
  </si>
  <si>
    <t>https://onlinelibrary.wiley.com/doi/full/10.1002/eco.2290</t>
  </si>
  <si>
    <t>Australia; Daly River; Northern Territory; Hephaestus Fuliginosus; Liza; Liza Alata; Aquifer; Catchment; Fish; Freshwater Environment; Groundwater-Surface Water Interaction; Hydrochemistry; Isotopic Ratio; Migratory Behavior; Movement; Otolith; River Basin; Runoff; Salinity; Seasonality; Strontium Isotope; Wet Season</t>
  </si>
  <si>
    <t>Crook D.A.; Lacksen K.; King A.J.; Buckle D.J.; Tickell S.J.; Woodhead J.D.; Maas R.; Townsend S.A.; Douglas M.M.</t>
  </si>
  <si>
    <t>Temporal and spatial variation in strontium in a tropical river: Implications for otolith chemistry analyses of fish migration</t>
  </si>
  <si>
    <t>Analysis of otolith strontium isotope ratios (87Sr/86Sr) is an increasingly utilized approach for studying fish migration. We analysed surface and ground water from the Daly River catchment in the wet–dry tropics of northern Australia over 2 years. Analyses of otolith87Sr/86Sr ratios were also conducted for freshwater sooty grunter (Hephaestus fuliginosus) and the putatively diadromous diamond mullet (Liza ordensis). Spatial variation in freshwater87Sr/86Sr was high (range: 0.71612–0.78059), and there was strong seasonality in water87Sr/86Sr, with highest values in the wet season. Temporal variation in water87Sr/86Sr ratios is attributed to seasonal patterns in surface runoff from geological formations with radiogenic compositions versus input from groundwater aquifers interacting with less radiogenic formations. Temporal variation in water87Sr/86Sr ratios precluded robust inference on movement within fresh water for both species, although movement across salinity gradients by diamond mullet was clearly identified. We conclude that temporally and spatially replicated water Sr data should be a general requisite for studies that analyse otolith Sr (87Sr/86Sr, Sr/Ca, Sr/Ba) to make inferences about fish movement and migration. © 2017, Canadian Science Publishing. All rights reserved.</t>
  </si>
  <si>
    <t>Canadian Journal of Fisheries and Aquatic Sciences</t>
  </si>
  <si>
    <t>DOI:10.1139/cjfas-2016-0153</t>
  </si>
  <si>
    <t>https://cdnsciencepub.com/doi/abs/10.1139/cjfas-2016-0153</t>
  </si>
  <si>
    <t>Subterranean</t>
  </si>
  <si>
    <t>Australia; Groundwater Recharge/Water Budget; Uncertainty; Australia; Georgina Basin; Aquifer; Baseflow; Cambrian; Chloride; Evapotranspiration; Groundwater Flow; Groundwater-Surface Water Interaction; Hydrogeology; Limestone; Mass Balance; Probability; Recharge; Remote Sensing; Uncertainty Analysis; Water Budget</t>
  </si>
  <si>
    <t>Crosbie R.S.; Rachakonda P.K.</t>
  </si>
  <si>
    <t>Constraining probabilistic chloride mass-balance recharge estimates using baseflow and remotely sensed evapotranspiration: the Cambrian Limestone Aquifer in northern Australia</t>
  </si>
  <si>
    <t>Regional-scale estimates of groundwater recharge are inherently uncertain, but this uncertainty is rarely quantified. Quantifying this uncertainty provides an understanding of the limitations of the estimates, and being able to reduce the uncertainty makes the recharge estimates more useful for water resources management. This paper describes the development of a method to constrain the uncertainty in upscaled recharge estimates using a rejection sampling procedure for baseflow and remotely sensed evapotranspiration data to constrain the lower and upper end of the recharge distribution, respectively. The recharge estimates come from probabilistic chloride mass-balance estimates from 3,575 points upscaled using regression kriging with rainfall, soils and vegetation as covariates. The method is successfully demonstrated for the 570,000-km2 Cambrian Limestone Aquifer in northern Australia. The method developed here is able to reduce the uncertainty in the upscaled chloride mass-balance estimates of recharge by nearly a third using data that are readily available. The difference between the 5th and 95th percentiles of unconstrained recharge across the aquifer was 31 mm/yr (range 5–36 mm/yr) which was reduced to 22 mm/yr for the constrained case (9–31 mm/yr). The spatial distribution of recharge was dominated by the spatial distribution of rainfall but was comparatively reduced in areas with denser vegetation or finer textured soils. Recharge was highest in the north-west in the Daly River catchment with a catchment average of 101 (61–192) mm/yr and lowest in the south-east Georgina River catchment with 6 (4–12) mm/yr. © 2021, Crown.</t>
  </si>
  <si>
    <t>Hydrogeology Journal</t>
  </si>
  <si>
    <t>DOI:10.1007/s10040-021-02323-1</t>
  </si>
  <si>
    <t>https://link.springer.com/article/10.1007/s10040-021-02323-1</t>
  </si>
  <si>
    <t>Flow Regime; Ontogenetic Niche; Seasonal Overlap; Size-Related Feeding; Trophic Guilds; Terapontidae</t>
  </si>
  <si>
    <t>Davis A.M.; Pusey B.J.; Pearson R.G.</t>
  </si>
  <si>
    <t>Contrasting intraspecific dietary shifts in two terapontid assemblages from Australia's wet-dry tropics</t>
  </si>
  <si>
    <t>This study assessed the size-related patterns of dietary resource use in terapontid assemblages from two north Australian wet-dry tropical river systems exhibiting contrasting long-term flow regimes. Substantially higher size-related dietary divergence in the form of additional trophic guilds and lower levels of dietary overlap were evident among terapontids from the comparatively stable Daly River system, particularly during the dry season. Relatively restricted expression of size-related dietary shifts in conjunction with higher levels of dietary overlap and no significant seasonal effects on dietary overlap were features of assemblage interaction in the highly variable Burdekin River. Results highlight size-related dietary shifts as a complex aspect of terapontid trophic habits, and one that can exhibit considerable spatial dynamism. © 2011 John Wiley &amp; Sons A/S.</t>
  </si>
  <si>
    <t>Ecology of Freshwater Fish</t>
  </si>
  <si>
    <t>DOI:10.1111/j.1600-0633.2011.00521.x</t>
  </si>
  <si>
    <t>https://onlinelibrary.wiley.com/doi/full/10.1111/j.1600-0633.2011.00521.x</t>
  </si>
  <si>
    <t>Flood mapping</t>
  </si>
  <si>
    <t>Extended Support Vector Machine; Flood Mapping; Remote Sensing; Damage Detection; Flood Damage; Gears; Image Reconstruction; Mapping; Multilayer Neural Networks; Radiometry; Remote Sensing; Support Vector Machines; Vectors; Air-Borne Sensors; Australia; Data Interpretation; Flood Event; Flood Mapping; Landsat Etm+; Linear Spectral Mixture Model; Mixed Pixel; Mixed Pixel Analysis; Multispectral Images; Pure Pixel; Remote Sensing Images; River Basins; Spectral Unmixing; Pixels</t>
  </si>
  <si>
    <t>Dey C.; Jia X.; Fraser D.; Wang L.</t>
  </si>
  <si>
    <t>Mixed pixel analysis for flood mapping using extended support vector machine</t>
  </si>
  <si>
    <t>This paper addresses the challenges of flood mapping using multispectral images. Quantitative flood mapping is critical for flood damage assessment and management. Remote sensing images obtained from various satellite or airborne sensors provide valuable data for this application, from which the information on the extent of flood can be extracted. However the great challenge involved in the data interpretation is to achieve more reliable flood extent mapping including both the fully inundated areas and the 'wet' areas where trees and houses are partly covered by water. This is a typical combined pure pixel and mixed pixel problem. In this paper, an extended Support Vector Machines method for spectral unmixing developed recently has been applied to generate an integrated map showing both pure pixels (fully inundated areas) and mixed pixels (trees and houses partly covered by water). The outputs were compared with the conventional mean based linear spectral mixture model, and better performance was demonstrated with a subset of Landsat ETM+ data recorded at the Daly River Basin, NT, Australia, on 3rd March, 2008, after a flood event. © 2009 IEEE.</t>
  </si>
  <si>
    <t>DICTA 2009 - Digital Image Computing: Techniques and Applications</t>
  </si>
  <si>
    <t>DOI:10.1109/DICTA.2009.55</t>
  </si>
  <si>
    <t>https://ieeexplore.ieee.org/document/5384957</t>
  </si>
  <si>
    <t>Taxonomy</t>
  </si>
  <si>
    <t>Frog; Mitochondrial Dna; Phylogeny; Species; Systematics; Animals; Anura; Dna, Mitochondrial; Female; Phylogeny; Mitochondrial Dna; Animal; Anura; Female; Genetics; Phylogeny</t>
  </si>
  <si>
    <t>Donnellan S.C.; Catalano S.R.; Pederson S.; Mitchell K.J.; Suhendran A.; Price L.C.; Doughty P.; Richards S.J.</t>
  </si>
  <si>
    <t>Revision of the Litoria watjulumensis (Anura: Pelodryadidae) group from the Australian monsoonal tropics, including the resurrection of L. spaldingi</t>
  </si>
  <si>
    <t>We show that the Wotjulum frog, Litoria watjulumensis (Copland, 1957), comprises two deeply divergent mitochondrial DNA lineages that are also reciprocally monophyletic for a nuclear gene locus and have discrete distributions. The taxa are differentiated in multivariate analysis of shape but show no appreciable differences in colour and pattern. The two taxa differ substantially in the degree of female biased sexual size dimorphism, with the western taxon showing considerably more pronounced dimorphism. We subsequently resurrect Litoria (Hyla) spaldingi (Hosmer, 1964) for populations from east of the Daly River system in the Northern Territory through to western Queensland and restrict L. watjulumensis to populations from the Kimberley region of north-western Australia and the Victoria River system of the western Northern Territory. The complex advertisement call of L. spaldingi is described for the first time. Copyright © 2021 Magnolia Press</t>
  </si>
  <si>
    <t>Zootaxa</t>
  </si>
  <si>
    <t>DOI:10.11646/zootaxa.4933.2.3</t>
  </si>
  <si>
    <t>https://www.mapress.com/zt/article/view/zootaxa.4933.2.3/0</t>
  </si>
  <si>
    <t>Boundary Shear Stress; Mixing; Physical Modelling; Pressure; Sediment Process; Undular Hydraulic Jump; Undular Tidal Bore; Velocity; Ecosystems; Environmental Impact; Estuaries; Flow Of Water; Hydraulic Jump; Pressure; Rivers; Sediments; Shear Stress; Steady Flow; Velocity; Water Waves; Environmental Impact; Estuarine Dynamics; Estuarine Ecosystem; Mixing; Shear Stress; Tidal Current</t>
  </si>
  <si>
    <t>Donnelly C.; Chanson H.</t>
  </si>
  <si>
    <t>Environmental impact of undular tidal bores in tropical rivers</t>
  </si>
  <si>
    <t>A tidal bore impacts significantly on the estuarine ecosystem, although little is known on the flow field, mixing and sediment motion beneath tidal bores. In the absence of detailed systematic field measurements, a quasi-steady flow analogy was applied to investigate undular tidal bores with inflow Froude numbers between 1.25 and 1.6. Experimental results indicated that rapid flow redistributions occur beneath the free-surface undulations, with significant variations in bed shear stress between wave crests and troughs. Dynamic similarity was used to predict detailed flow characteristics of undular tidal bores. The effects of periodic loading on river sediments, scour of river bed and flow mixing behind the bore are discussed. A better understanding of these processes will contribute to better management practices in tidal bore affected rivers, including the Styx and Daly rivers in tropical Australia. © Springer 2006.</t>
  </si>
  <si>
    <t>DOI:10.1007/s10652-005-0711-0</t>
  </si>
  <si>
    <t>https://link.springer.com/article/10.1007/s10652-005-0711-0#rightslink</t>
  </si>
  <si>
    <t>Invasive species</t>
  </si>
  <si>
    <t>Australasia; Australia; Daly River; Northern Territory; Anura; Bufo Marinus; Carettochelys; Carettochelys Insculpta; Squamata; Sus Scrofa; Testudines; Varanus; Varanus Panoptes; Environmental Impact; Invasive Species; Nest Predation; Population Decline; Toad; Toxic Organism; Turtle</t>
  </si>
  <si>
    <t>Doody J.S.; Green B.; Sims R.; Rhind D.; West P.; Steer D.</t>
  </si>
  <si>
    <t>Indirect impacts of invasive cane toads (Bufo marinus) on nest predation in pig-nosed turtles (Carettochelys insculpta)</t>
  </si>
  <si>
    <t>The cane toad (Bufo marinus) was introduced into Australia in 1935. Because this toxic frog is novel to the Australian fauna, its introduction has impacted native fauna in a variety of ways. We anticipated a severe decline in the yellow-spotted monitor lizard (Varanus panoptes) associated with the arrival of cane toads along the Daly River, Northern Territory, and predicted a simultaneous impact on nest predation in the pig-nosed turtle (Carettochelys insculpta) because the lizard is the chief predator of C. insculpta eggs at the site. We surveyed for monitors and cane toads for five years at two sites before and after the arrival of cane toads, and surveyed for turtle nest predation for three years before, and one year after, the arrival of the toads. Collectively, our data and observations, combined with unpublished reports, indicate that: (1) cane toads arrived at our study sites during the wet seasons of 2003-04 and 2004-05; (2) the lizard V. panoptes readily succumbs to cane toad toxins; (3) . panoptes has experienced a marked decline in relative population numbers coincident with the arrival of the toads at the site; and (4) V. panoptes has been reduced to such low numbers that it is currently no longer a significant predator of pig-nosed turtle eggs. © CSIRO 2006.</t>
  </si>
  <si>
    <t>DOI:10.1071/WR05042</t>
  </si>
  <si>
    <t>https://www.publish.csiro.au/wr/wr05042</t>
  </si>
  <si>
    <t>Behavioural ecology</t>
  </si>
  <si>
    <t>Australasia; Australia; Daly River; Northern Territory; Alligator; Crocodylus Porosus; Macropodidae; Macropus Agilis; Avoidance Reaction; Crocodilian; Excavation; Marsupial; Predation Risk; Predator; Predator-Prey Interaction; River Bank</t>
  </si>
  <si>
    <t>Doody J.S.; Sims R.A.; Letnic M.</t>
  </si>
  <si>
    <t>Environmental manipulation to avoid a unique predator: Drinking hole excavation in the agile wallaby, Macropus agilis</t>
  </si>
  <si>
    <t>The simplest way of avoiding an ambush predator is to entirely avoid the habitat in which it hunts. However, this strategy requires that the prey species find alternative, risk-free sources of essential resources. Herein we describe a novel strategy used by agile wallabies (Macropus agilis) to avoid saltwater crocodile (Crocodylus porosus) predation: the creation of risk-free sites to obtain water. We studied the anti-predator behaviour of agile wallabies for 3 yr during the dry season along the Daly River, Northern Territory, Australia. Wallabies excavated holes in the sand 0.5-18.0 m from the water's edge, and preferred to drink from these holes over drinking from the river. We determined a hierarchy of preferred drinking-site options for the wallabies: non-river sites: springs, puddles, excavated holes; and river sites: sites with cover, shallow water sites and deep water sites. Drinking holes were twice as far from the water's edge in a river stretch with high crocodile density (2/km) than those in a stretch with low crocodile density (0.08/km). However, site differences could also be explained by river bank morphology. Collectively, our findings indicate that agile wallabies excavate drinking holes to avoid crocodile predation. We contend that this behaviour represents environmental manipulation specifically to alter the risk associated with obtaining a key resource. © 2007 The Authors Journal compilation 2007 Blackwell Verlag, Berlin.</t>
  </si>
  <si>
    <t>Ethology</t>
  </si>
  <si>
    <t>DOI:10.1111/j.1439-0310.2006.01298.x</t>
  </si>
  <si>
    <t>https://onlinelibrary.wiley.com/doi/abs/10.1111/j.1439-0310.2006.01298.x</t>
  </si>
  <si>
    <t>Daly, Fitzroy, Gilbert</t>
  </si>
  <si>
    <t>NT, QLD</t>
  </si>
  <si>
    <t>Hydrology</t>
  </si>
  <si>
    <t>Isotopes; Catchment Processes; Evapotranspiration; Wet Tropics; Wet -Dry Tropics; Tracer -Aided Modelling; Research Agenda; Interdisciplinary; Wet-Dry Tropics; Northern Australia; Climate-Change; Water-Use; Hydraulic-Properties; Overland-Flow; Daly River; Floodplain Inundation; Semiarid Rangelands; Time Distributions</t>
  </si>
  <si>
    <t>Duvert C; Lim, HS; Irvine, DJ; Bird, MI; Bass, AM; Tweed, SO; Hutley, LB; Munksgaard, NC</t>
  </si>
  <si>
    <t>Hydrological processes in tropical Australia: Historical perspective and the need for a catchment observatory network to address future development</t>
  </si>
  <si>
    <t>Study region: Tropical Australia. Study focus: Streams and rivers of the Australian tropics have been the subject of substantial hydrological process research spanning the last 50 years. In this review, we highlight initial efforts to understand the hydrological response of forested ecosystems in the humid tropics, and how this has been more recently followed by work in savannas of the seasonal tropics. We describe recent findings from modelling and tracer studies and derive a framework of dominant hydrological processes for the region. We also detail five critical knowledge gaps that will require further attention with climate change and ongoing interest in development in the region. New hydrological insights for the region: We outline the diversity of runoff generation mechanisms that prevail in the region and emphasise the role of connected wetlands and floodplains in catchment response. We discuss the prominence of focused, episodic recharge in the replenishment of groundwater stores across the region. We also review how climate change and potential water resource development projects may alter the hydrology of northern Australian catchments. Future research should focus on improving our physical understanding of key hydrological processes, as well as anticipate the likely effects of development and climate change on these processes. Intensive and long-term studies of experimental observatories, which capture the diversity in landscapes and climates of the region, will help frame sustainable water development policies in northern Australia.</t>
  </si>
  <si>
    <t>JOURNAL OF HYDROLOGY-REGIONAL STUDIES</t>
  </si>
  <si>
    <t>DOI:10.1016/j.ejrh.2022.101194</t>
  </si>
  <si>
    <t>https://www.sciencedirect.com/science/article/pii/S2214581822002075</t>
  </si>
  <si>
    <t>49Da-Duvert-2022-Journal_Article.pdf</t>
  </si>
  <si>
    <t>Daly, Fitzroy</t>
  </si>
  <si>
    <t>River classification</t>
  </si>
  <si>
    <t>Benchmarking; Geodiversity; High Conservation Rivers; River Reaches; River Types; Australia; Benchmarking; Catchment; Channel Change; Geodiversity; Meander; River Channel; River System; Typology</t>
  </si>
  <si>
    <t>Erskine W.; Saynor M.; Lowry J.</t>
  </si>
  <si>
    <t>Application of a new river classification scheme to Australia's tropical rivers</t>
  </si>
  <si>
    <t>A revised typology of Australian tropical rivers was applied to the complete channel network (named and major rivers) shown on 1:250 000 topographic maps for three large drainage basins in northern Australia (Daly River, NT; Fitzroy River, WA; Flinders River, Qld). Reach mapping and classification were conducted using the revised typology. The 12 major river types proposed were: (1) bedrock rivers; (2) bedrock-confined and -constrained rivers; (3) low sinuosity (straight) rivers; (4) meandering rivers; (5) wandering rivers; (6) anabranching rivers; (7) chains of ponds; (8) gullies; (9) floodouts; (10) lakes, swamps, billabongs and wetlands; (11) non-channelized valley floors; and (12) estuarine rivers. The 12 major river types were developed based on river reach mapping for more than 264 000 km2 of tropical Australian catchments. At scales larger than 1:250 000, subdivision of each major river type is recommended. In the Daly and Fitzroy catchments, confined and constrained rivers dominate, whereas in the Flinders and Fitzroy catchments, anabranching rivers dominate. The dominant river types need benchmarking with adequate numbers of control reaches so that channel changes induced by human and natural impacts can be measured by reference to the stability of these controls. Wandering rivers, floodouts and non-channelized valley floors were rare for the 1:250 000 channel network in northern Australia but need inclusion in national parks. © 2017 Commonwealth of Australia. Singapore Journal of Tropical Geography © 2017 Department of Geography, National University of Singapore and John Wiley &amp; Sons Australia, Ltd</t>
  </si>
  <si>
    <t>Singapore Journal of Tropical Geography</t>
  </si>
  <si>
    <t>DOI:10.1111/sjtg.12196</t>
  </si>
  <si>
    <t>https://onlinelibrary.wiley.com/doi/abs/10.1111/sjtg.12196</t>
  </si>
  <si>
    <t>Note</t>
  </si>
  <si>
    <t>Plant ecology</t>
  </si>
  <si>
    <t>FALVEY L</t>
  </si>
  <si>
    <t>ESTABLISHMENT OF 2 STYLOSANTHES SPECIES IN A UROCHLOA-MOZAMBICENSIS DOMINANT SWARD IN THE DALY RIVER BASIN</t>
  </si>
  <si>
    <t>[No abstract available]</t>
  </si>
  <si>
    <t>JOURNAL OF THE AUSTRALIAN INSTITUTE OF AGRICULTURAL SCIENCE</t>
  </si>
  <si>
    <t>https://www.academia.edu/17834096/Establishment_of_Two_Stylosanthes_Species_in_a_Urochloa_mozambicensis_Dominant_Sward_in_the_Daly_River_Basin</t>
  </si>
  <si>
    <t>Evolution and adaptation</t>
  </si>
  <si>
    <t>Ford J.</t>
  </si>
  <si>
    <t>Geographical isolation and morphological and habitat differentiation between birds of the kimberley and the northern territory</t>
  </si>
  <si>
    <t>Geographical barriers in the area of the Joseph Bonaparte Gulf, Victoria River and Daly River, have isolated populations of some birds in the Northern Territory from their vicariants in the Kimberley, Western Australia, thus allowing morphological divergence between them. These birds are adapted to wet-country habitats, sandstone ranges and tropical savanna woodland. Several stages of speciation are evident. At least four isolates in the Kimberley occupy different types of habitats compared with their vicariants in the Northern Territory. © 1978 CSIRO. All Rights Reserved.</t>
  </si>
  <si>
    <t>Emu</t>
  </si>
  <si>
    <t>DOI:10.1071/MU9780025</t>
  </si>
  <si>
    <t>https://www.tandfonline.com/doi/abs/10.1071/MU9780025</t>
  </si>
  <si>
    <t>Allochrony; Bamboo Flowering Wave; Bambusa Arnhemica; Biological Clock; Gregarious Semelparity; Incipient Speciation; Mast Fruiting; Reproductive Isolation; Stabilizing Selection; Australasia; Australia; Northern Territory; Bambusa; Bambusa Arnhemica; Bamboo; Biological Rhythm; Flowering; Mortality; Semelparity; Spatiotemporal Analysis; Synchrony</t>
  </si>
  <si>
    <t>Franklin D.C.</t>
  </si>
  <si>
    <t>Synchrony and asynchrony: Observations and hypotheses for the flowering wave in a long-lived semelparous bamboo</t>
  </si>
  <si>
    <t>Aim: (1) To describe the spatio-temporal patterns of mass-flowering and die-off in a long-lived, semelparous, clumping bamboo, Bambusa arnhemica, at landscape and local scales. (2) To discuss causal processes in the flowering patterns of semelparous bamboos. Location: The entire range of B. arnhemica, in the monsoonal, tropical, northwest of the Northern Territory of Australia, mostly along watercourses. Methods: Landscape-scale flowering patterns were assessed by a combination of air, boat and ground survey in each year from 2000 to 2002. Areas that flowered prior to 2000, and those in which no flowering occurred, were also recorded, and historic records collated. At local scales, initiation of flowering, rates of die-off, and subsequent germination densities of seedlings were quantified by groundbased counts. Results: After an estimated 40-50 years of vegetative development, B. arnhemica flowered, seeded prolifically, then died. Flowering occurred synchronously within patches ranging from 0.002 to 3200 km2. One or more patches flowered in successive years from 1996 to 2002, forming a temporally-structured but spatially-chaotic flowering wave that affected c. 80% of the population. Synchronous flowering took the form of a flowering distribution in which over 95% of clumps within a patch initiated flowering in a central year, most of the remainder flowering the year before or after. Along the Daly River, an exception was observed in which 56% of clumps flowered in the peak year. Seedling densities were three orders of magnitude greater under clumps that flowered in the central rather than the leading year of the flowering distribution. Main conclusions: Synchrony is argued to be the primal state in semelparous bamboos, promoted by intense selection acting on a endogenous (genetic or biological) clock whose influence largely overrides that of the environment. A flowering wave may develop within an initially synchronous population when stochastic events interact with the biological clock without permanently altering the clock setting, producing an off-set patch. Off-set groups may only survive if sufficient individuals are off-set by the same amount at the same time and in the same vicinity so as to produce a new synchronously-flowering patch. This could be driven by two processes. Inter-year climatic variation may alter the biological clock's perception of time, producing off-sets at local or regional scales or even affecting entire populations. Severe environmental pressures may also force one-off changes to flowering schedules, as suggested by a severe flood event prior to flowering on the Daly River. A dynamic hypothesis for a wider range of bamboo flowering patterns is proposed in which synchronous flowering is fragmented and disrupted over time but renewed by allochronic speciation and dispersal.</t>
  </si>
  <si>
    <t>Journal of Biogeography</t>
  </si>
  <si>
    <t>DOI:10.1111/j.1365-2699.2003.01057.x</t>
  </si>
  <si>
    <t>https://www.jstor.org/stable/3554845</t>
  </si>
  <si>
    <t>Algal blooms</t>
  </si>
  <si>
    <t>Biologically Available Nutrients; Cyanobacteria; Discharge; River Length; Stoichiometry; Phytoplankton Biomass; Anabaena-Circinalis; Wet/Dry Tropics; Daly River; Management; Systems; Reservoirs; Nitrogen; Impacts; Growth</t>
  </si>
  <si>
    <t>Ganf GG; Rea, N</t>
  </si>
  <si>
    <t>Potential for algal blooms in tropical rivers of the Northern Territory, Australia</t>
  </si>
  <si>
    <t>Rivers in the Northern Territory (NT) of Australia are under pressure from increasing vegetation clearance, land use and nutrient run-off. The literature on algal blooms clearly identifies the predisposing factors but in the NT, these factors are not well researched. We report on the potential for tropical rivers to experience problems related to algal growth. NT rivers were found to have a low nutrient status and a viable inoculum of blue-green, brown and green algal communities. The growth response of these algal groups to nutrient enrichment via bioassays and pulse-amplitude-modulation (PAM) fluorometry measurements varied among rivers and the addition of N, P or N &amp; P. However, the overwhelming findings were that all rivers had the potential to experience algal blooms with enrichment. Back-calculations based on the chlorophyll concentrations recorded in bioassay experiments and stoichiometric ratios of chlorophyll: nutrients suggest there are pools of biologically available organic forms of N and P in addition to inorganic forms. The role of river length in the development of algal blooms was investigated: the longer the river reach, the slower the flow, and the greater the availability of nutrients, the higher potential for algal blooms. Given the strong indications that increased nutrient run-off to tropical rivers will result in algal blooms, prudent land-use and development with nutrient management strategies is essential.</t>
  </si>
  <si>
    <t>MARINE AND FRESHWATER RESEARCH</t>
  </si>
  <si>
    <t>DOI:10.1071/MF06161</t>
  </si>
  <si>
    <t>https://www.publish.csiro.au/MF/MF06161</t>
  </si>
  <si>
    <t>Benthic Algae; Gross Primary Production; Intermittent Streams; Macroinvertebrates; Metabolism; Seasonal Hydrology; Water Quality; Dryland River; Food-Web; Ecosystem Metabolism; Algal Biomass; Daly River; Connectivity; Carbon; Biodiversity; Assemblages; Seasonality</t>
  </si>
  <si>
    <t>Garcia EA; Pettit, NE; Warfe, DM; Davies, PM; Kyne, PM; Novak, P; Douglas, MM</t>
  </si>
  <si>
    <t>Temporal variation in benthic primary production in streams of the Australian wet-dry tropics</t>
  </si>
  <si>
    <t>In the Australian wet-dry tropics, seasonal changes in hydrology can influence abiotic conditions and consequently influence standing stocks of benthic biomass and production. While there is some understanding of these processes at riverscape scales, effects of seasonal hydrology on benthic biomass and production in low-order streams remain largely unquantified. We observed changes in water quality, algal and macroinvertebrate biomass, and stream benthic primary productivity over a 15-month period in three low-order streams with contrasting flow regimes in the wet-dry tropics of northern Australia. Water quantity and quality showed a distinct seasonal signature reflected in seasonal peaks in algal (maximum 1.29 A mu g cm(-2)) and macroinvertebrate biomass (maximum 0.24 g m(-2)), and productivity (maximum 0.41 g C m(-2) days(-1)). In particular, transitional periods between dry and wet seasons were key times of elevated production and algal biomass. Overall, variation in biomass and benthic primary production was greater between seasons than among streams indicating that extrapolation between seasons may not be appropriate.</t>
  </si>
  <si>
    <t>HYDROBIOLOGIA</t>
  </si>
  <si>
    <t>DOI:10.1007/s10750-015-2301-6</t>
  </si>
  <si>
    <t>Bivalvia; Daly River; Gulf Of Carpentaria; Lacustrine; Myoidea; Taxonomy; Bivalvia; Carpentaria; Corbulidae; Myoidea</t>
  </si>
  <si>
    <t>Hallan A.; Willan R.C.</t>
  </si>
  <si>
    <t>Two new species of Lentidium (Myida: Corbulidae) from tropical northern Australia: Remarkable fresh/fluviatile to brackish-water bivalves</t>
  </si>
  <si>
    <t>Lentidium, sole genus in the subfamily Lentidiinae of the Corbulidae, is remarkable because of its active lifestyle, strong foot and thin shell, as well as being far more equivalve and equilateral than the majority of species within the family. Lentidium is presently known by the extant Euasian species Lentidium mediterraneum (O.G. Costa, 1823) in addition to four fossil species. Two new extant species from tropical northern Australia are described, of which L. origolacus n. sp. has an extensive fossil record, particularly in non-marine phases of the Gulf of Carpentaria basin through most of the last Interglacial period (from approx. 130,000 years) to the present time. The other, L. dalyfluvialis n. sp., appears to be restricted to the Daly River in the Northern Territory. Both species are extremely abundant in certain fluviatile/lacustrine habitats. Aspects of the ecology of each species are discussed. L. dalyfluvialis, though normally infaunal and endobyssate, is capable of rapid movement and active burrowing. Such behaviour, while highly unusual for the family, is presumably necessary for survival in major rivers prone to sudden flooding during the monsoon season. © 2010 Malacological Society of Australasia &amp; Society for the Study of Molluscan Diversity.</t>
  </si>
  <si>
    <t>Molluscan Research</t>
  </si>
  <si>
    <t>Daly, Fitzroy, Ord</t>
  </si>
  <si>
    <t>NT, QLD, WA</t>
  </si>
  <si>
    <t>Great-Barrier-Reef; Fresh-Water; Fish Communities; Assemblage Structure; Northern-Territory; Species Richness; Flow Regulation; Daly River; Food Webs; Conservation</t>
  </si>
  <si>
    <t>Hamilton SK; Gehrke, PC</t>
  </si>
  <si>
    <t>Australia's tropical river systems: current scientific understanding and critical knowledge gaps for sustainable management</t>
  </si>
  <si>
    <t>Australia's tropical river systems are poorly understood in comparison with Australia's temperate freshwater and tropical marine systems. Tropical rivers convey similar to 70% of the continent's freshwater runoff, and are increasingly being targeted for development. However, existing knowledge is inadequate to support policy for tropical regions that avoids repeating the environmental problems of water use in southern Australia. This paper summarises existing knowledge on the hydrogeomorphic drivers of tropical catchments, fluxes of sediments and nutrients, flow requirements and wetlands. Key research issues include improved quantification of available water resources, hydrological, biogeochemical and ecological linkages at systems scales, understanding and valuing ecosystem processes and services, and projecting the effects of long-term climate change. Two special considerations for tropical Australia are the location of major centres of government and research capacity outside the tropical region, and the legal title of much of tropical Australia vesting in Aboriginal communities with different cultural values for rivers. Both issues will need to be addressed if tropical research is to be effective in supporting resource management needs into the future. Systems-scale thinking is needed to identify links between system components and coastal enterprises, and to protect the environmental, social, and economic values of Australia's tropical river systems.</t>
  </si>
  <si>
    <t>DOI:10.1071/MF05063</t>
  </si>
  <si>
    <t>Catchment Management Zone; Connectivity; Conservation Planning; Cost-Effectiveness; Critical Management Zones; Freshwater Focal Areas; Marxan With Zones; Systematic Planning; Australia; Daly River; Northern Territory; Biodiversity; Catchment; Connectivity; Conservation Management; Conservation Planning; Cost Analysis; Critical Analysis; Freshwater; Implementation Process; Prioritization; Strategic Approach; Zoning Policy</t>
  </si>
  <si>
    <t>Hermoso V.; Cattarino L.; Kennard M.J.; Watts M.; Linke S.</t>
  </si>
  <si>
    <t>Catchment zoning for freshwater conservation: Refining plans to enhance action on the ground</t>
  </si>
  <si>
    <t>Summary: Recent advances in freshwater conservation planning allow addressing some of the specific needs of these systems. These include spatial connectivity or propagation of threats along stream networks, essential to ensure the maintenance of ecosystem processes and the biodiversity they sustain. However, these peculiarities make conservation recommendations difficult to implement as they often require considering large areas that cannot be managed under conventional conservation schemes (e.g. strict protection). To facilitate the implementation of conservation in freshwater systems, a multizoning approach with different management zones subject to different management regimes was proposed. So far, this approach has only been used in post hoc exercises where zones were allocated using expert criteria. This might undermine the cost-effectiveness of conservation recommendations, because both the allocation and extent of these zones have never been optimized using the principles of systematic planning. Here, we demonstrate how to create a catchment multizone plan by using a commonly applied tool in marine and terrestrial realms. We first test the capability of Marxan with Zones to address problems in rivers by using a simulated example and then apply the findings to a real case in the Daly River catchment, northern Australia. We also demonstrate how to address common conservation planning issues, such as accounting for threats or species-specific connectivity needs in this multizone framework, and evaluate their effects on the spatial distribution and extent of different zones. We found that by prioritizing the allocation of zones subject to different management regimes, we could minimize the total area in need of strict conservation by a twofold factor. This reduction can be further reduced (threefold) when considering species' connectivity needs. The integration of threats helped reduce the average threats of areas selected by a twofold factor. Synthesis and applications. Catchment zoning can help refine conservation recommendations and enhance cost-effectiveness by prescribing different management regimes informed by ecological needs or distribution of threats. Reliable information on these factors is a key to ensure soundness of planning. Freely available software can be used to implement the approach we demonstrate here. Catchment zoning can help refine conservation recommendations and enhance cost-effectiveness by prescribing different management regimes informed by ecological needs or distribution of threats. Reliable information on these factors is a key to ensure soundness of planning. Freely available software can be used to implement the approach we demonstrate here. © 2015 The Authors. Journal of Applied Ecology © 2015 British Ecological Society.</t>
  </si>
  <si>
    <t>DOI:10.1111/1365-2664.12454</t>
  </si>
  <si>
    <t>Agriculture Suitability; Flood Regulation; Freshwater; Management Zones; Marxan With Zones; Perennial Water; Recreational Fisheries; Australia; Daly River; Northern Territory; Testudines; Agriculture; Biodiversity; Catchment; Conservation Management; Decision Making; Ecosystem Service; Flood; Freshwater Ecosystem; Landscape Planning; Prioritization; Recreational Activity; Resource Management; Spatial Planning; Trade-Off</t>
  </si>
  <si>
    <t>Hermoso V.; Cattarino L.; Linke S.; Kennard M.J.</t>
  </si>
  <si>
    <t>Catchment zoning to enhance co-benefits and minimize trade-offs between ecosystem services and freshwater biodiversity conservation</t>
  </si>
  <si>
    <t>Integrating ecosystem services (ESs) in landscape planning can help to identify conservation opportunities by finding co-benefits between biodiversity conservation and the maintenance of regulating and cultural ecosystem services. The adequate integration of ESs needs careful consideration of potential trade-offs, however, especially between provisioning services and biodiversity conservation (e.g. the potentially negative consequences of agricultural water extraction within areas important for the maintenance of biodiversity). These trade-offs have been overlooked in systematic spatial planning to date, especially in freshwater systems. marxan with zones was used to identify priority areas for the conservation of freshwater biodiversity (139 species of freshwater fish, turtles, and waterbirds) and the provision of freshwater ESs in the Daly River, northern Australia. Four different surrogates for ESs were mapped, including those potentially incompatible with conservation goals (i.e. groundwater provision for agriculture and recreational fisheries) and those that are more compatible with conservation (i.e. flood regulation by riparian forests; provision of perennial water). The spatial allocation of multiple management zones was prioritized: (i) three conservation zones, aiming to represent freshwater biodiversity and compatible ESs to enhance co-benefits; and (ii) two production zones, where access to provisioning ESs could be granted. The representation of ESs obtained when using the multi-zoning approach was compared with that achieved with a single management zone approach. The comparison was performed across different representation targets. Different results were found with low and high targets for ESs. With low targets (&lt;25% of all ESs), the multi-zoning approach achieved up to 53% more co-benefits than the single-zone approach. With high targets (&gt;25% of all ESs), the trade-offs avoided were more evident, with up to 56% less representation of incompatible ESs within conservation zones. Multi-zone planning could help decision makers respond better to the increasingly complex catchment management context, caused by an increasing demand for provisioning services and a diminishing availability of resources, as well as manage and plan for challenges in other realms facing similar problems. Copyright © 2018 John Wiley &amp; Sons, Ltd.</t>
  </si>
  <si>
    <t>Aquatic Conservation: Marine and Freshwater Ecosystems</t>
  </si>
  <si>
    <t>DOI:10.1002/aqc.2891</t>
  </si>
  <si>
    <t>Commission Error; Freshwater Fish; Grain Size; Marxan; Priority Area; Uncertainty; Australia; Daly Basin; Northern Territory; Biodiversity; Conservation Planning; Data Set; Error Analysis; Freshwater; Patchiness; Prioritization; Rare Species; Spatial Distribution; Uncertainty Analysis</t>
  </si>
  <si>
    <t>Hermoso V.; Kennard M.J.</t>
  </si>
  <si>
    <t>Uncertainty in coarse conservation assessments hinders the efficient achievement of conservation goals</t>
  </si>
  <si>
    <t>Conservation planning is sensitive to a number of scale-related issues, such as the spatial extent of the planning area, or the size of units of planning. An extensive literature has reported a decline in efficiency of conservation outputs when planning at small spatial scales or when using large planning units. However, other key issues remain, such as the grain size used to represent the spatial distribution of conservation features. Here, we evaluate the effect of grain size of species distribution data versus size of planning units on a set of performance measures describing efficiency (ratio of area where species are represented/total area needed), rate of commission errors (species erroneously expected to occur), representativeness (proportion of species achieving the target) and a novel measure of overall conservation uncertainty (integrating commission errors and uncertainty in the actual locations where species occur). We compared priority areas for the conservation of freshwater fish in the Daly River basin (northern Australia). Our study demonstrates that the effect of grain size of species distribution data was more important than planning unit size on conservation planning performance, with an increase in commission errors up to 80% and conservation uncertainty over 90% when coarse data were used. This was more pronounced for rare than common species, where the mismatch between coarse representations of biodiversity patterns and the smaller areas of actual occupancy of species was more evident. Special attention should be paid to the high risk of misallocation of limited budgets when planning in heterogeneous or disturbed environments, where biodiversity is patchily distributed, or when planning for conservation of rare species. © 2012 Elsevier Ltd.</t>
  </si>
  <si>
    <t>DOI:10.1016/j.biocon.2012.01.020</t>
  </si>
  <si>
    <t>Daly Catchment; Floodplain Development; Paleohydrology; Planning; Tree Rings; Australia; Northern Territory; Atmospheric Thermodynamics; Catchments; Floods; Forestry; Regression Analysis; Runoff; Australia; Daly Catchment; Data Availability; Flood-Plain Development; Limited Data; Most Likely; Paleo-Hydrology; Recent Trends; Tree Rings; Tree-Ring Chronologies; Decision Making; Floodplain; Monsoon; Paleohydrology; Regression Analysis; Streamflow; Tree Ring; Stream Flow</t>
  </si>
  <si>
    <t>Higgins P.A.; Palmer J.G.; Rao M.P.; Andersen M.S.; Turney C.S.M.; Johnson F.</t>
  </si>
  <si>
    <t>Unprecedented High Northern Australian Streamflow Linked to an Intensification of the Indo-Australian Monsoon</t>
  </si>
  <si>
    <t>Streamflow in Australia’s northern rivers has been steadily increasing since the 1970s, most likely due to increased intensity in the Indo-Australian monsoon. However, because of limited data availability, it is hard to assess this recent trend and therefore contextualize potential future climatic changes. In this study, we used a network of 63 precipitation-sensitive tree-ring chronologies from the Indo-Australian and Asian monsoon regions to reconstruct streamflow in the Daly catchment in the Northern Territory of Australia from 1413 to 2005 CE. We used a novel wavelet-based method to transform the variance structure of the tree-ring chronologies to better match the hydroclimate prior to reconstruction with a hierarchical Bayesian regression model. Our streamflow reconstruction accounts for 72%–78% of the variance in the instrumental period and closely matches both historical flood events and independent proxy records, increasing confidence in its validity. We find that while streamflow has been increasing since the 1800s, the most recent 40-year period is unprecedented in the last ∼600 years. Comparison to an independent coral-based streamflow record shows regional coherency in this trend. Extreme high flows were found to be linked to La Niña events, but we found no significant relationship between streamflow and El Niño events, or streamflow and other regional climatic drivers. More work is therefore needed to understand the drivers of the recent streamflow increase, but, regardless of the cause, water managers should be aware of the paleoclimatic context before making decisions on water allocations. © 2022. The Authors.</t>
  </si>
  <si>
    <t>Water Resources Research</t>
  </si>
  <si>
    <t>DOI:10.1029/2021WR030881</t>
  </si>
  <si>
    <t>Daly River; Ceremonial Economics; Madngella Tribes; North Australia.; Mulluk Mulluk; Work</t>
  </si>
  <si>
    <t>Hinkson M</t>
  </si>
  <si>
    <t>The intercultural challenge of Stanner's first fieldwork</t>
  </si>
  <si>
    <t>W.E.H. Stanner is a key figure in the history of Australian anthropology and Aboriginal affairs. A student of both Radcliffe-Brown and Malinowski, Stanner undertook anthropological work from the 1930s in north Australia, Africa and briefly in the Pacific. This paper traces Stanner's attempt to wrestle with the conceptual framework he inherited as a student of structural-functionalism, on the ground, during his first field research in north Australia. A selective reading of the notes Stanner made in Radcliffe-Brown's lectures, his field diaries and unpublished master's thesis provides the main materials for my discussion. Prior to travelling to the Daly River Stanner had intended to make a study of regional social organisation. The situation he encountered proved to be much more conducive to a description and analysis of 'culture contact'. The unpublished writings Stanner produced in his attempt to make sense of this complex social field reveal an attempt to transcend some fundamental aspects of anthropological theorising of the day, and to produce a new conceptual model for taking hold of social, transformation. The argument is presented that in reading these materials we gain a glimpse of an important early attempt to develop an intercultural analysis of Aboriginal Australia.</t>
  </si>
  <si>
    <t>OCEANIA</t>
  </si>
  <si>
    <t>DOI:10.1002/j.1834-4461.2005.tb02880.x</t>
  </si>
  <si>
    <t>Australia; Daly River Basin; Georgina Basin; Northern Territory; Wiso Basin; Basement Configuration; Deposition Depth; Facies Distribution; Lithological Logging; Phosphatic Facies</t>
  </si>
  <si>
    <t>HOWARD PF</t>
  </si>
  <si>
    <t>THE DISTRIBUTION OF PHOSPHATIC FACIES IN THE GEORGINA, WISO AND DALY RIVER BASINS, NORTHERN AUSTRALIA</t>
  </si>
  <si>
    <t>PHOSPHORITE RESEARCH AND DEVELOPMENT</t>
  </si>
  <si>
    <t>Australia; Catchment Planning; Cultural Value; Indigenous Value; Northern Territory; Water Resource Management; Australasia; Australia; Northern Territory; Cultural Influence; Environmental Management; Indigenous Knowledge; Water Management</t>
  </si>
  <si>
    <t>Jackson S.</t>
  </si>
  <si>
    <t>Compartmentalising culture: The articulation and consideration of Indigenous values in water resource management</t>
  </si>
  <si>
    <t>Social values are receiving increased attention in natural resource management policy and practice, and the notion of cultural values has recently emerged, particularly in relation to water resources. Philosophers, environmental policy analysts and others with an interest in environmental valuation have critically analysed value concepts and theories. A popular focus is the commonly 'bipolar' character of value construed as either an intrinsic or utilitarian concept. This paper focuses on the treatment of Indigenous values in contemporary water resource management. The Daly River region of the Northern Territory is undergoing increased agricultural intensification. A 12 month planning exercise sought to integrate social, economic, environmental and cultural values into decisions about land use and water extraction. Separate treatment of Indigenous and non-Indigenous social values compounded the reification of Aboriginal 'cultural values' which were perceived largely within the confines of a cultural heritage paradigm. The heritage paradigm and other common influential theories of value focus on objects, entities and places at the expense of recognition and valuation of relationships, processes and connections between social groups, people and place, and people and non-human entities. © 2006 Geographical Society of New South Wales Inc.</t>
  </si>
  <si>
    <t>Australian Geographer</t>
  </si>
  <si>
    <t>DOI:10.1080/00049180500511947</t>
  </si>
  <si>
    <t>Aquatic Resource Management; Australian Indigenous Peoples; Bush Tucker; Customary Resource Use; Subsistence Hunting And Fishing; Australia; Daly River; Fitzroy River; Northern Territory; Queensland; Western Australia; Anser; Anseranas Semipalmata; Chelodina Rugosa; Hephaestus Jenkinsi; Hyperoglyphe Porosa; Testudines; Catchment; Ecosystem Service; Food Supply; Habitat Use; Harvesting; Indigenous Population; Nature-Society Relations; Perennial Plant; Resource Use; River Channel; Seasonal Variation; Strategic Approach; Wetland</t>
  </si>
  <si>
    <t>Jackson S.; Finn M.; Featherston P.</t>
  </si>
  <si>
    <t>Aquatic Resource Use by Indigenous Australians in Two Tropical River Catchments: The Fitzroy River and Daly River</t>
  </si>
  <si>
    <t>Indigenous people of northern Australia make extensive use of wild resources as a source of food, in their art and craft, and for medicinal purposes. These resources are part of a socially and culturally significant landscape. Using data collected from household surveys across two catchments in northern Australia, the Daly River, Northern Territory (NT) and the Fitzroy River, Western Australia (WA), we describe indigenous aquatic resource use patterns. The former is a perennial system with extensive vegetated wetlands that can remain inundated for 4-5 months, while the latter can cease to flow during the winter dry season (May-October) and its floods usually last for weeks. Subsistence strategies depend on seasonal availability of a wide array of aquatic species and are attuned to the life histories and movement patterns of key species, such as Long-necked Turtle (Chelodina rugosa) and Magpie Goose (Anseranas semipalmata). Indigenous households harvested resources from different habitats. Our results show a clear progression from use of the main river channel shortly after the wet season to use of billabongs late in the dry season in the Daly River, and a constant reliance on the main river channel and tributaries in the Fitzroy River. Difference in the main species utilised appears strongly related to habitat use, with four of the five most commonly harvested in the Daly catchment being non-fish species associated with billabong habitats. Commonly harvested species from the Fitzroy catchment included small bodied species used as bait and two popular food species, Black Bream (Hephaestus jenkinsi) and Catfish (Neoarius spp.). Results suggest that indigenous subsistence strategies are vulnerable to changes in the natural systems that provide the "ecosystem goods," particularly annual inundation of floodplains that drives productivity and provides habitat for some key species. Water resource developments, such as river regulation and increased abstraction for irrigated agriculture, could adversely affect a highly valued customary component of the indigenous economies of tropical Australia. © 2012 Springer Science+Business Media, LLC.</t>
  </si>
  <si>
    <t>Human Ecology</t>
  </si>
  <si>
    <t>DOI:10.1007/s10745-012-9518-z</t>
  </si>
  <si>
    <t>Daly River; Environmental Flow; Fish Ecology; Indigenous Ecological Knowledge; Indigenous Fish Knowledge; Integration; Australia; Daly River; Northern Territory; Conceptual Framework; Environmental Assessment; Freshwater Ecosystem; Indigenous Knowledge; Landownership; Low Flow; Participatory Approach; Water Management</t>
  </si>
  <si>
    <t>Jackson S.E.; Douglas M.M.; Kennard M.J.; Pusey B.J.; Huddleston J.; Harney B.; Liddy L.; Liddy M.; Liddy R.; Sullivan L.; Huddleston B.; Banderson M.; McMah A.; Allsop Q.</t>
  </si>
  <si>
    <t>We like to listen to stories about fish: Integrating indigenous ecological and scientific knowledge to inform environmental flow assessments</t>
  </si>
  <si>
    <t>Studies that apply indigenous ecological knowledge to contemporary resource management problems are increasing globally; however, few of these studies have contributed to environmental water management. We interviewed three indigenous landowning groups in a tropical Australian catchment subject to increasing water resource development pressure and trialed tools to integrate indigenous and scientific knowledge of the biology and ecology of freshwater fish to assess their water requirements. The differences, similarities, and complementarities between the knowledge of fish held by indigenous people and scientists are discussed in the context of the changing socioeconomic circumstances experienced by indigenous communities of north Australia. In addition to eliciting indigenous knowledge that confirmed field fish survey results, the approach generated knowledge that was new to both science and indigenous participants, respectively. Indigenous knowledge influenced (1) the conceptual models developed by scientists to understand the flow ecology and (2) the structure of risk assessment tools designed to understand the vulnerability of particular fish to low-flow scenarios. © 2014 by the author(s).</t>
  </si>
  <si>
    <t>DOI:10.5751/ES-05874-190143</t>
  </si>
  <si>
    <t>Biofilm; Energy Sources; Floodplain; Food Webs; Gut Contents; Hydrology; Stable Isotope Analysis; Animals; Biofilms; Carbon; Carbon Isotopes; Diet; Fishes; Food Chain; Gastrointestinal Contents; Invertebrates; Northern Territory; Queensland; Regression Analysis; Rivers; Seasons; Species Specificity; Tropical Climate; Water Movements; Western Australia; Australia; Invertebrata; Carbon; Benthos; Biofilm; Bottom-Up Control; Consumer-Resource Interaction; Diet; Fish; Floodplain; Food Web; Freshwater Ecosystem; Invertebrate; Isotopic Analysis; Regression Analysis; River Basin; River Water; Seasonal Variation; Stable Isotope; Top-Down Control; Animal; Article; Australia; Biofilm; Chemistry; Diet; Fish; Food Chain; Invertebrate; Metabolism; Regression Analysis; River; Season; Species Difference; Stomach Juice; Tropic Climate; Water Flow</t>
  </si>
  <si>
    <t>Jardine T.D.; Pettit N.E.; Warfe D.M.; Pusey B.J.; Ward D.P.; Douglas M.M.; Davies P.M.; Bunn S.E.</t>
  </si>
  <si>
    <t>Consumer-resource coupling in wet-dry tropical rivers</t>
  </si>
  <si>
    <t>Despite implications for top-down and bottom-up control and the stability of food webs, understanding the links between consumers and their diets remains difficult, particularly in remote tropical locations where food resources are usually abundant and variable and seasonal hydrology produces alternating patterns of connectivity and isolation. We used a large scale survey of freshwater biota from 67 sites in three catchments (Daly River, Northern Territory; Fitzroy River, Western Australia; and the Mitchell River, Queensland) in Australia's wet-dry tropics and analysed stable isotopes of carbon (δ 13C) to search for broad patterns in resource use by consumers in conjunction with known and measured indices of connectivity, the duration of floodplain inundation, and dietary choices (i.e. stomach contents of fish). Regression analysis of biofilm δ 13C against consumer δ 13C, as an indicator of reliance on local food sources (periphyton and detritus), varied depending on taxa and catchment. The carbon isotope ratios of benthic invertebrates were tightly coupled to those of biofilm in all three catchments, suggesting assimilation of local resources by these largely nonmobile taxa. Stable C isotope ratios of fish, however, were less well-linked to those of biofilm and varied by catchment according to hydrological connectivity; the perennially flowing Daly River with a long duration of floodplain inundation showed the least degree of coupling, the seasonally flowing Fitzroy River with an extremely short flood period showed the strongest coupling, and the Mitchell River was intermediate in connectivity, flood duration and consumer-resource coupling. These findings highlight the high mobility of the fish community in these rivers, and how hydrological connectivity between habitats drives patterns of consumer-resource coupling. © 2011 The Authors. Journal of Animal Ecology © 2011 British Ecological Society.</t>
  </si>
  <si>
    <t>Journal of Animal Ecology</t>
  </si>
  <si>
    <t>DOI:10.1111/j.1365-2656.2011.01925.x</t>
  </si>
  <si>
    <t>Ecosystems; Forestry; Image Analysis; Mapping; Remote Sensing; Satellites; Sensors; Plants; Ecosystems; Parameter Estimation; Photomapping; Remote Sensing; Spectrum Analysis; Vegetation; Image Sensors; Mapping; Satellites; Geodetic Satellites; Image Analysis; Condition Monitoring; Data Reduction; Image Processing; High Spatial Resolution Satellite Imagery; Image Data; Riparian Zone; Semi-Variogram Analysis; Quickbird Images; Spectral Bands; Structural Attributes; Vegetation Spatial Structure; Government Agencies; Riparian Zone Health; Spatial Structure; Tropical Savannas; Field Surveys; Riparian Vegetation Spatial Structure; Satellite Imagery; Semi-Variogram Analysis; Satellite Imagery; Forestry; Ecosystems; Satellites</t>
  </si>
  <si>
    <t>Johansen K.; Phinn S.</t>
  </si>
  <si>
    <t>Linking riparian vegetation spatial structure in Australian tropical savannas to ecosystem health indicators: Semi-variogram analysis of high spatial resolution satellite imagery</t>
  </si>
  <si>
    <t>Government agencies responsible for riparian environments are assessing the combined utility of field survey and remote sensing for mapping and monitoring indicators of riparian zone health. The objective of this work was to determine if the structural attributes of savanna riparian zones in northern Australia can be detected from commercially available remotely sensed image data. Two QuickBird images and coincident field data covering sections of the Daly River and the South Alligator River – Barramundie Creek in the Northern Territory were used. Semi-variograms were calculated to determine the characteristic spatial scales of riparian zone features, both vegetative and landform. Interpretation of semi-variograms showed that structural dimensions of riparian environments could be detected and estimated from the QuickBird image data. The results also show that selecting the correct spatial resolution and spectral bands is essential to maximize the accuracy of mapping spatial characteristics of savanna riparian features. The distribution of foliage projective cover of riparian vegetation affected spectral reflectance variations in individual spectral bands differently. Pan-sharpened image data enabled small-scale information extraction (&lt;6 m) on riparian zone structural parameters. The semi-variogram analysis results provide the basis for an inversion approach using high spatial resolution satellite image data to map indicators of savanna riparian zone health. © 2006, Taylor &amp; Francis Group, LLC. All rights reserved.</t>
  </si>
  <si>
    <t>Canadian Journal of Remote Sensing</t>
  </si>
  <si>
    <t>DOI:10.5589/m06-020</t>
  </si>
  <si>
    <t>Cost-Effectiveness; High Spatial Resolution; Qualitative And Quantitative Assessment; Rapid Appraisal; Riparian Monitoring; Riparian Zone Condition; Satellite Imagery; Cost Effectiveness; Forest Canopy; Forests; Image Analysis; Australasia; Australia; Daly River; Northern Territory; Condition Monitoring; Cost Effectiveness; Image Analysis; Societies And Institutions; Comparative Study; Environmental Assessment; Environmental Indicator; Ground-Based Measurement; Image Analysis; Riparian Zone; Satellite Imagery; Savanna; Spatial Distribution; Spatial Resolution; High Spatial Resolution; Rapid Appraisal; Riparian Monitoring; Riparian Zone Condition; Satellite Imagery; Forestry</t>
  </si>
  <si>
    <t>Johansen K.; Phinn S.; Dixon I.; Douglas M.; Lowry J.</t>
  </si>
  <si>
    <t>Comparison of image and rapid field assessments of riparian zone condition in Australian tropical savannas</t>
  </si>
  <si>
    <t>Suitable methods for measuring and monitoring the condition of riparian environments are being investigated by government agencies responsible for maintaining these environments in Australia. The objective of this work was to compare two riparian condition assessment approaches, the Tropical Rapid Appraisal of Riparian Condition (TRARC) method developed for rapid on-ground assessment of the environmental condition of savanna riparian zones and an image based riparian condition monitoring scheme. Measurements derived from these two approaches were compared and correlated. The sample representativeness of the TRARC method was evaluated and the cost-effectiveness and suitability for multi-temporal analysis of the two approaches were assessed. Two high spatial resolution multi-spectral QuickBird satellite images captured in 2004 and 2005 and coincident field data covering sections of the Daly River in the Northern Territory, Australia were used in this work. Both field and image data were processed to map indicators of riparian zone condition including percentage canopy cover, organic litter on the ground, canopy continuity, tree clearing, bank stability, and flood damage. Spectral vegetation indices, image segmentation, and supervised classification were used to produce riparian health indicator maps. QuickBird image data were used to examine if the spatial distribution of TRARC transects provided a representative sample of ground based estimates of riparian health indicators. Covering approximately 3% of the study area, the sample mean of the TRARC estimates of individual indicators of riparian zone condition were in most cases within 20% of the global mean derived from the whole imaged riparian area. The cost-effectiveness of the image based approach was compared to that of the ground based TRARC method. Results showed that the TRARC method was more cost-effective at spatial scales from 1 km to 200 km of river in relatively homogeneous riparian zones along rivers with only one channel, while image based assessment becomes more feasible at regional scales (200-2000 km of river). A change detection analysis demonstrated that image data can provide detailed information on gradual change, while the TRARC method is less suited for multi-temporal analysis due to the ranked data format, which inhibits precise detection of change. However, results from both methods were considered to complement each other for single date assessment of riparian zones if used at appropriate spatial scales. © 2006 Elsevier B.V. All rights reserved.</t>
  </si>
  <si>
    <t>Forest Ecology and Management</t>
  </si>
  <si>
    <t>DOI:10.1016/j.foreco.2006.12.015</t>
  </si>
  <si>
    <t>Australasia; Australia; Daly River; Northern Territory; Flood Damage; Image Classification; Mapping; Regression Analysis; Remote Sensing; Vegetation; Condition Indicators; Field Measurement; High Spatial Resolution Imagery; Multitemporal Image Analysis; Overall Accuracies; Riparian Environments; Supervised Image Classifications; Thematic Information; Algorithm; Field Survey; Geomorphological Mapping; Image Analysis; Regression Analysis; Remote Sensing; Riparian Vegetation; Riparian Zone; Savanna; Spatial Resolution; Vegetation Index; Classification (Of Information)</t>
  </si>
  <si>
    <t>Johansen K.; Phinn S.; Lowry J.; Douglas M.</t>
  </si>
  <si>
    <t>Quantifying indicators of riparian condition in Australian tropical savannas: Integrating high spatial resolution imagery and field survey data</t>
  </si>
  <si>
    <t>The objectives of this research were: (1) to quantify indicators of riparian condition; and (2) to assess these indicators for detecting change in riparian condition. Two multi-spectral QuickBird images were acquired in 2004 and 2005 for a section of the Daly River in north Australia. These data were collected coincidently with vegetation and geomorphic field data. Indicators of riparian condition, including percentage canopy cover, organic litter, canopy continuity, bank stability, flood damage, riparian zone width and vegetation overhang, were then mapped. Field measurements and vegetation indices were empirically related using regression analysis to develop algorithms for mapping organic litter and canopy cover (R2 = 0.59-0.78). Using a standard nearest-neighbour algorithm, object-oriented supervised image classification provided thematic information (overall accuracies 81-90%) for mapping riparian zone width and vegetation overhang. Bank stability and flood damage were mapped empirically from a combination of canopy cover information and the image classification products (R2 = 0.70-0.81). Multi-temporal image analysis of riparian condition indicators (RCIs) demonstrated the advantages of using continuous and discrete data values as opposed to categorical data. This research demonstrates how remote sensing can be used for mapping and monitoring riparian zones in remote tropical savannas and other riparian environments at scales from 1 km to 100s km of stream length.</t>
  </si>
  <si>
    <t>International Journal of Remote Sensing</t>
  </si>
  <si>
    <t>DOI:10.1080/01431160802220201</t>
  </si>
  <si>
    <t>Ecosystem; Evapotranspiration; Historical Climate; Soil Water Content; Waves; Australia; Daly River; New South Wales; Northern Territory; Tumbarumba; Climate Change; Climate Models; Cosmic Rays; Cosmology; Ecosystems; Forestry; Rain; Runoff; Soil Moisture; Tropics; Annual Runoff; Australia; Ecosystem; Energy; Eucalyptus Forests; Historical Climate; Potential Evapotranspiration; Soil Water Content; Water Balance Components; Water Vegetation Energy And Solute Modeling; Climate Change; Climate Effect; Ecohydrology; Evapotranspiration; Forest Cover; Hydrological Response; Precipitation (Climatology); Runoff; Savanna; Soil Water; Solute; Tropical Region; Water Budget; Water Content; Evapotranspiration</t>
  </si>
  <si>
    <t>Kang Y.; Zhang L.; Dawes W.</t>
  </si>
  <si>
    <t>Trends and variability of water balance components over a tropical savanna and Eucalyptus forest in Australia</t>
  </si>
  <si>
    <t>In this paper, the long-term dynamics of water balance components in two different contrasting ecosystems in Australia were simulated with an ecohydrological model (WAter Vegetation Energy and Solute modelling (WAVES)) over the period 1950–2015. The selected two ecosystems are woodland savanna in Daly River and eucalyptus forest in Tumbarumba. The WAVES model was first manually calibrated and validated against soil water content measured by cosmic-ray probe and evapotranspiration measured with eddy flux techniques. The calibrated model was then used to simulate long-term water balance components with observed climate data at two sites. Analyzing the trends and variabilities of potential evapotranspiration and precipitation is used to interpret the climate change impacts on ecosystem water bal-ance. The results showed that the WAVES model can accurately simulate soil water content and evapotranspiration at two study sites. Over the period of 1950–2015, annual evapotranspiration at both sites showed decreasing trends (1.988 mm year1 in Daly and 0.381 mm year1 in Tumbarumba), whereas annual runoff in Daly increased significantly (5.870 mm year1) and decreased in Tumbarumba (–0.886 mm year1). It can be concluded that the annual runoff trends are consistent with the rainfall trends, whereas trends in annual evapotran-spiration are influenced by both rainfall and potential evapotranspiration. The results can provide evidence for controlling the impacting factors for different ecosystems under climate change. © 2022, IWA Publishing. All rights reserved.</t>
  </si>
  <si>
    <t>Journal of Water and Climate Change</t>
  </si>
  <si>
    <t>DOI:10.2166/wcc.2021.374</t>
  </si>
  <si>
    <t>Animals; Australia; Biodiversity; Conservation Of Natural Resources; Ecology; Ecosystem; Fishes; Fresh Water; Rivers; Seafood; Seasons; Water; Fresh Water; Water; Animal; Australia; Biodiversity; Ecology; Ecosystem; Environmental Protection; Fish; Physiology; Procedures; River; Sea Food; Season</t>
  </si>
  <si>
    <t>Keller K.; Allsop Q.; Brim Box J.; Buckle D.; Crook D.A.; Douglas M.M.; Jackson S.; Kennard M.J.; Luiz O.J.; Pusey B.J.; Townsend S.A.; King A.J.</t>
  </si>
  <si>
    <t>Dry season habitat use of fishes in an Australian tropical river</t>
  </si>
  <si>
    <t>The modification of river flow regimes poses a significant threat to the world’s freshwater ecosystems. Northern Australia’s freshwater resources, particularly dry season river flows, are being increasingly modified to support human development, potentially threatening aquatic ecosystems and biodiversity, including fish. More information is urgently needed on the ecology of fishes in this region, including their habitat requirements, to support water policy and management to ensure future sustainable development. This study used electrofishing and habitat survey methods to quantify the dry season habitat use of 20 common freshwater fish taxa in the Daly River in Australia’s wet-dry tropics. Of twenty measured habitat variables, water depth and velocity were the two most important factors discriminating fish habitat use for the majority of taxa. Four distinct fish habitat guilds were identified, largely classified according to depth, velocity and structural complexity. Ontogenetic shifts in habitat use were also observed in three species. This study highlights the need to maintain dry season river flows that support a diversity of riverine mesohabitats for freshwater fishes. In particular, shallow fast-flowing areas provided critical nursery and refuge habitats for some species, but are vulnerable to water level reductions due to water extraction. By highlighting the importance of a diversity of habitats for fishes, this study assists water managers in future decision making on the ecological risks of water extractions from tropical rivers, and especially the need to maintain dry season low flows to protect the habitats of native fish. © 2019, The Author(s).</t>
  </si>
  <si>
    <t>Scientific Reports</t>
  </si>
  <si>
    <t>DOI:10.1038/s41598-019-41287-x</t>
  </si>
  <si>
    <t>Daly River; Juveniles; Larvae; Northern Australia; Savanna; Australia; Daly River; Northern Territory; Pisces; Dispersal; Ecosystem Dynamics; Flow Pattern; Hydrological Regime; Larval Development; Phenology; Savanna; Spawning Population; Wetting-Drying Cycle</t>
  </si>
  <si>
    <t>King A.J.; Doidge C.; Buckle D.; Tyler K.J.</t>
  </si>
  <si>
    <t>Preliminary evidence of spawning phenologies of freshwater fish in a wet-dry tropical river: The importance of both wet and dry seasons</t>
  </si>
  <si>
    <t>Wet-dry tropical rivers are characterised by highly predictable, yet highly variable, seasonal flow regimes. The wet season is often regarded as an important period of ecosystem productivity, dispersal and connectivity, and also for freshwater-fish spawning and recruitment. However, few studies have examined fish spawning across hydrological seasons in these rivers. We conducted a pilot study to determine (1) the temporal occurrence (and hence spawning period), and (2) the suitability of standard sampling methods of young fish in the Daly River, Northern Territory, Australia. Fish spawned throughout the year, with spawning phenologies varying substantially among species. The highest diversity and abundance of young fish occurred during the wet season, although early life stages of a high number of species were also present in the dry-season and transition periods. A high number of species spawned all year round, whereas other species had very discrete spawning periods. Three of the four sampling methods tested were successful in catching early life stages and should be employed in future studies. The present study highlighted that all hydrological seasons in the wet-dry tropics are important for fish spawning, and has important implications for future research on the drivers of spawning patterns, and for predicting the effects of flow modifications on freshwater fishes of the wet-dry tropics. © 2020 CSIRO.</t>
  </si>
  <si>
    <t>DOI:10.1071/MF18458</t>
  </si>
  <si>
    <t>Wet-Dry; Tropics; Water Extraction; Dry Season; Savannah Landscapes; Flow Alteration; Wet-Dry Tropics; Daly River; Community Structure; Macroinvertebrate Assemblages; Groundwater Use; Class Strength; Fish; Biodiversity; Responses; Ecosystem</t>
  </si>
  <si>
    <t>King AJ; Townsend, SA; Douglas, MM; Kennard, MJ</t>
  </si>
  <si>
    <t>Implications of water extraction on the low-flow hydrology and ecology of tropical savannah rivers: an appraisal for northern Australia</t>
  </si>
  <si>
    <t>Balancing the freshwater needs of humans and ecosystems is a fundamental challenge for the management of rivers worldwide. River regulation and water extraction can affect all components of the natural flow regime, yet few studies have investigated the effects on the low-flow end of the hydrograph. Low-flow periods are hydrologically distinctive and ecologically important, varying in nature among climatic zones. Tropical savannah rivers are characterized by highly seasonal and predictable flow regimes, but with high interannual variation in the magnitude, timing, and duration of low flows. Many tropical savannah rivers are relatively intact, especially in northern Australia, but many are now receiving increasing attention for water-resource development through surface- and groundwater extraction. We identified the hydroecological effects of water extraction on 3 phases of the seasonal flow regime: the wet-dry transition, dry season, and dry-wet season transition for perennial and intermittent rivers in tropical savannah climates. We propose a conceptual model and 7 predictions that describe the ecological implications of dry-season water extraction in tropical savannah river systems worldwide. The predictions address: 1) connectivity, 2) availability of in-stream habitat, 3) dry-season persistence of in-channel refugia, 4) water quality during dry-wet and wet-dry transition periods, 5) decoupling of wet- and dry-season flows, and the cumulative effects on 6) groundwater-dependent species and 7) whole-ecosystem shifts. We used northern Australia as a case study to review the current level of evidence in support of these predictions and their potential ecological consequences, and used this review to propose key priorities for future research that are globally applicable.</t>
  </si>
  <si>
    <t>FRESHWATER SCIENCE</t>
  </si>
  <si>
    <t>DOI:10.1086/681302</t>
  </si>
  <si>
    <t>Agriculture; Animals; Australia; Cattle; Plutonium; Radiation Monitoring; Soil; Soil Pollutants, Radioactive; Australia; Daly Basin; Daly River; Northern Territory; Arachis Hypogaea; Bos; Catchments; Cultivation; Erosion; Forestry; Land Use; Nuclear Weapons; Runoff; Soils; Tropics; Plutonium 239; Plutonium; Plutonium-239; Catchment Soils; Cattle Grazing; Conservation Strategies; Northern Australia; Quantitative Assessments; Reference Sites; Soil Erosion Rate; Tropical Regions; Bedrock; Catchment; Cultivation; Erosion Rate; Land Use; Soil Conservation; Soil Erosion; Woodland; Article; Australia; Bovine; Catchment; Crop Production; Forest; Grazing; Hay; Land Use; Peanut; Quantitative Analysis; Soil Erosion; Tropics; Agriculture; Animal; Radiation Monitoring; Soil; Soil Pollutant; Soil Conservation</t>
  </si>
  <si>
    <t>Lal R.; Fifield L.K.; Tims S.G.; Wasson R.J.; Howe D.</t>
  </si>
  <si>
    <t>A study of soil erosion rates using 239Pu, in the wet-dry tropics of Northern Australia</t>
  </si>
  <si>
    <t>The Daly River drains a large (52500 km2) and mainly undisturbed catchment in the Australian wet–dry tropics. The basin landscapes are mantled by a thick veneer of kandosol soil which has developed under varying rates of erosion, uplift, bedrock type and climate and has been identified as being suitable for agriculture. Commencement of large scale clearing and cropping since 2002 have raised concerns about the increased loss of top soil from the land clearing and cultivation activities adjacent to the Daly River. This study was undertaken to determine the modern soil loss rates which can be used to develop a sustainable soil conservation strategy for this catchment. 239Pu, released in the 1950s and 1960s by atmospheric nuclear weapons tests, is used to obtain a quantitative assessment of recent rates of soil loss. Soil cores 30–40 cm deep have been collected from fields with various land uses including peanut and hay cropping and cattle grazing. Cores taken from undisturbed and unburnt areas in open eucalypt woodland have been used as reference sites. The soil loss rates have been established by comparing the excess or deficiency of the 239Pu tracer over that of the reference sites. Since land use practices in the catchment are similar, it is likely that the measured soil loss rates are indicative of soil loss rates over the Daly Basin as well. The development of 239Pu as a soil tracer represents a viable alternative to the traditionally used 137Cs tracer. This also represents a new tool in the quantification of catchment soil loss and the adoption of appropriate soil conservation strategies for the tropical regions and regions where increasing settlement and agriculture are encroaching on catchment slopes. © 2019 Elsevier Ltd</t>
  </si>
  <si>
    <t>Journal of Environmental Radioactivity</t>
  </si>
  <si>
    <t>DOI:10.1016/j.jenvrad.2019.106085</t>
  </si>
  <si>
    <t>Lal R; Fifield, LK; Tims, SG; Wasson, RJ; Howe, D</t>
  </si>
  <si>
    <t>A study of soil formation rates using Be-10 in the wet-dry tropics of northern Australia</t>
  </si>
  <si>
    <t>A catchment level study to obtain soil formation rates using beryllium-10 (Be-10) tracers has been undertaken in the Daly River Basin in the wet-dry tropics of northern Australia. Three soil cores have been collected to bedrock, with depths ranging from similar to 1-3.5 m. Due to agricultural practices, modern soil loss rates can be significantly higher than long-term soil formation rates, but establishing soil formation rates has proved to be a difficult problem. At long-term equilibrium, however, soil formation from the underlying rock is balanced by soil loss from the surface. This long-term rate at which soil is being lost can be determined using the cosmogenic tracer Be-10, created in spallation of atmospheric nitrogen and oxygen by cosmic rays. Since the annual fallout rate of Be-10 is known, the complete Be-10 inventory over the depth of the top soil can be used to establish the soil formation rates.</t>
  </si>
  <si>
    <t>HEAVY ION ACCELERATOR SYMPOSIUM ON FUNDAMENTAL AND APPLIED SCIENCE 2012</t>
  </si>
  <si>
    <t>DOI:10.1051/epjconf/20123501001</t>
  </si>
  <si>
    <t>Soil-Erosion; Farming Systems; Cs-137; Plutonium; Tropics; Pu</t>
  </si>
  <si>
    <t>Using Pu-239 as a tracer for fine sediment sources in the Daly River, Northern Australia</t>
  </si>
  <si>
    <t>The Daly River drains a large (52500 km(2)) and mainly undisturbed catchment in the Australian wet-dry tropics. Clearing and cropping since 2002 have raised concerns about possible increased sediment input into the river and motivated this study of its fine sediment sources. Using Pu-239 as a tracer it is shown that the fine sediments originate mainly from erosion by gullying and channel change. Although the results also indicate that the surface soil contribution to the river channel sediments from sheet erosion has increased to 5-22% for the Daly River and 7-28% for the Douglas River (a tributary of the Daly River) in 2009 vs. 3-6% for the Daly River and 4-9% for the Douglas River in 2005. This excess top soil likely originates from the cleared land adjacent to the Daly River since 2005. However, channel widening largely as a result of hydrologic change is still the dominant sediment source in this catchment.</t>
  </si>
  <si>
    <t>HEAVY ION ACCELERATOR SYMPOSIUM 2014</t>
  </si>
  <si>
    <t>DOI:10.1051/epjconf/20159100006</t>
  </si>
  <si>
    <t>Groundwater; Phreatophyte; Riparian Zone; Transpiration; Tropical Savanna; Australasia; Australia; Eastern Hemisphere; Northern Territory; World; Acacia; Acacia Auriculiformis; Barringtonia; Barringtonia Acutangula; Melaleuca; Melaleuca Argentea; Deuterium; Plants (Botany); Soils; Transpiration; Underground Pumping Plants; Vegetation; Biological Uptake; Dry Season; Ecosystem Health; Groundwater; Riparian Zone; Soil Water; Vadose Zone; Riparian Zone; River Water; Soil Water; Soil Water Matric Potentials; Groundwater</t>
  </si>
  <si>
    <t>Lamontagne S.; Cook P.G.; O'Grady A.; Eamus D.</t>
  </si>
  <si>
    <t>Groundwater use by vegetation in a tropical savanna riparian zone (Daly River, Australia)</t>
  </si>
  <si>
    <t>Soil water matric potentials (Ψm) and the deuterium (δ2H) composition at natural abundance levels of xylem water, soil water, river water and groundwater were used to evaluate whether trees use groundwater during the dry season in the riparian zone of the Daly River (Northern Territory, Australia). Groundwater was a significant source of water for plant transpiration, probably accounting for more than 50% of the water transpired during the dry season. Groundwater use occurred either when trees used water from the capillary fringe or when low Ψm induced by soil water uptake lifted groundwater in the vadose zone. Several water use strategies were inferred within the riparian plant community. Melaleuca argentea W. Fitzg and Barringtonia acutangula (L.) Gaertn. appeared to be obligate phreatophytes as they used groundwater almost exclusively and were associated with riverbanks and lower terraces with shallow (&lt;5 m) water tables. Several species appeared to be facultative phreatophytes (including Cathorium umbellatum (Vahl.) Kosterm. and Acacia auriculiformis A. Cunn. ex Benth.) and tended to rely more heavily on soil water with increased elevation in the riparian zone. The levee-bound Corymbia bella K.D. Hill and L.A.S. Johnson mostly used soil water and is either a facultative phreatophyte or a non-phreatophyte. The temporal variability in groundwater utilisation by the trees is unclear because the study focused on the end of the dry season only. A decline in the regional water table as a result of groundwater pumping may affect the health of riparian zone vegetation in the Daly River because groundwater use is significant during the dry season. © 2005 Elsevier B.V. All rights reserved.</t>
  </si>
  <si>
    <t>DOI:10.1016/j.jhydrol.2005.01.009</t>
  </si>
  <si>
    <t>Lamontagne S.; Suckow A.; Gerber C.; Deslandes A.; Wilske C.; Tickell S.</t>
  </si>
  <si>
    <t>Groundwater sources for the Mataranka Springs (Northern Territory, Australia)</t>
  </si>
  <si>
    <t>The Mataranka Springs Complex is the headwater of the iconic Roper River of northern Australia. Using environmental tracers measured in springs and nearby boreholes, the origin of groundwater contributing to the springs was evaluated to help assess the impact of proposed groundwater extraction in the Cambrian Limestone Aquifer (CLA) for irrigation agriculture and for hydraulic fracturing in the Beetaloo Sub-basin (an anticipated world-class unconventional gas reserve). Major ions, Sr, 87Sr/86Sr, δ18O-H2O, δ2H-H2O, 3H, 14C-DIC were consistent with regional groundwater from the Daly and Georgina basins of the CLA as the sources of water sustaining the major springs (Rainbow and Bitter) and one of the minor springs (Warloch Pond). However, 3H = 0.34 TU in another minor spring (Fig Tree) indicated an additional contribution from a young (probably local) source. High concentrations of radiogenic 4He (&gt; 10–7 cm3 STP g–1) at Rainbow Spring, Bitter Spring and in nearby groundwater also indicated an input of deeper, older groundwater. The presence of older groundwater within the CLA demonstrates the need for an appropriate baseline characterisation of the vertical exchange of groundwater in Beetaloo Sub-basin ahead of unconventional gas resource development. © 2021, The Author(s).</t>
  </si>
  <si>
    <t>DOI:10.1038/s41598-021-03701-1</t>
  </si>
  <si>
    <t>Agricultural Development; Land-Clearing Policy; Landsat; Remote Sensing; Tropical Savanna; Vegetation Management Policy; Kakadu-National-Park; Vegetation Management; Savanna; Queensland; Impact; Responses; Buffalo; Driven; Matrix; Cattle</t>
  </si>
  <si>
    <t>Lawes MJ; Greiner, R; Leiper, IA; Ninnis, R; Pearson, D; Boggs, G</t>
  </si>
  <si>
    <t>The effects of a moratorium on land-clearing in the Douglas-Daly region, Northern Territory, Australia</t>
  </si>
  <si>
    <t>Land-clearing represents the first step in agricultural development and signals a shift in landscape function towards provisioning ecosystem services, in particular food production. In the process, other types of ecosystem services are often unintentionally lost as illustrated by the associated decline in biodiversity, increased soil erosion and emission of greenhouse gases. In 2003, the Northern Territory state government in Australia promulgated a moratorium on the clearing of native vegetation on freehold land in the Douglas-Daly river catchment, an area experiencing increasing pressure from agricultural development. The moratorium was intended to limit the rate and extent of land-clearing for a period of time so that informed policy could be concurrently developed to guide future land-clearing and minimise negative impacts. Under the moratorium, land-clearing required a permit and had to conform to broad guidelines; clearing was confined to freehold land, was prohibited in close proximity to wetlands, rivers and rainforest to safeguard water quality, and there were prescribed limits on percentages cleared by property, vegetation type, sub-catchment, and the whole catchment. Remotely sensed data (1977-2011) were used to explore the effectiveness of the moratorium. The analysis shows that, during moratorium years (2002-2009), clearing rates accelerated rather than slowed in the moratorium area and was mostly (81%) conducted without the required permits. The extent of land cleared after the moratorium was declared, and the fallow nature of some of this land a decade later, suggests that much of the land-clearing may have been completed in anticipation of stricter future controls. The moratorium failed because it was not formally legislated and was too broadly defined. Consequently, the non-binding nature of the land-clearing guidelines, and the absence of systematic monitoring of land cover change or penalties for clearing land without a permit, led to uninformed and uncontrolled clearing. This paper demonstrates that effective policy is only as good as its level of implementation.</t>
  </si>
  <si>
    <t>RANGELAND JOURNAL</t>
  </si>
  <si>
    <t>DOI:10.1071/RJ15014</t>
  </si>
  <si>
    <t>Low Flow; Macroinvertebrates; Streams; Seasonality; Disturbance; Magela Creek; Wet-Dry; Ecological Responses; Floodplain Rivers; Monsoonal Streams; Instream Habitat; Fish Assemblages; Tropical Streams; Daly River; Food Webs</t>
  </si>
  <si>
    <t>Leigh C</t>
  </si>
  <si>
    <t>Dry-season changes in macroinvertebrate assemblages of highly seasonal rivers: responses to low flow, no flow and antecedent hydrology</t>
  </si>
  <si>
    <t>Highly seasonal rivers can experience extended low flow, and often dry, periods. Macroinvertebrate and flow data were used to explore hypotheses on the effects of antecedent hydrology and the low-flow, dry-season period on macroinvertebrate assemblages in northern Australia. Composition differed between early and late dry seasons. Taxa were more sensitive to water quality and more rheophilous in the early dry season when their habitats were lotic than when habitats later became lentic. As flow magnitudes in the antecedent dry season and on the sampling day increased, the habitats became more oxygenated and, in turn, macroinvertebrate richness increased. Higher wet-season flow magnitudes, flow variability and rates of fall were correlated with lower richness in the following dry season. Alteration of the flow-disturbance regime that increases the likelihood of flow cessation in macroinvertebrate habitats, or extends the duration of the dry season beyond that previously experienced in these highly seasonal systems, may alter the resistance and resilience of assemblages such that the seasonal decline and recovery of biodiversity may no longer be so reliable. Given the projected increase in low-flow incidence in many regions of the world, future research needs to examine the effects of reduced flow, flow cessation and stream drying as multiple, interacting stressors on stream biota.</t>
  </si>
  <si>
    <t>DOI:10.1007/s10750-012-1347-y</t>
  </si>
  <si>
    <t>LeSouef J.C.; Tindale N.B.</t>
  </si>
  <si>
    <t>A NEW SUBSPECIES OF VIRACHOLA SMILIS (HEWITSON) (LEPIDOPTERA: LYCAENIDAE) FROM NORTHERN AUSTRALIA</t>
  </si>
  <si>
    <t>Virachola smilis dalyensis ssp. n. is described from the Daly River Crossing, south of Darwin, and from Stuart Point, east of Darwin, in the Northern Territory. This is the first record of V. smilis (Hewitson) from Australia. Copyright © 1970, Wiley Blackwell. All rights reserved</t>
  </si>
  <si>
    <t>Australian Journal of Entomology</t>
  </si>
  <si>
    <t>DOI:10.1111/j.1440-6055.1970.tb00794.x</t>
  </si>
  <si>
    <t>Australasia; Australia; Northern Territory; Victoria River; Alligator; Crocodylidae (All Crocodiles); Crocodylus Porosus; Lates Calcarifer; Abundance; Aerial Survey; Body Size; Crocodilian; Freshwater Environment; River; Spatial Distribution</t>
  </si>
  <si>
    <t>Letnic M.; Connors G.</t>
  </si>
  <si>
    <t>Changes in the distribution and abundance of saltwater crocodiles (Crocodylus porosus) in the upstream, freshwater reaches of rivers in the Northern Territory, Australia</t>
  </si>
  <si>
    <t>Since they were declared a protected species in 1971, populations of saltwater crocodiles (Crocodylus porosus) have increased in the tidal rivers, freshwater swamps and marine waters of the Northern Territory. The recovery of the C. porosus population has been accompanied by an increase in the incidence of 'problem crocodiles' that represent a threat to people in freshwater and marine habitats. Despite the implications for human safety, little is known about C. porosus populations in the freshwater reaches of rivers, well upstream of tidal influence. In this study, we examined the density and body-size structure of C. porosus populations in three freshwater rivers using a combination of data from spotlight and helicopter surveys conducted between the 1980s and 2005, and the inland extent of C. porosus using distribution records in the Northern Territory. Since the 1980s, the density of C. porosus in upstream, freshwater reaches of the Daly and Roper rivers has increased, as has the inland extent of C. porosus on the Daly River. Although C. porosus was not detected in spotlight surveys of the Victoria River, helicopter survey and anecdotal records indicate that C. porosus was present after 1989. In all, 52.1% of the crocodiles sighted in spotlight surveys were 2.1-3.4 m long. Distribution records show that C. porosus occurs up to 235 km inland and at elevations of up to 126 m above sea level. The potential distribution of C. porosus is likely to be similar to that of barramundi (Lates calcarifer), a readily identifiable diadromous fish that must spawn in estuarine waters and occurs at elevations of up to 178 m above sea level. Because the density and inland extent of C. porosus in freshwater rivers is likely to increase, it is recommended that: (1) programs communicating crocodile awareness use the linkage between the presence of barramundi and the potential presence of C. porosus; (2) that crocodile warning signs be erected in upstream areas within the potential range of C. porosus; (3) that research be conducted on developing techniques to detect and exclude C. porosus from swimming areas; and (4) that widespread systematic surveys be undertaken to document the inland extent of C. porosus. © CSIRO 2006.</t>
  </si>
  <si>
    <t>DOI:10.1071/WR05090</t>
  </si>
  <si>
    <t>Conservation Planning; Marxan; River Condition; Rivers; Species Modelling; Australia; Daly River; Northern Territory; Biodiversity; Connectivity; Conservation Management; Conservation Planning; Cost-Benefit Analysis; Disturbance; Ecological Modeling; Gis; Land Use Change; Nongovernmental Organization; Point Source Pollution; Policy Making; River System; Software; Stream; Sustainability; Watershed</t>
  </si>
  <si>
    <t>Linke S.; Kennard M.J.; Hermoso V.; Olden J.D.; Stein J.; Pusey B.J.</t>
  </si>
  <si>
    <t>Merging connectivity rules and large-scale condition assessment improves conservation adequacy in river systems</t>
  </si>
  <si>
    <t>Conservation adequacy is defined as the ability of conservation measures to sustain biodiversity. Although river network connectivity is important for maintaining key ecological processes and ensuring persistence of biodiversity, it also facilitates the propagation of threats along river networks, which may compromise the sustainability of freshwater biodiversity and therefore conservation adequacy. This study aims to introduce two modifications to river conservation planning related to connectivity and catchment condition that together can improve the adequacy of the priority areas identified. This will establish an operational framework for end-users, such as policy makers and NGOs. We operationalize the connectivity framework that has recently emerged in systematic river conservation planning by using a GIS coding system for catchment location in the conservation software package marxan. Additionally, we use a landscape measure of catchment disturbance to direct the conservation plan to the least-disturbed area while still meeting targets for the conservation of fish species used as surrogates for overall biodiversity in our study catchment, the Daly River in northern Australia. This proxy for condition aggregates information on land-use, extractive industries, point-source pollution, and water infrastructure. We successfully modelled the distribution of 39 fish species based on GIS-derived landscape descriptors (most important descriptors were; discharge, distance to river mouth, geology and conductivity). Results from the systematic planning analysis identified a portfolio of watersheds that delivered close to optimal upstream protection with around 4700 stream kilometres (30% of the total network). When using upstream disturbance as an extra penalty, most of the network stayed intact; however, a replacement area was found for a major tributary, which only added an extra 1% of the stream network to the total area. Synthesis and applications. Improving conservation adequacy by accounting for upstream connectivity and condition using this easy-to-implement framework and software package has the potential to facilitate further application of systematic methods in river conservation planning. Furthermore, integrating condition as a discounting factor can also improve conservation adequacy in a broad range of environments (including terrestrial and marine), while not necessarily increasing the management costs. © 2012 The Authors. Journal of Applied Ecology © 2012 British Ecological Society.</t>
  </si>
  <si>
    <t>DOI:10.1111/j.1365-2664.2012.02177.x</t>
  </si>
  <si>
    <t xml:space="preserve">Daly River; Eu-Viviparity; Fluviofaunal Provinces; Gulf Of Carpentaria; Northern Territory; Ovo-Viviparity; Roper River; Subhaemocoelic Brood Pouch; </t>
  </si>
  <si>
    <t>Maaß N.; Glaubrecht M.</t>
  </si>
  <si>
    <t>Comparing the reproductive biology of three "marsupial", eu-viviparous gastropods (Cerithioidea, Thiaridae) from drainages of Australia's monsoonal north</t>
  </si>
  <si>
    <t>In molluscs, as often found also among other groups of animals, two distinct reproductive modes are realised, viz. oviparity and viviparity. The latter frequently occurs in various lineages of freshwater gastropods, among them the "marsupial" Thiaridae with a pantropical distribution including Australia. Here the family was found to comprise at least 11 species, of which five are endemic to the continent. Of those two are highly restricted to only the central northern most region, viz. Melasma onca and Sermyla venustula. In contrast, "Thiara" australis reveals a wider range in Australia's monsoon tropics. Brood pouch contents of these three thiarids are analysed here in order to infer details of their reproductive modes in relation to the geographic origin of individual populations, seasonality and the biometry of their shells. We found pronounced species-specific differences in the reproductive modes of all three thiarids, with M. onca having significantly more progeny in the brood pouch compared to S. venustula and"Thiara" australis. At the same time, its progeny are smaller and hatchlings are less advanced than in the latter two species. In addition, we report drainage-based intraspecific differences in the first two species. Accordingly, the head-water region of the Roper River, which drains into the Gulf of Carpentaria, apparently provides better environmental conditions that allow both M. onca and S. venustula to produce more progeny with an increased shell height as compared to popoulations from other drainages within the two species' ranges. We suggest, in accordance with earlier studies, to differentiate more than only one mode within eu-viviparous reproductive strategies in thiarids. Studying the influence of various factors potentially correlated with interspecific as well as intraspecific differences in their reproductive biology, such as female shell size and drainage specific habitat, we show that Australian thiarids are more flexible and adaptable than previously known. © 2012 WILEY-VCH Verlag GmbH &amp; Co. KGaA, Weinheim.</t>
  </si>
  <si>
    <t>Zoosystematics and Evolution</t>
  </si>
  <si>
    <t>DOI:10.1002/zoos.201200023</t>
  </si>
  <si>
    <t>Ecohydraulics; Hydrodynamics; Katherine River; River Model; Agricultural Robots; Agriculture; Ecosystems; Finite Element Method; Hydraulics; Hydrodynamics; Water Supply; Agricultural Development; Department Of Natural Resources; Ecological Studies; Ecological Water Requirements; Hydrodynamic Model; Low Flow Condition; Northern Territories; Potential Sources; Rivers</t>
  </si>
  <si>
    <t>McGarry R.; Valentine E.M.</t>
  </si>
  <si>
    <t>A low flow finite element hydrodynamic model of the katherine river</t>
  </si>
  <si>
    <t>As agricultural development in the Northern Territory grows so too does the demand for water supplies. One such topical area of development is the Daly River Basin. The Daly River and its tributaries are seen as potential sources of water to sustain future agriculture in the area. In order to ensure that over-abstraction is avoided and the natural ecological water requirements of the area are met, ecohydraulic investigations are being conducted. This paper describes the development of a dry season hydrodynamic model of one of the major tributaries to the Daly River, the Katherine River. The development of such models, when coupled with data describing the aquatic biota of a river, may enable the correlation of species to habitats and assess the impact on those habitats caused by water abstraction. This specific model, spanning a 9km reach 10km downstream of Katherine, was created to assist in an aquatic ecological study being conducted by the Northern Territory Department of Natural Resources, Environment and The Arts. This modelling goal was achieved through the creation of a 2-D depth averaged finite element hydrodynamic model in RMA-10. This model was calibrated and verified successfully for a relatively high flow rate of 13.5m3s-1. This model was then adapted to operate at a low-flow condition of 1.2m3s-1, work is continuing to validate the model at this discharge. © 2008 Hydraulics.</t>
  </si>
  <si>
    <t>9th National Conference on Hydraulics in Water Engineering 2008</t>
  </si>
  <si>
    <t>2-D Finite Element Model; Land Use Change; Sediment Transport; Tropical River; Banks (Bodies Of Water); Catchments; Climate Change; Climate Models; Erosion; Finite Element Method; Hydraulics; Land Use; Sediment Transport; Sedimentation; Tropics; Calibration And Verification; Channel Instabilities; Land-Use Change; Morphological Changes; Northern Territories; Sediment Transport Model; Sediment Transport Modelling; Tropical Rivers; Rivers</t>
  </si>
  <si>
    <t>Miloshis M.; Valentine E.M.</t>
  </si>
  <si>
    <t>Sediment transport modelling in a tropical river system</t>
  </si>
  <si>
    <t>The Daly River is an important perennial river of the tropical Top End, Northern Territory. Rainfall in the Top End appears to have been greater during the last 40 years than the 100 year long term mean and the resultant increase in overbank flows may be the cause of observed erosion of river banks and deep pool infilling, which threatens fish habitat. A finite element hydrodynamic and sediment transport model of a 10km long reach of river channel and floodplain has been created to investigate the likely cause of channel instability. Morphological changes within the channel during overbank flows are extremely varied but do indicate distinct infilling of pool sections and erosion of river banks. Calibration and verification of the model requires data collection specific to this modelling application. These data are outlined and their relative importance discussed. Applying these outputs to whole of catchment scale sediment interactions will provide a model of fluvial responses to land use and potential climate change. © 34th IAHR Congress 2011. All rights reserved.</t>
  </si>
  <si>
    <t>34th IAHR Congress 2011 - Balance and Uncertainty: Water in a Changing World, Incorporating the 33rd Hydrology and Water Resources Symposium and the 10th Conference on Hydraulics in Water Engineering</t>
  </si>
  <si>
    <t>Flow Regime; Hydrology Variables; Multivariate Analysis; Wet-Dry Tropics; Catchments; Cluster Analysis; Data Streams; Runoff; Stream Flow; Tropics; Catchment Characteristics; Coefficient Of Variation; Ecological Character; Flow Charac-Teristics; Hydrological Variables; Intermittent Streams; Multi-Disciplinary Projects; Significant Variables; Rivers</t>
  </si>
  <si>
    <t>Moliere D.; Lowry J.; Staben G.; Humphrey C.</t>
  </si>
  <si>
    <t>Flow characteristics of streams in the tropical rivers region</t>
  </si>
  <si>
    <t>A multi-disciplinary project, known as the Tropical Rivers Inventory and Assessment Project, is aiming to categorise the ecological character of rivers throughout Australia's wet-dry tropical rivers region. As part of this project, efforts are underway to characterise the flow regime of streams within this mostly undisturbed, and relatively data-limited, region in order to be in a position to properly assess the impacts of potential development. In general, the tropical rivers region experiences a distinct wet season from October to April, and a dry season for the remainder of the year. Stream flow, as a consequence, is highly seasonal. Long-term discharge records from streams within three relatively well-gauged catchments - Daly (NT), Fitzroy (WA) and Flinders (Qld) rivers - have been analysed to classify streams into flow regime units. Hydrological variables based on flow variability, flood regime and intermittency, were derived for the complete record of each stream. Cluster analysis indicated that streams could be classified broadly into (1) perennial, (2) seasonal, (3) dry seasonal, and (4) seasonal-intermittent streams. The coefficient of variation of total annual flow and mean annual number of zero flow days were the two most significant variables for classifying streams into flow units. However, many streams throughout the region have little or no flow data available for such analysis. A selection of basic catchment characteristics (including mean annual rainfall, mean catchment slope and drainage density) were derived for each long-term station within the three catchments. Significant relationships were fitted which link the two most influential hydrological variables, coefficient of variation of total annual flow and mean annual number of zero flow days, to these catchment characteristics. The predicted hydrology variables can be used to broadly classify the flow regime of ungauged or data-limited streams within the wet-dry tropical rivers region. © HWRS 2006.</t>
  </si>
  <si>
    <t>30th Hydrology and Water Resources Symposium, HWRS 2006</t>
  </si>
  <si>
    <t>Catchment Characteristics; Flow Regime; Hydrology Variables; Multivariate Analysis; Northern Australia; Wet-Dry Tropics; Australasia; Australia; Catchments; Cluster Analysis; Curing; Decision Making; Earth Sciences; Flow Of Water; Multivariant Analysis; Runoff; Tropics; Water; Catchment; Classification; Cluster Analysis; Discharge; Multivariate Analysis; Stream; Tropical Environment; Catchment Characteristics; Flow Regime; Multivariate Analysis; Northern Australia; Wet-Dry Tropics; Data Flow Analysis</t>
  </si>
  <si>
    <t>Moliere D.R.; Lowry J.B.C.; Humphrey C.L.</t>
  </si>
  <si>
    <t>Classifying the flow regime of data-limited streams in the wet-dry tropical region of Australia</t>
  </si>
  <si>
    <t>Many studies have used hydrological variables derived from long-term discharge records to describe the flow regime of streams. However, many streams in the wet-dry tropics of Australia have little or no flow data available for such analysis. In this study, an analysis was undertaken to link significant hydrological variables to a selection of basic catchment characteristics. Long-term discharge records from streams within three relatively well-gauged catchments - Daly (Northern Territory), Fitzroy (Western Australia) and Flinders (Queensland) rivers - were analysed to classify streams into flow regime groupings. Hydrological variables based on flow variability, flood regime pattern and intermittency, were derived for the complete record of each stream. Cluster analysis indicated that streams could be classified broadly into (1) perennial, (2) seasonal, (3) dry seasonal, and (4) seasonal-intermittent. The coefficient of variation of total annual flow and mean annual number of zero flow days were the two most significant variables for classifying streams into flow regime groupings. A selection of broad-scale catchment characteristics based on digital elevation, topographical and geological data were derived for each long-term station within the three catchments. Significant relationships were fitted linking the two most influential hydrological variables, coefficient of variation of total annual flow and mean annual number of zero flow days, to these catchment characteristics. Long-term discharge data from test stations within five other catchments of the wet-dry tropics were used to validate the fitted relationships. Using hydrological variables based on catchment characteristics, most of the test stations were classified within the same flow regime group as that based on hydrological variables derived from flow data. This result indicates that the predicted hydrology variables can be used to broadly classify the flow regime of ungauged or data-limited streams within Australia's wet-dry tropics. Crown Copyright © 2009.</t>
  </si>
  <si>
    <t>DOI:10.1016/j.jhydrol.2008.12.015</t>
  </si>
  <si>
    <t>Genetic Structure; Ion Torrent Platform; Melanotaenia Australis; Microsatellite Marker; Melanotaenia</t>
  </si>
  <si>
    <t>Mondol M.R.K.; Schmidt D.J.; Huey J.A.; Hughes J.M.</t>
  </si>
  <si>
    <t>Development of microsatellite markers for western rainbowfish (Melanotaenia australis) using the Ion Torrent second generation sequencing approach</t>
  </si>
  <si>
    <t>The western rainbowfish (Melanotaenia australis) is one of the most common and highly abundant freshwater fish endemic to north-western Australia. It shows extensive geographic variation in their colour pattern. Genetic study revealed spatial population structure in this species that could be a possible threat to its existence. Therefore we designed and isolated 15 highly polymorphic microsatellite markers for M. australis for use in population studies across its distribution. We screened these primers across 32 individuals from the Daly River and found between 4 and 22 alleles per locus. The observed heterozygosities ranged from 0.345 to 1.000. These markers will be now available for future studies of population structure across its natural range and to assist in management as well as future conservation. © 2014, Springer Science+Business Media Dordrecht.</t>
  </si>
  <si>
    <t>Conservation Genetics Resources</t>
  </si>
  <si>
    <t>DOI:10.1007/s12686-014-0271-z</t>
  </si>
  <si>
    <t>Australia; Darwin; Northern Territory; Cretaceous; Cyclical Erosion; Deep Weathering; Detrital Laterite; Erosion; Land Surface; Landscape Evolution; Longterm Evolution; Weathering</t>
  </si>
  <si>
    <t>Nott J.</t>
  </si>
  <si>
    <t>Long-term landscape evolution in the Darwin region and its implications for the origin of landsurfaces in the north of the Northern Territory</t>
  </si>
  <si>
    <t>The development of landsurfaces in the north of the Northern Territory has traditionally been attributed to successive episodes of uplift, erosion and weathering. Investigations of the relationship between the Cretaceous stratigraphy and the nature of deep weathering in the Darwin region show that these surfaces are structurally controlled. A bioturbated bed in the Darwin Member of the Cretaceous Bathurst Island Formation has limited the depth of weathering in this region mainly to the level of the Koolpinyah surface. A silicified horizon in the deeply weathered Cretaceous strata has controlled the level of the Koolpinyah and Wave Hill surfaces elsewhere. Furthermore, the presence of detrital laterite profiles, being the main form of evidence used for the identification of both of these surfaces, is challenged; in many localities these detrital profiles are in fact in situ, discounting the idea that these surfaces developed as a result of successive episodes of pediplantation. Similarities are drawn between the origin of these surfaces and the development of equivalent surfaces in the Daly River Basin to the south of Darwin. -from Author</t>
  </si>
  <si>
    <t>Australian Journal of Earth Sciences</t>
  </si>
  <si>
    <t>DOI:10.1080/08120099408728151</t>
  </si>
  <si>
    <t xml:space="preserve">Caridina; Food Web; Macrobrachium; Northern Australia; Subsidy; </t>
  </si>
  <si>
    <t>Novak P.A.; Bayliss P.; Crook D.A.; Garcia E.A.; Pusey B.J.; Douglas M.M.</t>
  </si>
  <si>
    <t>Do upstream migrating, juvenile amphidromous shrimps, provide a marine subsidy to river ecosystems?</t>
  </si>
  <si>
    <t>The upstream migration of juvenile amphidromous shrimps has been proposed as a source of marine or estuarine-derived nutrients into fresh water. Little is known about the size and ecological importance of any such subsidy as there have been few observational or empirical studies on the topic. We investigated the upstream migration of the amphidromous shrimp, Macrobrachium spinipes (Palaemonidae) in the Daly River, of tropical northern Australia, to determine migration phenology, estimate migration biomass and determine whether migrating shrimps transport marine-derived energy and nutrients upstream. Field observations over 2 years revealed that juvenile M. spinipes migrate upstream en masse during extended periods of declining discharge over a period of 4–6 weeks during the wet season (March–May). In addition, juvenile atyid shrimps from the genus Caridina were also observed migrating upstream during the same period. Fine-scale sampling using fyke nets over 2 years (2013 and 2014) consistently found discharge to be the strongest predictor of M. spinipes and Caridina spp. biomass, while moon illumination and cloud cover were also important predictors. An estimated 10–20 million shrimps migrated upstream during each wet season, transporting c. 100 kg of carbon and c. 28 kg of nitrogen per year. Muscle sulphur stable isotopes (δ34S) and exoskeleton strontium isotope ratios (87Sr/86Sr) were used to establish if marine carbon was transported upstream by the juvenile M. spinipes. Isotope data from migratory M. spinipes were compared to the non-migratory freshwater Macrobrachium bullatum. No evidence of a marine signature in body tissue or exoskeleton was found using either technique, suggesting very rapid turnover of body tissues This study provides key insights into the migration phenology of amphidromous shrimps and, importantly, suggests that migrating M. spinipes do not transport significant amounts of marine-derived energy and nutrients across the marine/freshwater ecotone. © 2017 John Wiley &amp; Sons Ltd</t>
  </si>
  <si>
    <t>DOI:10.1111/fwb.12907</t>
  </si>
  <si>
    <t>Distribution; Hydrologic Regime; Macrobrachium; Migratory Shrimp.; Australia; Daly River; Northern Territory; Algae; Decapoda (Crustacea); Macrobrachium; Crustacean; Dry Season; Filamentous Alga; Freshwater Ecosystem; Habitat Type; Habitat Use; Hydrological Regime; Lowland Environment; Macrophyte; Migratory Species; Ontogeny; Spatial Distribution; Tropical Environment</t>
  </si>
  <si>
    <t>Novak P.A.; Bayliss P.; Garcia E.A.; Pusey B.J.; Douglas M.M.</t>
  </si>
  <si>
    <t>Ontogenetic shifts in habitat use during the dry season by an amphidromous shrimp in a tropical lowland river</t>
  </si>
  <si>
    <t>Caridean shrimp have considerable effects on ecosystem processes and, thus, understanding their use of key habitats is important for determining their potential ecological effect. The present study examined the meso-habitat use of Macrobrachium spinipes, a large-bodied and important amphidromous species, in the Daly River, northern Australia. We examined shrimp abundance at four common meso-habitat types; sand bank, rock bars, undercut and structurally complex banks and mid-channel areas at five sites on three occasions during the dry season (May to October). We found that habitat use changed considerably first, with ontogeny, and, second, with the colonisation of habitats with algae and macrophytes as the dry season progressed. As juveniles, their habitat use was strongly associated with well structured bank environments early in the dry season. By the mid-dry season, juveniles were more abundant within sand habitats recently colonised with macrophytes and filamentous algae. Females showed little change in habitat use, whereas large-bodied dominant males generally favoured rock bars and heavily structured bank environments. The present study has provided significant insights into the changes in use of key riverine habitats throughout the dry season by an ecologically important species. This information will be of considerable value to the determination of environmental flow requirements and food-web investigations.</t>
  </si>
  <si>
    <t>DOI:10.1071/MF16375</t>
  </si>
  <si>
    <t>Amphidromy; Ecosystem Connectivity; Fulton'S Condition Factor; Length At First Maturity; Migration; Reproductive Phenology; Australia; Daly River; Northern Territory; Macrobrachium; Body Condition; Body Size; Crustacean; Freshwater Ecosystem; Life History; Migratory Species; Phenology; Recruitment (Population Dynamics); Reproductive Success; Size At Maturity; Tropical Region</t>
  </si>
  <si>
    <t>Novak P.A.; Douglas M.M.; A. Garcia E.; Bayliss P.; Pusey B.J.</t>
  </si>
  <si>
    <t>A life-history account of Macrobrachium spinipes (Schenkel, 1902) (Cherabin) in a large tropical Australian River</t>
  </si>
  <si>
    <t>Rivers in tropical Australia are largely pristine, and ecosystem connectivity is intact, but water resources in northern Australia are under increasing development pressure. A better understanding of the role and life histories of key migratory species is urgently needed to manage the risks posed by development. We investigated the life history of Macrobrachium spinipes (Schenkel, 1902) in the Daly River of the Northern Territory, Australia. We carried out a 13-mo trapping program (2011-2012) at 7 sites along the river between 92 and 405 km from the estuary. We provide the first detailed account of spatial and temporal changes in relative abundance and reproduction, and present information on length at first maturity and Fulton's body condition factor. Reproduction was strongly seasonal and was restricted to the wet-season months of November to April, followed by a recruitment pulse 3 to 4 mo later during the early dry season. Length at first maturity declined as the reproductive season progressed but did not vary significantly with distance from the estuary. Condition was temporally variable and peaked for both sexes immediately after the wet season before declining throughout the dry season. Relative abundance patterns followed a similar pattern. Contrary to results for other Macrobrachium species in rivers of comparable length, we found an increase in the relative abundance of females throughout the river's length during the reproductive season and reproductive effort occurring far upstream, over a restricted time period. This result highlights the importance of maintaining connectivity for reproductive success of this species and further recruitment into these upstream reaches. © 2015 by The Society for Freshwater Science.</t>
  </si>
  <si>
    <t>Freshwater Science</t>
  </si>
  <si>
    <t>DOI:10.1086/681526</t>
  </si>
  <si>
    <t>Boat Wash; Cohesive Material; Erosion Pin; Estuary; Macrotidal; Tropical; Australia; Daly River; Northern Territory; Bank Erosion; Boating; Cohesive Sediment; Deposition; Estuarine Environment; River Bank; Tropical Region</t>
  </si>
  <si>
    <t>Novak P.A.; Fairfield C.A.; Miloshis M.; Knight Z.C.; Lindsay R.; King A.J.</t>
  </si>
  <si>
    <t>Bank erosion in a macrotidal tropical river: Exploring the relative impact of boat wash on riverbank erosion</t>
  </si>
  <si>
    <t>Macrotidal tropical rivers are dynamic systems where wet-season floods and tidal flows cause significant riverbank erosion and sediment transport. This study aimed to explore patterns of riverbank erosion and deposition in a large, tropical, macrotidal river in Northern Australia; the Daly River. In particular, we aimed to determine if recreational boat use was impacting bank erosion in this dynamic river. Erosion pins were installed at multiple levels on both banks at 10 sites along a 34 km reach of the river. Measurements were made every four to six weeks during the low water dry season, and opportunistically during the wet season (flooding period) and seasonal transition periods. A bank geotechnical assessment, riverbed cross-sections and site bathymetry were undertaken. Whilst the wet season was a period of substantial erosion (mean rate of 0.64 mm day−1), the highest mean erosion rate (3.6 mm day−1) was observed in the early dry season (April to May), a period of stabilizing water levels but greatest boat traffic. Bank erosion at this time was measured on both sides of the river and the inside of meander bends, which is atypical of normal riverine bank erosion patterns, and indicative of erosion due to boat wash. As the dry season progressed, significant spatial differences in erosion rates were evident, where erosion was observed at sites upstream of a large shallow sand bar, while sites downstream from the sand bar gained material through the deposition of tidally transported sediment. This study highlights the importance of understanding the significance and interaction of various erosive factors in tropical tidal rivers and has demonstrated that boat wash may be an important contributor to dry season bank erosion in these systems. We encourage management agencies to consider the role of boats in any future river management program in these systems. © 2020 John Wiley &amp; Sons Ltd</t>
  </si>
  <si>
    <t>DOI:10.1002/rra.3736</t>
  </si>
  <si>
    <t>Amphidromy; Crustacean; Early Life History; Larval Drift; Northern Australia; Survival; Fresh-Water Prawn; Genus Macrobrachium Crustacea; Larval Development; Tropical Streams; Decapoda Palaemonidae; Upstream Migration; Hatching Larvae; River Prawn; Daly River; Acanthurus</t>
  </si>
  <si>
    <t>Novak PA; Garcia, EA; Pusey, BJ; Douglas, MM</t>
  </si>
  <si>
    <t>Importance of the natural flow regime to an amphidromous shrimp: a case study</t>
  </si>
  <si>
    <t>Amphidromous shrimp inhabiting large river systems are thought to migrate downstream to hatch larvae close to the estuary or sea. Recent work on Macrobrachium spinipes in northern Australia challenged this hypothesis, with the discovery of abundant females in reproductive condition over 400km upstream. We investigated the early life history of M. spinipes by using a combination of field sampling, laboratory experiments and modelling. We determined the spatial and temporal production of larvae, larval salinity requirements, and, finally, the potential for transport of larvae to the estuary during the wet season. Larvae occurred in high abundances across a 400-km river reach. However, successful larval development was contingent on access, by drift, to saltwater within 7 days. This interval is longer than that found for the majority of amphidromous shrimp species and we propose that larvae in the study river are able to successfully moult through the early stages in freshwater. Large, wet-season discharge events were critical for transporting larvae from all sampled sites to the estuary. The present study confirmed the amphidromous life history of M. spinipes, highlighted the importance of natural flows for maintaining existing populations and provided evidence of a novel type of amphidromous life-history strategy.</t>
  </si>
  <si>
    <t>DOI:10.1071/MF16034</t>
  </si>
  <si>
    <t>Australasia; Australia; Ecosystem Management; Riparian Forest; Riparian Vegetation; Water Use</t>
  </si>
  <si>
    <t>O'Grady A.P.; Eamus D.; Cook P.G.; Lamontagne S.</t>
  </si>
  <si>
    <t>Groundwater use by riparian vegetation in the wet-dry tropics of northern Australia</t>
  </si>
  <si>
    <t>Within Australia and globally there is considerable concern about the potential impacts of groundwater extraction on ecosystems dependent on groundwater. In this study we have combined heat pulse and isotopic techniques to assess groundwater use by riparian vegetation along the Daly River in the Northern Territory. The riparian forests of the Daly River exhibited considerable structural and floristic complexity. More than 40 tree species were recorded during vegetation surveys and these exhibited a range of leaf phonologies, implying complex patterns of water resource partitioning within the riparian forests. Water use was a function of species and season, and stand water use varied between 1.8 and 4.1 mm day-1. In general, however, water use tended to be higher in the wet season than during the dry season, reflecting the contribution to stand water use by dry-season deciduous tree species. There was a strong relationship between stand basal area and stand water use in the wet season, but the strength of this relationship was lower in the dry season. The amount of groundwater use, as determined by analysis of deuterium concentrations in xylem sap, was principally a function of position in the landscape. Trees at lower elevations, closer to the river, used more groundwater than trees higher on the levees. By using a combination of techniques we showed that riparian vegetation along the Daly River was highly groundwater dependent and that these water-use requirements need to be considered in regional management plans for groundwater. © CSIRO 2006.</t>
  </si>
  <si>
    <t>DOI:10.1071/BT04164</t>
  </si>
  <si>
    <t>Groundwater; Hydraulic Conductance; Leaf Water Potential; Sap Flow; Australasia; Australia; Melaleuca; Melaleuca Argentea; Hydraulic Conductivity; Riparian Vegetation; Tree; Water Use</t>
  </si>
  <si>
    <t>Comparative water use by the riparian trees Melaleuca argentea and Corymbia bella in the wet-dry tropics of northern Australia</t>
  </si>
  <si>
    <t>We examined sources of water and daily and seasonal water use patterns in two riparian tree species occupying contrasting niches within riparian zones throughout the wet-dry tropics of northern Australia: Corymbia bella Hill and Johnson is found along the top of the levee banks and Melaleuca argentea W. Fitzg. is restricted to riversides. Patterns of tree water use (sap flow) and leaf water potential were examined in four trees of each species at three locations along the Daly River in the Northern Territory. Predawn leaf water potential was higher than -0.5 MPa throughout the dry season in both species, but was lower at the end of the dry season than at the beginning of the dry season. Contrary to expectations, predawn leaf water potential was lower in M. argentea trees along the river than in C. bella trees along the levees. In contrast, mid-day leaf water potential was lower in the C. bella trees than in M. argentea trees. There were no seasonal differences in tree water use in either species. Daily water use was lower in M. argentea trees than in C. bella trees. Whole-tree hydraulic conductance, estimated from the slope of the relationship between leaf water potential and sap flow, did not differ between species. Xylem deuterium concentrations indicated that M. argentea trees along the riverbank were principally reliant on river water or shallow groundwater, whereas C. bella trees along the levee were reliant solely on soil water reserves. This study demonstrated strong gradients of tree water use within tropical riparian communities, with implications for estimating riparian water use requirements and for the management of groundwater resources. © 2006 Heron Publishing.</t>
  </si>
  <si>
    <t>Tree Physiology</t>
  </si>
  <si>
    <t>DOI:10.1093/treephys/26.2.219</t>
  </si>
  <si>
    <t>Low-Flow; Northern Australia; Rainfall-Runoff Modelling; Regionalisation; Regression Analysis; Biology; Calibration; Catchments; Computer Simulation; Drought; Ecology; Regression Analysis; Tropics; Uncertainty Analysis; Water Resources; Water Supply; Annual Flow; Australia; Biological Principles; Calibration Procedure; Dry Seasons; Environmental Water Requirements; Flow Duration Curve; High Flow; Hydrological Data; Low Density; Low-Flow; Model Parameters; Multi-Model Ensemble; Multiple Criteria; Northern Australia; Northern Territories; Objective Functions; Optimal Parameter; Parameter Set; Physical Similarities; Prediction Modes; Predictive Capacity; Predictive Methods; Rainfall-Runoff Modelling; Rainfall-Runoff Models; Random Assignment; Regionalisation; Resource Assessments; Resource Development; Runoff Prediction; Spatial Proximity; Statistical Regression; Tropical Environments; Tropical Hydrologies; Ungauged Catchment; Water Use; Runoff</t>
  </si>
  <si>
    <t>Petheram C.; Rustomji P.; Neal B.; Woodmanb A.</t>
  </si>
  <si>
    <t>Regionalising low-flow responses in large tropical catchments: A comparison of rainfall-runoff modelling and regression approaches</t>
  </si>
  <si>
    <t>A prolonged drought across southern Australia has led to renewed interest in water resource development of northern Australia (NA), with an increase in demand for runoff predictions from ungauged catchments in Australia's tropics. However, wet-dry tropical environments have an extended dry season with periods of low or no flow, and from an ecological perspective, dry-season flows are of vital importance (e.g. Erskine et al., 2003). The dry-season is also the period when potential consumptive water use is likely to be high. Thus it is important to ensure dry-season flows are well predicted. One of the key challenges in undertaking robust water resource assessments across NA is the relatively low density of hydrological data. Using data from 105 catchments in tropical Australia, five daily rainfall-runoff models (RRM) and three methods of regionalising model parameters were compared for the simulation of dry-season flows. To ensure low-flows were well modelled the approach of Petheram et al. (2012) was adopted, where the simulated and observed terms in the objective function were raised to the power of λ. Here six calibration runs were undertaken for each model, using values of 1.25, 1, 0.75, 0.5, 0.25 and 0.05 for λ. To select the 'best all-round' parameter set we used the method of Petheram et al. (2012), where for each model and for each catchment the 'best all-round' calibrated parameter set was selected based on the weighted combination of different Nash-Sutcliffe Efficiency metrics. We then compared the best performing RRM and best method of regionalisation against regression-based predictive methods for a wetdry tropical environment. We found that the adoption of multiple criteria to select an optimal parameter set resulted in an improved ability to simulate low flows with no loss in predictive capacity for high flows. An educated transposition of parameter sets from gauged to ungauged catchments was found to be better than random assignment of model parameters, whilst assigning model parameters on the basis of spatial proximity outperformed physical similarity methods. For simulating the lower-half of the flow duration curve no clear method was best for regionalising model parameters and no method was better than randomly assigning intact model parameter sets. The best performing multi-model ensemble (Sacramento and IhacresClassic) and the best method of parameter regionalisation (spatial proximity) performed similarly to statistical regression approaches in predicting mean annual flows. However, the regression approaches demonstrated more skill predicting low-flow metrics. There may be opportunities to improve low-flow NSE metrics under calibration mode through 'smarter' calibration procedures. However, it is thought unlikely that this will result in improved performance under prediction mode.</t>
  </si>
  <si>
    <t>MODSIM 2011 - 19th International Congress on Modelling and Simulation - Sustaining Our Future: Understanding and Living with Uncertainty</t>
  </si>
  <si>
    <t>Water-Resources; Daly River; Part 1; Rainfall; Models; Evapotranspiration; Precipitation; Sensitivity; Catchments; Streamflow</t>
  </si>
  <si>
    <t>Petheram C; Rustomji, P; McVicar, TR; Cai, WJ; Chiew, FHS; Vleeshouwer, J; Van Niel, TG; Li, LT; Cresswell, RG; Donohue, RJ; Teng, J; Perraud, JM</t>
  </si>
  <si>
    <t>Estimating the Impact of Projected Climate Change on Runoff across the Tropical Savannas and Semiarid Rangelands of Northern Australia</t>
  </si>
  <si>
    <t>The majority of the world's population growth to 2050 is projected to occur in the tropics. Hence, there is a serious need for robust methods for undertaking water resource assessments to underpin the sustainable management of water in tropical regions. This paper describes the largest and most comprehensive assessment of the future impacts of runoff undertaken in a tropical region using conceptual rainfall-runoff models (RRMs). Five conceptual RRMs were calibrated using data from 115 streamflow gauging stations, and model parameters were regionalized using a combination of spatial proximity and catchment similarity. Future rainfall and evapotranspiration projections (denoted here as GCM(ES)) were transformed to catchment-scale variables by empirically scaling (ES) the historical climate series, informed by 15 global climate models (GCMs), to reflect a 1 degrees C increase in global average surface air temperature. Using the best-performing RRM ensemble, approximately half the GCM(ES) used resulted in a spatially averaged increase in mean annual runoff (by up to 29%) and half resulted in a decrease (by up to 26%). However, similar to 70% of the GCM(ES) resulted in a difference of within +/- 5% of the historical rainfall (1930-2007). The range in modeled impact on runoff, as estimated by five RRMs (for individual GCM(ES)), was compared to the range in modeled runoff using 15 GCM(ES) (for individual RRMs). For mid- to high runoff metrics, better predictions will come from improved GCM(ES) projections. A new finding of this study is that in the wet-dry tropics, for extremely large runoff events and low flows, improvements are needed in both GCM(ES) and rainfall-runoff modeling.</t>
  </si>
  <si>
    <t>JOURNAL OF HYDROMETEOROLOGY</t>
  </si>
  <si>
    <t>DOI:10.1175/JHM-D-11-062.1</t>
  </si>
  <si>
    <t>Community Structure; Daly River; Fish Abundance; Fish Assemblage; Katherine River; Large Woody Debris; Wood Recruitment; Wood Transport; Australia; Daly River; Katherine River; Northern Territory; Abundance; Biodiversity; Community Structure; Ecosystem Function; Fish; Floodplain; River Flow; Species Richness; Woody Debris</t>
  </si>
  <si>
    <t>Pettit N.E.; Warfe D.M.; Kennard M.J.; Pusey B.J.; Davies P.M.; Douglas M.M.</t>
  </si>
  <si>
    <t>Dynamics of in-stream wood and its importance as fish habitat in a large tropical floodplain river</t>
  </si>
  <si>
    <t>The recruitment of wood from the riparian zone to rivers and streams provides a complex habitat for aquatic organisms and can influence both aquatic biodiversity and ecosystem function. The Daly River in the wet-dry tropics of northern Australia is a highly seasonal, perennially flowing sand-bed river where surveys of river wood aggregations at the reach scale (~2 km) in 2008 and 2009 recorded densities of 37-78 km-1 and identified distinct types of river wood aggregations: key pieces, standing trees, fallen trees, wrack and single pieces. After larger than average flows in the 2008/2009 wet season, between 46% and 51% of the surveyed river wood had moved. The distribution of wood age classes indicated continual recruitment and slow turnover of wood within the river. Surveys of fish and habitat characteristics at the mesohabitat scale (~100 m) showed fish species richness; diversity and fish abundance were not correlated to the proportion of wood present. Fish assemblage structure was associated with wood cover as well as other environmental variables such as stream width and depth. The importance of in-stream wood also varied for different species and age classes of fish. This study documents the dynamic nature of river wood aggregations and their complex and variable distribution and suggests their importance as fish habitat in this tropical river. © 2012 John Wiley &amp; Sons, Ltd.</t>
  </si>
  <si>
    <t>DOI:10.1002/rra.2580</t>
  </si>
  <si>
    <t>Ponder W.F.; Bayer M.</t>
  </si>
  <si>
    <t>A new species of Lortiella (Mollusca: Bivalvia: Unionoidea: Hyriidae) from northern Australia</t>
  </si>
  <si>
    <t>A new species of Lortiella, L. opertanea n. sp., is described from the Katherine, Daly and Douglas Rivers, Northern Territory, and disjunctly in the Carson and King Edward Rivers of Western Australia. It appears to be the sister taxon to the allopatric Lortiella rugata (Sowerby, 1868), the type species of the genus, which occurs in drainages between the two sets of disjunct populations. Some notes on the anatomy of the genus are provided and the subfamily Lortiellinae Iredale, 1934 is synonymised with Velesunioninae. © Malacological Society of Australasia 2003.</t>
  </si>
  <si>
    <t>DOI:10.1071/MR04007</t>
  </si>
  <si>
    <t>Daly, Ord</t>
  </si>
  <si>
    <t>NT, WA</t>
  </si>
  <si>
    <t>Brachyotis; Northern Australia; Phylogeography; Plio-Pleistocene; Rock-Wallaby; Vicariance; Animal Migration; Animals; Bayes Theorem; Biodiversity; Biological Evolution; Dna, Mitochondrial; Ecosystem; Genetic Loci; Genetic Speciation; Genetic Variation; Geography; Macropodidae; Mitochondria; Northern Territory; Phylogeny; Phylogeography; Sequence Analysis, Dna; Tropical Climate; Western Australia; Petrogale; Petrogale Brachyotis; Petrogale Burbidgei; Mitochondrial Dna; Animal; Article; Australia; Bayes Theorem; Biodiversity; Classification; Dna Sequence; Ecosystem; Evolution; Gene Locus; Genetic Variability; Genetics; Geography; Kangaroo; Methodology; Mitochondrion; Phylogeny; Phylogeography; Physiology; Population Migration; Species Differentiation; Tropic Climate</t>
  </si>
  <si>
    <t>Potter S.; Eldridge M.D.B.; Taggart D.A.; Cooper S.J.B.</t>
  </si>
  <si>
    <t>Multiple biogeographical barriers identified across the monsoon tropics of northern Australia: Phylogeographic analysis of the brachyotis group of rock-wallabies</t>
  </si>
  <si>
    <t>The monsoon tropics of northern Australia are a globally significant biodiversity hotspot, but its phylogeography is poorly known. A major challenge for this region is to understand the biogeographical processes that have shaped the distribution and diversity of taxa, without detailed knowledge of past climatic and environmental fluctuations. Although molecular data have great potential to address these questions, only a few species have been examined phylogeographically. Here, we use the widely distributed and abundant short-eared rock-wallaby (Petrogale brachyotis; n = 101), together with the sympatric monjon (P. burbidgei; n = 11) and nabarlek (P. concinna; n = 1), to assess historical evolutionary and biogeographical processes in northern Australia. We sequenced ∼1000 bp of mitochondrial DNA (control region, ND2) and ∼3000 bp of nDNA (BRCA1, ω-globin and two anonymous loci) to investigate phylogeographic structuring and delineate the time-scale of diversification within the region. Our results indicate multiple barriers between the Top End (Northern Territory) and Kimberley (Western Australia), which have caused divergence throughout the Plio-Pleistocene. Eight geographically discrete and genetically distinct lineages within the brachyotis group were identified, five of which are separated by major river valleys (Ord, Victoria, Daly), arid lowlands and discontinuous sandstone ranges. It is likely that these barriers have similarly influenced genetic structure in other monsoonal biota. © 2012 Blackwell Publishing Ltd.</t>
  </si>
  <si>
    <t>Molecular Ecology</t>
  </si>
  <si>
    <t>DOI:10.1111/j.1365-294X.2012.05523.x</t>
  </si>
  <si>
    <t>Environmental Flow Management; Fish Assemblage; Flow Regime; Functional Groups; Northern Australia; Perennial River; Savannah; Australia; Daly River; Northern Territory; Pisces; Abundance; Assembly Rule; Body Size; Connectivity; Dry Season; Economic Activity; Environmental Management; Fish; Habitat Structure; Hydrological Regime; Tributary; Tropical Environment; Water Management; Wetland</t>
  </si>
  <si>
    <t>Pusey B.J.; Douglas M.; Olden J.D.; Jackson S.; Allsop Q.; Kennard M.J.</t>
  </si>
  <si>
    <t>Connectivity, habitat, and flow regime influence fish assemblage structure: Implications for environmental water management in a perennial river of the wet–dry tropics of northern Australia</t>
  </si>
  <si>
    <t>Environmental water management seeks to balance competing demands between the water needed to sustain human populations and their economic activities and that required to sustain functioning freshwater ecosystems and the species they support. It must be predicated on an understanding of the environmental, hydrological, and biological factors that determine the distribution and abundance of aquatic species. The Daly River of the wet–dry tropics of northern Australia consists of a perennially flowing main stem and large tributaries, as well as many small to large naturally intermittent tributaries, and associated off-channel wetlands. Increased groundwater abstraction to support irrigated agriculture during the dry season threatens to reduce dry-season flows that maintain perenniality and persistence of freshwater fishes. Fish assemblages were surveyed at 55 locations during the dry season over a 2-year period with the goal of establishing the key landscape-scale and local-scale (i.e. habitat) drivers of fish species distribution. Longitudinal (upstream/downstream) and lateral (river/floodplain) gradients in assemblage structure were observed with the latter dependent on the position in the river landscape. Underlying these gradients, stream flow intermittency influenced assemblage composition, species richness, and body size distributions. Natural constraints to dispersal were identified and their influence on assemblage structure was also dependent on position within the catchment. Eight distinct assemblage types were identified, defined by differences in the abundance of species within five groups differing in functional traits describing body size, spawning requirements, and dispersal capacity. These functional groups largely comprised species widely distributed in northern Australia. The results of the study are discussed with reference to the environmental flow needs of the Daly River and other rivers of northern Australia. The findings may also be applied to environmental flow management in savannah rivers elsewhere. © 2020 The Authors. Aquatic Conservation: Marine and Freshwater Ecosystems published by John Wiley &amp; Sons Ltd</t>
  </si>
  <si>
    <t>DOI:10.1002/aqc.3347</t>
  </si>
  <si>
    <t xml:space="preserve">intermittent river; northern Australia; refugia; </t>
  </si>
  <si>
    <t>Pusey B.J.; Kennard M.J.; Douglas M.; Allsop Q.</t>
  </si>
  <si>
    <t>Fish assemblage dynamics in an intermittent river of the northern Australian wet–dry tropics</t>
  </si>
  <si>
    <t>Intermittent rivers make up a large portion of the global river network and are the dominant river type in northern Australia. Increased pressure is being placed on such systems, and a better understanding of their ecology is needed. We examined, over a 7-year period, the fish fauna of the intermittent Fergusson River, a major tributary of the Daly River of the northern Australia. Changes in habitat structure with the onset of the dry season involved contraction of the riffle/run/pool habitat to a single refugial pool, the size of which was determined by antecedent wet season hydrology. The fishes present comprised a subset of species present within the Daly River main channel and consisted of the most widely distributed of northern Australia's freshwater fishes. The Fergusson River provides suitable spawning habitat for species during the wet season (e.g. Hephaestus fuliginosus, Leiopotherapon unicolor and Neosilurus catfishes) and during the dry season for a different set of species (e.g. Amniataba percoides, Melanotaenia australis and Glossogobius aureus). Little year-to-year variation in assemblage structure was observed early in the dry season, whereas interannual variation in late dry season assemblages was substantial. Dry season recruitment imparted some of the interannual variability in assemblage structure recorded between late dry season samples. Piscivorous fishes were an important, but temporally variable, component of the assemblage present in the late dry season refugial habitat, and predation was potentially another important source of variation in assemblage structure. © 2016 John Wiley &amp; Sons A/S. Published by John Wiley &amp; Sons Ltd</t>
  </si>
  <si>
    <t>DOI:10.1111/eff.12325</t>
  </si>
  <si>
    <t>Benthic plants; Boundary layer transfers; Dynamic simulation model; Environmental flow; Nutrient transfer; Primary production; Shear stress; Computer simulation; Nutrients; Shear stress; Tropics; Water resources; Benthic plants; Boundary layer transfers; Dynamic simulation model; Environmental flow; Nutrient transfer; Primary production; Rivers</t>
  </si>
  <si>
    <t>Robson B.J.</t>
  </si>
  <si>
    <t>A dynamic model of primary production and plant coverage in an oligotrophic tropical river</t>
  </si>
  <si>
    <t>Many of Australia's tropical rivers are amongst the most ecologically intact in the world, but have been relatively little studied. Now, however, there is pressure for further development of these tropical land and water resources. To avoid repeating management mistakes that have been made elsewhere, it is essential to improve our understanding of how these rivers function. As part of the Tropical Rivers and Coastal Knowledge Research hub, we studied flow, nutrients, and primary production in the Daly River (N.T.), a perennial tropical river maintained in the dry season by ground-water and developed a dynamic simulation model to predict the coverage and biomass of each of five key plant and algae groups in the river. Flow is the key driver in this model, controlling both loss and growth terms for plants. When flow (and hence shear stress) is high, sloughing and bed-scouring contribute to loss of biomass, while shear stresses (and hence higher boundary layer thickness) limit the rate of transfer of nutrients to benthic plants. This paper will describe work to understand and model these dynamics, and will discuss what this might mean for the river's future.</t>
  </si>
  <si>
    <t>Modelling for Environment's Sake: Proceedings of the 5th Biennial Conference of the International Environmental Modelling and Software Society, iEMSs 2010</t>
  </si>
  <si>
    <t>Blank for now</t>
  </si>
  <si>
    <t>Salini J.; Shaklee J.B.</t>
  </si>
  <si>
    <t>Genetic structure of barramundi (Lates calcarifer) stocks from northern Australia</t>
  </si>
  <si>
    <t>Barramundi, L. calcarifer, were collected from seven localities in the Northern Territory, the Daly, Finniss, Mary, Glyde, Roper and McArthur rivers and Blue Mud Bay, and from the Ord River in Western Australia. Barramundi were sampled seven times from the Daly and Finniss rivers over a 14-month period. In total, 46 loci were identified using starch-gel electrophoresis of enzymes and polyacrylamide electrophoresis of muscle proteins. Twelve loci were polymorphic at the po-99 level. Most loci were in Hardy-Weinberg equilibrium. A contingency x2 analysis for homogeneity of alleles over all loci and all localities was highly significant (P &lt; 0-001). Comparisons of data from adjacent pairs of localities revealed that the overall heterogeneity was attributable to heterogeneity among seven of the eight localities; the Daly and Finniss river areas were not significantly different from one another. No evidence of heterogeneity over time was found among the collections from the Daly River area. The considerable amount of heterogeneity observed suggests that each of these seven localities supports a genetically discrete stock of barramundi; this conclusion is consistent with the documented life history of Australian barramundi. The genetic heterogeneity of the stocks should be considered when management policies for L. calcarifer are being formulated. © 1988 CSIRO. All rights reserved.</t>
  </si>
  <si>
    <t>DOI:10.1071/MF9880317</t>
  </si>
  <si>
    <t>Cartosat-1 Imagery; Digital Surface Model; Gully Erosion; Sediment Budget; Three Dimensional Visualization; Aerial photography; Budget control; Catchments; Erosion; Exhibitions; Global positioning system; Maps; Runoff; Sediments; Three dimensional; Three dimensional computer graphics; Visualization; Cartosat-1; Digital surface models; Gully erosion; Sediment budgets; Three dimensional visualization; Landforms</t>
  </si>
  <si>
    <t>Sattar F.; Wasson R.J.; Pearson D.; Boggs G.; Ahmad W.; Nawaz M.</t>
  </si>
  <si>
    <t>The development of geoinformatics based framework to quantify gully erosin</t>
  </si>
  <si>
    <t>In this study a methodological framework is presented using tools and techniques of geoinformatics to quantify gully erosion. The study was conducted in the Fergusson catchment; a sub-catchment of the Daly river, Northern Australia. Various airborne and field based reconnaissance surveys have shown that the catchment in places is severely affected by gully erosion producing large amounts of sediment. The framework applied comprised of Cartosat-1 (2.5 m resolution) stereo imagery 2008, topographic maps 1:20,000, 1 Second (~ 30m) SRTM level 2 DEM, Stereo Aerial Photos of 1948 at the scale of 1:30,000 and Differential GPS data points. Oriented images were produced using Image Analysis software and a Digital Surface Model was generated. Stereo Analyst for ArcGIS software was used for three dimensional visualization of the earth surface and identification and mapping of gullies. Stereo Aerial Photos of 1948 were orthorectified and three dimensional views were generated for each pair of photographs and a map of gullies in1948 was created. GIS based analysis was performed to measure the volumetric changes of gully erosion between 2008 imagery and 1948 aerial photographs. A spatial database was developed incorporating the gully morphological and soil loss information. This study will contribute to the construction of a sediment budget of the Daly River catchment.</t>
  </si>
  <si>
    <t>10th International Multidisciplinary Scientific Geoconference and EXPO - Modern Management of Mine Producing, Geology and Environmental Protection, SGEM 2010</t>
  </si>
  <si>
    <t>Fertility; Heifer Management; Prediction; Dry Tropics; Beef-Cattle; Puberty; Queensland; Fertility; Growth; Impact; Herd</t>
  </si>
  <si>
    <t>Schatz TJ; Hearnden, MN</t>
  </si>
  <si>
    <t>The effect of weight and age on pregnancy rates in Brahman heifers in northern Australia</t>
  </si>
  <si>
    <t>The performance of Brahman heifers at their first mating as yearlings (4-year groups of similar to 100 per year) grazing on improved pasture in the Douglas Daly region and as 2 year olds (3-year groups of similar to 100 per year) grazing on native pasture in the Victoria River District was studied. The relationships between pre-mating weight and pregnancy rate were established for Brahman heifers mated as yearlings on improved pasture, and as 2 year olds on native pasture with pre-mating weights recorded in late October/early November (before the wet season starts) and in late December (just before the start of mating). These relationships were found to be different indicating that there is an interaction between age and weight that modifies the effect of weight. The relationships were used to model pregnancy rates that are likely to result from different pre-mating weights for these three scenarios. These estimates can be used to identify target mating weights for different situations, and to predict the pregnancy rates for groups of heifers, which will be useful in budgeting and assessing the profitability of different management strategies.</t>
  </si>
  <si>
    <t>ANIMAL PRODUCTION SCIENCE</t>
  </si>
  <si>
    <t>DOI:10.1071/AN16212</t>
  </si>
  <si>
    <t>Dapc; F St Outlier; Outflank; Radseq; Snmf; Sparse Non-Negative Matrix Factorization; Animals; Australia; Ecosystem; Fishes; Fresh Water; Genetics, Population; Genome-Wide Association Study; Phylogeography; Polymorphism, Single Nucleotide; Fresh Water; Fresh Water; Article; Gene Flow; Gene Frequency; Gene Structure; Genetic Variation; Leiopotherapon Unicolor; Nonhuman; Perch; Population Structure; Priority Journal; Single Nucleotide Polymorphism; Animal; Australia; Ecosystem; Fish; Genetics; Genome-Wide Association Study; Phylogeography; Population Genetics</t>
  </si>
  <si>
    <t>Schmidt D.J.; Huey J.A.; Hughes J.M.</t>
  </si>
  <si>
    <t>Genome-Wide SNPs Identify Limits to Connectivity in the Extreme Freshwater Disperser, Spangled Perch Leiopotherapon unicolor (Terapontidae)</t>
  </si>
  <si>
    <t>The utility of restriction-site associated DNA sequencing (RADseq) to resolve fine-scale population structure was tested on an abundant and vagile fish species in a tropical river. Australia's most widespread freshwater fish, the "extreme disperser" Leiopotherapon unicolor was sampled from 6 locations in an unregulated system, the Daly River in Australia's Northern Territory. Despite an expectation of high connectivity based on life history knowledge of this species derived from arid zone habitats, L. unicolor was not a panmictic population in the tropical lower Daly. Using ∼14000 polymorphic RADseq loci, we found a pattern of upstream versus downstream population subdivision and evidence for differentiation among tributary populations. The magnitude of population structure was low with narrow confidence intervals (global FST = 0.014; 95% CI = 0.012-0.016). Confidence intervals around pairwise FST estimates were all nonzero and consistent with the results of clustering analyses. This population structure was not explained by spatially heterogeneous selection acting on a subset of loci, or by sampling groups of closely related individuals (average within-site relatedness ∼ 0). One implication of the low but significant structure observed in the tropics is the possibility that L. unicolor may exhibit contrasting patterns of migratory biology in tropical versus arid zone habitats. We conclude that the RADseq revolution holds promise for delineating subtle patterns of population subdivision in species characterized by high within-population variation and low among-population differentiation. © 2017 The American Genetic Association.</t>
  </si>
  <si>
    <t>Journal of Heredity</t>
  </si>
  <si>
    <t>DOI:10.1093/jhered/esx101</t>
  </si>
  <si>
    <t>Daly River; Pristis Pristis; Survey Techniques; Threatened Species; Australia; Daly River; Northern Territory; Elasmobranchii; Pristidae; Pristis Pristis; Conservation Management; Dna; Endangered Species; Fish; Floodplain; Freshwater Ecosystem; Oviparity; River Channel</t>
  </si>
  <si>
    <t>Simpfendorfer C.A.; Kyne P.M.; Noble T.H.; Goldsbury J.; Basiita R.K.; Lindsay R.; Shields A.; Perry C.; Jerry D.R.</t>
  </si>
  <si>
    <t>Environmental DNA detects Critically Endangered largetooth sawfish in the wild</t>
  </si>
  <si>
    <t>Environmental DNA (eDNA) is a relatively new tool for the detection of rare, threatened and invasive species in water bodies. In this study we investigated the utility of an eDNA approach in detecting the Critically Endangered largetooth sawfish Pristis pristis in freshwater habitats in northern Australia. Water samples were collected from large aquaria mesocosms containing largetooth sawfish and other aquatic species, and floodplain waterholes and the main river channel of the Daly River, Northern Territory. Water samples were filtered using a 20 μm nylon filter. DNA was extracted from filters and analysed with PCR using species-specific mitochondrial cytochrome c oxidase subunit I (COI) primers designed to amplify only largetooth sawfish DNA. PCR products were cleaned and the COI gene sequenced to confirm the species identity. Using 3 aquaria, with one containing a largetooth sawfish, this method positively identified sawfish only in the correct aquarium. In the field water samples, 7 of 8 floodplain waterholes produced a sawfish eDNA PCR product, while eDNA was not detected in the main river channel. Based on gillnet sampling and traditional ecological knowledge, largetooth sawfish were known to occur at half of the waterhole and floodplain sites that tested positive for sawfish eDNA. These results demonstrated that an eDNA approach to detecting largetooth sawfish can produce reliable outcomes and can be used as a survey tool to help with conservation efforts for this and other threatened elasmobranchs. © The authors 2016.</t>
  </si>
  <si>
    <t>Endangered Species Research</t>
  </si>
  <si>
    <t>DOI:10.3354/esr00731</t>
  </si>
  <si>
    <t>Baseflow; Environmental Tracers; Regional Groundwater; Springs; Surface Water-Groundwater Interaction; Australia; Daly River; Northern Territory; Boundary Layers; Chlorofluorocarbons; Degradation; Discharge (Fluid Mechanics); Groundwater; Groundwater Flow; Springs (Components); Sulfur Hexafluoride; Australia; Baseflows; Environmental Tracers; Ground Water Discharge; Groundwater Sources; Low Concentrations; Northern Territories; One-Dimensional Model; Reducing Conditions; Regional Groundwater; Surface Water-Groundwater Interaction; Tropical Rivers; Baseflow; Cfc; Concentration (Composition); Discharge; Groundwater Flow; Groundwater-Surface Water Interaction; Helium; Hydrological Modeling; Organic Sulfur Compound; Parameterization; Radon Isotope; River Flow; Savanna; Spring Water; Tracer; Tropical Environment; Water Quality; Rivers</t>
  </si>
  <si>
    <t>Smerdon B.D.; Payton Gardner W.; Harrington G.A.; Tickell S.J.</t>
  </si>
  <si>
    <t>Identifying the contribution of regional groundwater to the baseflow of a tropical river (Daly River, Australia)</t>
  </si>
  <si>
    <t>A mixture of older regional-scale groundwater flow and relatively modern local-scale groundwater was identified as the source of baseflow to a perennial river in a tropical savanna. Multiple environmental tracers, including 222Rn, CFCs, SF 6, and 4He were measured in the river, groundwater, and springs along a 60km segment of the Daly River in the Northern Territory of Australia. At the location where a group of springs intersected the river, groundwater discharge contained elevated 4He and very low concentrations of CFCs and SF 6. This influx of regional-scale groundwater could be detected at downstream locations in the river and was used to parameterize a one-dimensional model for estimating the groundwater discharge flux. Upstream and downstream of the springs, the source of baseflow is composed of waters containing SF 6 and CFCs from local-scale groundwater sources adjacent to the river. Within 1km of the river, a redox fence was detected, with reducing conditions leading to degradation of CFCs that could have masked detecting the contribution of local-scale sources. This study confirmed the applicability of a new technique using 4He to identify regional-scale groundwater flow contributions to rivers, and demonstrated that multi-tracer studies are needed to identify the locations, rates, and sources of baseflow. © 2012.</t>
  </si>
  <si>
    <t>464-465</t>
  </si>
  <si>
    <t>DOI:10.1016/j.jhydrol.2012.06.058</t>
  </si>
  <si>
    <t>Animals; Base Sequence; Dna, Helminth; Dna, Ribosomal; Microscopy, Electron, Scanning; Molecular Sequence Data; Northern Territory; Trematoda; Trematode Infections; Turtles; Australasia; Australia; Daly River; Northern Territory; Victoria River; Aspidogastrea; Carettochelys; Carettochelys Insculpta; Emydura Victoriae; Platyhelminthes; Sychnocotyle; Testudines; Ribosome Dna; Flatworm; Freshwater; New Genus; New Species; Record; Sexual Maturity; Turtle; Article; Australia; Dna Sequence; Geographic Distribution; Neosychnocotyle Maggiae; Nonhuman; Nucleotide Sequence; Platyhelminth; Sexual Maturity; Turtle; Vas Deferens</t>
  </si>
  <si>
    <t>Snyder S.D.; Tkach V.V.</t>
  </si>
  <si>
    <t>Neosychnocotyle maggiae, n. gen., n. sp. (Platyhelminthes: Aspidogastrea) from freshwater turtles in northern Australia</t>
  </si>
  <si>
    <t>Neosychnocotyle maggiae, n. gen., n. sp., (Aspidogastrea) is described from the pig-nosed turtle, Carettochelys insculpta, and reported from the Victoria River red-faced turtle, Emydura victoriae, all from the Daly River, Northern Territory, Australia. Neosychnocotyle n. gen. is differentiated from all aspidogastrean genera but one by the absence of a cirrus sac. The similar Sychnocotyle also lacks a cirrus sac, but Neosychnocotyle n. gen. differs from the former genus by possessing a narrow, tapered anterior end, a ventral disk that covers the posterior end of the body, a genital pore that is displaced anteriorly, and a vas deferens that is less convoluted and less robust. Analysis of ribosomal DNA sequences demonstrates substantial sequence variability between representatives of Sychnocotyle and Neosychnocotyle maggiae, n. gen., n. sp. It is possible that this new parasite may reach sexual maturity only in C. insculpta. This is only the second aspidogastrean species reported from Australian freshwater turtles. © American Society of Parasitologists 2007.</t>
  </si>
  <si>
    <t>Journal of Parasitology</t>
  </si>
  <si>
    <t>DOI:10.1645/GE-1001R.1</t>
  </si>
  <si>
    <t>Bufalin; Bufo Marinus; Crocodylus Johnstoni; Encounter Rate; Physiological Acclimation; Rhinella Marina; Spatial Heterogeneity; Australia; Daly River; Lake Argyle; Northern Territory; Victoria River; Western Australia; Anura; Bufo Marinus; Crocodylidae (All Crocodiles); Crocodylus Johnsoni; Acclimation; Crocodilian; Ecological Impact; Heterogeneity; Invasive Species; Physiology; Prey Preference; Spatial Variation; Toad; Vulnerability</t>
  </si>
  <si>
    <t>Somaweera R.; Shine R.; Webb J.; Dempster T.; Letnic M.</t>
  </si>
  <si>
    <t>Why does vulnerability to toxic invasive cane toads vary among populations of Australian freshwater crocodiles?</t>
  </si>
  <si>
    <t>The ecological impact of an invasive species can be heterogeneous through space and time. One such case in Australia involves native freshwater crocodiles Crocodylus johnstoni, which are highly sensitive to invasive cane toads Rhinella marina in some areas, whereas other populations experience little or no mortality from ingestion of the toxic toads. We studied the impact of toad invasion on three crocodile populations: one crashed, one showed a minor decrease and one appeared unaffected. We tested three hypotheses for the cause of this spatial variation in impact: differences among populations in toad-crocodile encounter rates (proximity of toads to crocodiles during spotlight surveys), differences in crocodile feeding responses (trials of prey preference in the laboratory) and differences in crocodile physiology (reduction of swim speed after receiving a dose of toad toxin). We found little divergence among populations in any of these traits: crocodiles from the three populations all encountered cane toads in the wild, and exhibited similar feeding responses and toxin tolerances. Thus, we cannot confidently identify causation for the impact heterogeneity. Reliance on alternative food resources and an ability to rapidly learn taste aversion may have allowed crocodiles to deal with toad arrival in Lake Argyle and the Daly River. Future work could usefully evaluate potential explanations for the failure of these adaptive mechanisms in the severely affected (Victoria River) population. We suggest that spatial variation in the availability of alternative prey (and thus the willingness of crocodiles to attack a novel toxic prey item) may have contributed to that variation in impact. © 2012 The Zoological Society of London.</t>
  </si>
  <si>
    <t>Animal Conservation</t>
  </si>
  <si>
    <t>DOI:10.1111/j.1469-1795.2012.00578.x</t>
  </si>
  <si>
    <t>Breeding System; Control Region; Kurtus Gulliveri; Low Genetic Diversity; Microsatellites; Nurseryfish; Alligator; Kurtidae; Kurtus Gulliveri; Perciformes; Pisces</t>
  </si>
  <si>
    <t>Sommer J.A.; Li C.; Brozek J.; Bessert M.L.; Ortí G.; Berra T.M.</t>
  </si>
  <si>
    <t>Low genetic diversity in Nurseryfish, Kurtus gulliveri (Perciformes: Kurtidae), and an appraisal of its breeding system using microsatellite loci</t>
  </si>
  <si>
    <t>The Nurseryfish, Kurtus gulliveri, is a freshwater fish distributed in northern Australia and southern New Guinea that exhibits forehead brooding, a unique form of male parental care. Microsatellite markers were developed for paternity analysis to study its reproductive life history in a population from the Adelaide River, Northern Territory, Australia. In 20 microsatellite loci tested, only two polymorphic markers were found. The microsatellite data are mostly consistent with the hypotheses that the putative egg-carrying male sired the egg mass and no multiple paternity occurred in the population examined. However, caution should be taken in interpreting the results, given the low genetic diversity and limited analytical power. The extremely low genetic diversity was also corroborated by mitochondrial DNA, the most variable fragment in the piscine mitogenome. Eighteen individuals from the Adelaide River were sequenced, revealing four polymorphic sites in the control region and five haplotypes in total, with an average p-distance of 0.001. Additional individuals from three other isolated populations in the Northern Territory (Daly River, South Alligator River and East Alligator River) were sequenced and found to be identical to one of the common haplotypes from the Adelaide River. Four specimens collected from New Guinea represent a single haplotype that had 24.5 substitutions, on average, relative to the Australian populations.</t>
  </si>
  <si>
    <t>Beagle</t>
  </si>
  <si>
    <t>Awra-R; National Water Account; River Modelling; Digital Storage; Evaporation; Floods; Laws And Legislation; Meteorology; Operations Research; Reservoirs (Water); Risk Assessment; Australian Water Resources Assessments; Awra-R; Bureau Of Meteorologies; Environmental Benefits; Explicit Representation; National Water Account; River Modelling; Water Resources Management; Rivers</t>
  </si>
  <si>
    <t>Srikanthan R.; Barua S.; Frost A.; Donnelly C.; Alankarage W.; Elmahdi A.</t>
  </si>
  <si>
    <t>Use of AWRA-R model to improve the National Water Account</t>
  </si>
  <si>
    <t>The National Water Account (NWA: see http://www.bom.gov.au/water/nwa) is a federally mandated report published annually by the Bureau of Meteorology through the Commonwealth Water Act 2007. The NWA is Australia's most comprehensive water information report. The NWA discloses information about water stores and flows, water rights and water use. It also reports on the volumes of water traded and provided for economic, social, cultural and environmental benefit. It provides a picture of water resources management for the previous financial year for ten nationally significant water regions: Adelaide, Burdekin, Canberra, Daly, Melbourne, Murray–Darling Basin (MDB), Ord, Perth, South East Queensland (SEQ) and Sydney. These regions are home to about 75% of Australia's population and represent 70-80% of Australia's water use. The NWA relies on close collaboration with many government agencies and water service providers in Australia for its information about water rights, water store volumes, flows and water use. This information is compiled based on the available observed data or estimated/modelled data where observed data is not available. The NWA relies for some of its modelled data on the Australian Water Resources Assessment - River (AWRA-R) model. AWRA-R model was developed by CSIRO and the Bureau of Meteorology towards retrospective quantification of surface water items in the NWA and for water resource assessment purposes; using available observed data and inferring other water balance items that are not available. AWRA-R estimates a number of river fluxes and water store volumes such as river volume, river losses, rainfall in and evaporation from the river, water use, and overbank flooding. This paper assesses the improvement in reporting items required for the NWA through the introduction of AWRA-R; in particular assessing the reduction in the unaccounted for difference item. Relatively high unaccounted-for difference was experienced in the past as several reporting items (now estimated through AWRA–R) were partially estimated or not estimated at all. AWRA-R is a node-link network model developed with explicit representation of key hydrological processes and anthropogenic water uses to quantify various river fluxes and stores at a daily temporal resolution along the river network. The river system is generally conceptualised as nodes at stream gauging stations and connected by river reaches. Runoff from gauged or ungauged tributaries or local contributing area between the two nodes is fed into the connecting reach as an inflow. The river reach is then used to transfer flow between two nodes with routing and transformation of the flow, precipitation and evaporation on/from the river surface, seepage losses, overbank flow, diversion and storage in reservoirs. At present, the AWRA-R model has been applied for five NWA regions, namely, MDB, SEQ, Melbourne, Perth and Canberra. Outputs from these model applications can be used to produce the relevant reporting items on river fluxes and water store volumes which were not available or partially available in the NWA for past years (i.e. NWA 2011 – 2016). We demonstrate how including relevant reporting items estimated using AWRA-R for past years can reduce the unaccounted for difference and thus improve the NWA. It was found that the use of AWRA-R river fluxes and water store volumes in the NWA contributes considerable improvements across all five regions. © 2017 Proceedings - 22nd International Congress on Modelling and Simulation, MODSIM 2017. All rights reserved.</t>
  </si>
  <si>
    <t>Proceedings - 22nd International Congress on Modelling and Simulation, MODSIM 2017</t>
  </si>
  <si>
    <t>Stanner W.E.H.</t>
  </si>
  <si>
    <t>THE DALY RIVER TRIBES: A REPORT OF FIELD WORK IN NORTH AUSTRALIA</t>
  </si>
  <si>
    <t>Oceania</t>
  </si>
  <si>
    <t>DOI:10.1002/j.1834-4461.1933.tb01674.x</t>
  </si>
  <si>
    <t>CEREMONIAL ECONOMICS OF THE MULLUK MULLUK AND MADNGELLA TRIBES OF THE DALY RIVER, NORTH AUSTRALIA. A PRELIMINARY PAPER</t>
  </si>
  <si>
    <t>DOI:10.1002/j.1834-4461.1934.tb00122.x</t>
  </si>
  <si>
    <t>Bayesian Hierarchical Model; Ecohydrology; Multiple Scales; Ontogeny; Species Abundance; Animals; Bayes Theorem; Models, Statistical; Northern Territory; Perciformes; Population Density; Rivers; Water Movements; Hephaestus Fuliginosus; Lates Calcarifer; Melanotaenia; Animal; Article; Australia; Bayes Theorem; Perciformes; Population Density; River; Statistical Model; Water Flow</t>
  </si>
  <si>
    <t>Stewart-Koster B.; Olden J.D.; Kennard M.J.; Pusey B.J.; Boone E.L.; Douglas M.; Jackson S.</t>
  </si>
  <si>
    <t>Fish response to the temporal hierarchy of the natural flow regime in the Daly River, northern Australia</t>
  </si>
  <si>
    <t>In this study, relationships between flow variation across multiple temporal scales and the distribution and abundance of three fish species, western rainbowfish Melanotaenia australis, sooty grunter Hephaestus fuliginosus and barramundi Lates calcarifer were examined at eight sampling reaches in the Daly River, Northern Territory, Australia. Discharge was highly seasonal during the study period of 2006-2010 with a distinct wet-dry discharge pattern. Significant catchment-wide correlations were identified between species abundance and hydrologic variables across several scales describing the magnitude and variability of flow. A Bayesian hierarchical model which accounted for &gt;80% of variation in abundances for all species and age classes (i.e. juvenile and adult), identified the extent to which the influence of short-term flow variation was dependent upon the historical flow regime. There were distinct ontogenetic differences in these relationships for H. fuliginosus, with variability of recent flows having a negative effect on juveniles which was stronger at locations with higher historical mean daily flow. Lates calcarifer also displayed ontogenetic differences in relationships to flow variation with adults showing a positive association with increase in recent flows and juveniles showing a negative one. The effect of increased magnitude of wet-season flows on M. australis was negative in locations with lower historical mean daily flow but positive in locations with higher historical mean daily flow. The results highlighted how interactions between multiple scales of flow variability influence the abundance of fish species according to their life-history requirements. © 2011 The Authors. Journal of Fish Biology © 2011 The Fisheries Society of the British Isles.</t>
  </si>
  <si>
    <t>DOI:10.1111/j.1095-8649.2011.03072.x</t>
  </si>
  <si>
    <t>Agricultural Development; Aquatic Ecosystems; Australia; Economic Impact; Indigenous; Integrated Modelling; Australia; Daly Basin; Northern Territory; Agricultural Development; Aquatic Ecosystem; Ecological Impact; Economic Development; Economic Impact; Hydrological Regime; Income Distribution; Indigenous Population; Integrated Approach; Natural Capital; Natural Resource; Resident Population; Water Resource</t>
  </si>
  <si>
    <t>Stoeckl N.; Jackson S.; Pantus F.; Finn M.; Kennard M.J.; Pusey B.J.</t>
  </si>
  <si>
    <t>An integrated assessment of financial, hydrological, ecological and social impacts of 'development' on Indigenous and non-Indigenous people in northern Australia</t>
  </si>
  <si>
    <t>We use data and insights from several inter-related but independent projects conducted over 6. years (2006-11) in the Daly River catchment in Australia's Northern Territory to explore the potential impacts of 'development' on Indigenous and non-Indigenous residents. We do this by combining economic, hydrological, and ecological data and models into an integrated model. We then use the model to assess the effect of six different types of economic 'development' on water resources, the habitat of aquatic resources and the incomes of Indigenous and non-Indigenous people. We combine this information with estimates of the value of aquatic resources consumed by local Indigenous people to generate estimates of the potential net impact of those development scenarios. We also discuss other social and cultural impacts likely to be associated with the degradation of aquatic resources.Our analysis shows that Indigenous people not only have more to lose from 'development' which erodes natural capital than do non-Indigenous people, but they also have significantly less to gain. Under current institutional arrangements it thus seems that, at best, 'development' may have a relatively benign impact on their well-being. At worst, it may have a detrimental effect brought about by degradation of local aquatic ecosystems.There are negative spill-over effects from development for non-Indigenous people too. Evidently some conservation land uses - which tend to align more closely with current Indigenous cultural prerogatives - may be better able to effectively promote the well-being of both Indigenous and non-Indigenous people than more conventional types of 'development'. © 2012 Elsevier Ltd.</t>
  </si>
  <si>
    <t>DOI:10.1016/j.biocon.2012.12.007</t>
  </si>
  <si>
    <t>Briggs Member; Daly Basin; Florina Formation; King Member; Lithostratigraphy; Northern Territory; Oolloo Dolostone; Australia; Daly Basin; Northern Territory; Dolostone; Fossil; Lithology; Lithostratigraphy; Ordovician; Terrigenous Deposit</t>
  </si>
  <si>
    <t>Tickell S.J.; Kruse P.D.; Munson T.J.</t>
  </si>
  <si>
    <t>Daly Basin, Northern Territory: lithostratigraphic revision resolves context of incongruous Ordovician fossils</t>
  </si>
  <si>
    <t>A local succession of interbedded dolostone, limestone and glauconitic sandstone in the central Daly Basin of the Northern Territory, dated as Early Ordovician, has for many years appeared incongruous in terms of lithology and age relative to mapped formations of the Cambrian Daly River Group. Geological mapping and stratigraphic drilling have now shown that this interval, recently named the Florina Formation and described here, unconformably overlies the karstified surface of the uppermost formation of the Daly River Group, the Oolloo Dolostone. It is the youngest formation of the Daly Basin succession, but due to the lengthy hiatus between it and the underlying units, it is not included within the Daly River Group. It comprises three intervals of carbonate rocks alternating with thicker intervals of siliciclastic rocks. The latter are viewed as forming under dominantly moderate energy, shallow marine conditions with sediments derived from a distant terrigenous source. The carbonate rocks were dominantly subtidal, too far offshore to receive significant amounts of terrigenous material but shallow enough to be above storm wave base. The Oolloo Dolostone is formally divided here into two members, the lower Briggs Member and the upper King Member. Both consist largely of dolostone, but the Briggs Member is typically well bedded, contains ooids and has a minor component of quartz sand. It accumulated mainly as ooid shoals seaward of tidal flats. The overlying King Member is massive to coarsely bedded with only traces of terrigenous sediment and was deposited in deeper water seaward of the Briggs Member. © 2015 Geological Society of Australia.</t>
  </si>
  <si>
    <t>DOI:10.1080/08120099.2015.1094911</t>
  </si>
  <si>
    <t>Australia; Carettochelys Insculpta; Digenea; Doodytrema Carettochelydis; Microscaphidiidae; Northern Territory; Parasite; Platyhelminthes; Turtle; Carettochelys; Carettochelys Insculpta; Cryptodira; Microscaphidiidae; Sus Scrofa; Testudines</t>
  </si>
  <si>
    <t>Tkach V.V.; Snyder S.D.</t>
  </si>
  <si>
    <t>Doodytrema carettochelydis n. gen., n. sp., (Digenea: Microscaphidiidae) from the pig-nosed turtle, Carettochelys insculpta, (Cryptodira: Carettochelydidae) in Australia</t>
  </si>
  <si>
    <t>Doodytrema carettochelydis n. gen., n. sp. (Digenea: Microscaphidiidae) is described from the pig-nosed turtle, Carettochelys insculpta (Cryptodira: Carettochelydidae) from the Daly River, Northern Territory, Australia. Doodytrema n. gen. is differentiated from other microscaphidiid genera by the absence of pharyngeal diverticula and the organization of vitellarium, namely the absence of an intercecal vitelline field or vitelline fields that merge behind the ovary. The uterus of Doodytrema carettochelydis n. sp. differs dramatically from other microscaphidiids in that the uterus does not run between the testes, but instead passes dorsal to them. This is only the second microscaphidiid species from Australian freshwater turtles.</t>
  </si>
  <si>
    <t>Comparative Parasitology</t>
  </si>
  <si>
    <t>DOI:10.1654/4238.1</t>
  </si>
  <si>
    <t>18S Gene; 28S Gene; Australia; Chelodina Rugosa; Choanocotyle Platti Sp. Nov.; Choanocotylidae; Digenea; Dna Sequences; Its Region; Northern Long-Necked Turtle; Northern Territory; Plagiorchiida; Chelidae; Chelodina Rugosa; Choanocotyle; Choanocotyle Hobbsi; Choanocotyle Nematoides; Choanocotylidae; Plagiorchiida; Pleurodira; Testudines</t>
  </si>
  <si>
    <t>Choanocotyle platti sp. nov. from the northern long-necked turtle, Chelodina rugosa (Pleurodira, Chelidae) in Australia</t>
  </si>
  <si>
    <t>Choanocotyle platti sp. nov. (Digenea, Choanocotylidae) is described from the northern long-necked turtle, Chelodina rugosa (Pleurodira, Chelidae) from the Daly and Mary Rivers, Northern Territory, Australia. This is the fifth known member of Choanocotyle. Choanocotyle platti sp. nov. differs from Choanocotyle nematoides Jue Sue et Platt, 1998 and Choanocotyle hobbsi Platt et Tkach, 2003 by smaller body length, larger oral sucker, relatively greater distance between testes, and prepharynx with an infolded posterior region. In addition the new species does not have the looped cirrus sac characteristic of Choanocotyle nematoides. Comparison of sequences of 18S, ITS (ITS1, 5.8S, ITS2) and partial 28S regions of nuclear rDNA among all 3 species strongly supports the status of Choanocotyle platti sp. nov. as a new species. © 2007 W. Stefański Institute of Parasitology, PAS.</t>
  </si>
  <si>
    <t>Acta Parasitologica</t>
  </si>
  <si>
    <t>DOI:10.2478/s11686-007-0057-5</t>
  </si>
  <si>
    <t>Charophyte; Climate Change; Flood Disturbance; Resilience; Resistance; Spirogyra; Tropical River; Vallisneria; Australia; Daly River; Northern Territory; Chara; Charales; Nitella; Spirogyra; Vallisneria; Vallisneria Nana; Benthos; Biomass; Charophyte; Climate Change; Compensation; Ecosystem Resilience; Environmental Disturbance; Flood Damage; Hydrological Regime; Macrophyte; Microalga; Regrowth; River Water; Savanna; Tropical Environment; Wet Season</t>
  </si>
  <si>
    <t>Townsend S.; Schult J.; Douglas M.; Lautenschlager A.</t>
  </si>
  <si>
    <t>Recovery of benthic primary producers from flood disturbance and its implications for an altered flow regime in a tropical savannah river (Australia)</t>
  </si>
  <si>
    <t>Flood disturbances in the Australian tropical savannah occur annually during the wet season and play a central role in shaping river ecosystems. We examined the recovery of benthic primary producer biomass from wet season (January to March) flood disturbances in the Daly River. Recovery occurs during the subsequent period of predominately groundwater-fed flow. A 3.3 km long reach comprising a pool-run-pool-run sequence was surveyed on four dates for four plant groups: periphytic microalgae, visible filamentous Spirogyra spp., macroalgal Chara and Nitella spp., and the vascular macrophyte Vallisneria nana. Benthic primary producers had low resistance to flood disturbance, with the exception of V. nana which most likely survived through resistant rhizomes and leaves. Recovery following flood disturbance is possible when riverbed PAR exceeds the compensation irradiance of the primary producers, which occurs during the wet to dry season transition (April, May) as depth declines and water clarity improves. The total biomass of primary producers increased from 0.5 g dry weight m−2 in June to 15 g dry weight m−2 in November, indicating significant recovery. The temporal sequence of primary producer domination, from microalgae to macroalgae to V. nana, reflected plant size and growth rates. Inter-annual variability of wet season floods and dry season base-flows are hypothesized to affect the resistance and recovery of the four plant groups. Imposed on this natural variability, water resource developments will reduce flows, although this may be offset to a limited extent by more frequent flood disturbances of high magnitude caused by climate change. © 2016 Elsevier B.V.</t>
  </si>
  <si>
    <t>Aquatic Botany</t>
  </si>
  <si>
    <t>DOI:10.1016/j.aquabot.2016.08.004</t>
  </si>
  <si>
    <t>Euphotic Depth; Hysteresis; Sediment Exhaustion; Sediment Yield; Australia; Daly River; Northern Territory; Discharge; Dry Season; Euphotic Zone; Hysteresis; Ionic Liquid; Savanna; Sediment Yield; Suspended Sediment; Underpinning; Water Quality; Wet Season</t>
  </si>
  <si>
    <t>Townsend S.A.</t>
  </si>
  <si>
    <t>Discharge-driven seasonal pattern of ionic solutes, suspended sediment and water clarity for a tropical savanna river in northern Australia</t>
  </si>
  <si>
    <t>River water quality is driven primarily by discharge and a catchment's natural and anthropogenic features. In this study, the underpinning role of discharge in driving water quality is examined for an Australian tropical savanna river. The seventh-order Daly River has a near-natural discharge regime and catchment that is highly weathered, and has low topographic relief, with most of its natural vegetation retained. Four discharge periods are defined according to surface and groundwater water source, and the magnitude and frequency of run-off events. On a seasonal scale, the river's water quality reflected the mix of water sources. These comprised extremes of high surface water-driven discharge, high suspended sediment concentrations and low water clarity during the wet season, and low groundwater-fed discharge during the dry season with high water clarity. The suspended sediment concentration of run-off events during the dry-to-wet transition and the wet season were directly and inversely related to event maximum discharge respectively, suggesting the exhaustion of sediment supply to the river during the wet season. Variability associated with the discharge-water quality relationships was attributed to water source, hysteresis and event magnitude and timing. Suspended sediment yields and concentrations were relatively low compared with more anthropogenically affected Australian savanna catchments. © 2019 CSIRO.</t>
  </si>
  <si>
    <t>DOI:10.1071/MF19017</t>
  </si>
  <si>
    <t>Cryptomonas; Floodplain; Peridinium; Potamoplankton; Turbidity; Water Quality; Australia; Daly River; Northern Territory; Cryptomonas; Peridinium; Biomass; Discharge; Dry Season; Flood; Floodplain; Phytoplankton; Savanna; Seasonal Variation; Turbidity; Water Quality; Wet Season</t>
  </si>
  <si>
    <t>Townsend S.A.; Douglas M.M.</t>
  </si>
  <si>
    <t>Discharge-driven flood and seasonal patterns of phytoplankton biomass and composition of an Australian tropical savannah river</t>
  </si>
  <si>
    <t>Discharge is a primary determinant of river phytoplankton, but its influence can be mediated by climate, water quality and catchment development. The relationship between discharge and phytoplankton over seasonal and flood temporal scales was examined for the Daly River in the Australian tropical savannah. Phytoplankton, water quality and hydrographic data were collected over the high-discharge wet season and lower-discharge dry season. Wet season main channel river conditions were unfavourable for phytoplankton growth. Floods, however, connected the main channel to off-channel water bodies that supplied phytoplankton, predominately Cryptomonas, to the river. Wet season phytoplankton biovolume and cell concentrations were higher than in the dry season and comprised the majority of the annual phytoplankton biomass load. High discharges served to both temporally connect the river to off-channel phytoplankton sources as well as dilute these sources. In the dry season, the Daly River was groundwater-fed and disconnected from off-channel phytoplankton sources and dominated by a potamoplanktonic population of Cryptomonas and Peridinium. River phytoplankton were determined by the seasonal discharge regime which drove water quality and underpinned a shift from highly productive, spatially extensive off-channel sources in the wet season to less productive more spatially confined in-channel sources in the dry season. © 2017, Springer International Publishing Switzerland.</t>
  </si>
  <si>
    <t>Hydrobiologia</t>
  </si>
  <si>
    <t>DOI:10.1007/s10750-017-3094-6</t>
  </si>
  <si>
    <t>Benthic Algae; Disturbance; Filamentous Algae; Flood; Resilience; Resistance; Spate; Storm Flow; Tropics; Australia; Daly River; Northern Territory; Algae; Chlorophyta; Invertebrata; Baseflow; Benthos; Biomass; Colonization; Disturbance; Ecosystem Resilience; Filamentous Alga; Food Web; Nutrient Uptake; Oligotrophic Environment; Savanna; Species Occurrence; Species Richness; Stormwater; Turbidity; Water Temperature; Wet Season</t>
  </si>
  <si>
    <t>Benthic Algal Resilience to Frequent Wet-Season Storm Flows in Low-Order Streams in the Australian Tropical Savanna</t>
  </si>
  <si>
    <t>Storm-flow disturbances are frequent during the wet season of Australian tropical savannas. We examined benthic algal resistance and resilience in open-canopy streams in the Daly River watershed. Storm flows occurred every 2 to 3 d at 1st-to 4th-order sites, with sharp rises and falls and relatively long periods of shallow, low-turbidity base flow. At a 5th-order site, storm-flow duration was longer and base flows were deeper and more turbid. We hypothesized that: 1) storm flow would dislodge benthic algal biomass, 2) baseflow biomass would be low, 3) taxon richness would be low, and 4) algal composition would be dominated by resistant algae with prostrate or erect growth forms or by fast growing colonizing algae. Hypothesis 1 was supported. Storm flows dislodged ~93% of epilithic biomass. Support for hypothesis 2 was equivocal. At the 5th-order site, sand mobility prevented establishment of benthic algae until seasonal flows receded. At the other sites, epilithon net growth rates were much greater than rates in some temperate streams. Benthic biomass was typical of temperate oligotrophic streams, but maximum biomass was typical of mesotrophic streams. We attributed the relatively rapid growth and high biomass to warm water temperatures (mean = 29°C, maximum = 36°C), high incident light, rapid algal nutrient uptake, loss of grazing invertebrates caused by storm flows, and physical impediments to fish access. Hypothesis 3 was not supported. Mean taxon richness was high because of the occurrence of rare taxa. Hypothesis 4 was not supported. Epilithic algal biomass was dominated by resistant filamentous chlorophytes. Epilithic algal resistance was similar to resistance in higher latitude streams, but resilience was greater. Epilithic algae potentially could supply autochthonous C to the Daly River and other tropical aquatic food webs. © 2014 by The Society for Freshwater Science.</t>
  </si>
  <si>
    <t>DOI:10.1086/678516</t>
  </si>
  <si>
    <t>Epidendron; Epilithon; Epiphyte; Epipsammon; Habitat; Monitoring; Substrata; Surface; Tropics; Australasia; Australia; Daly River; Eastern Hemisphere; Northern Territory; Roper River; World; Bacillariophyta; Algae; Biodiversity; Hydrology; Ionic Conduction; Monitoring; Ocean Habitats; Rivers; Substrates; Surfaces; Surveys; Tropics; Benthic Environment; Community Structure; Diatom; Substrate; Epidendron; Epilithon; Epiphytes; Habitats; Substrata; Marine Biology</t>
  </si>
  <si>
    <t>Townsend S.A.; Gell P.A.</t>
  </si>
  <si>
    <t>The role of substrate type on benthic diatom assemblages in the Daly and Roper Rivers of the Australian wet/dry tropics</t>
  </si>
  <si>
    <t>The selection of one or more river substrata for the collection of benthic diatoms is fundamental to any monitoring or research programme because it can potentially bias the diatom data set. In the wet/dry tropics of Australia, where the use of benthic diatoms for river health assessment is in its infancy, the comparability of diatom assemblages on river substrata has been assessed. Benthic diatoms were sampled from seven river sites, with a range of ionic chemistries (conductivities 27-6500 μS cm-1) but low nutrient concentrations. At each site, triplicate samples were collected from 3 to 6 substrata. The diatom assemblages sampled were: epilithon (assemblages on rock), epiphytes on macroalgae and macrophytes, epidendron (assemblages on wood), epipsammon (assemblages on sand), epipelon (assemblages on mud) and bacterial slime. The variability between substrate assemblages, at each site, were assessed according to the following: (1) a multivariate analysis of diatom assemblages, (2) ANOVA tests of species richness, (3) ANOVA tests of the relative abundance of common species (defined by an abundance of at least 10% in any one sample), and (4) a comparison of the number of species unique to a substrate. A total of 198 taxa were identified, with some taxa common to temperate Australia. Common species were found on all substrata, with sometimes statistically significantly different relative abundances. Taxa unique to a substrate had low relative abundances (0.1-2%), were most often found on only one replicate, and are unlikely to be substrate specific because many are known to occur on other substrata. The assemblages on hard substrata, epilithon and epidendron, were found to be most similar. Diatom assemblages on macroalgal and macrophyte substrata, compared to other substrata, were highly variable. This is attributed to the loss of diatoms from grazing and sloughing, followed by recolonisation of newly exposed substrate. Other assemblages, notably epipsammon, were similar to epilithon and epidendron but sometimes differed in their relative abundance of common species. The principal finding of the study was the similarity of the epilithon and epidendron, which are considered to be indistinguishable. Rock and wood hard substrata can be substituted for one another during field surveys, thereby increasing the number of potential sample sites available for monitoring activities that standardise to a hard substrate. © Springer 2005.</t>
  </si>
  <si>
    <t>DOI:10.1007/s10750-005-0828-7</t>
  </si>
  <si>
    <t>Australasia; Australia; Daly River; Northern Territory; Algae; Spirogyra; Testudines; Baseflow; Biomass; Groundwater; Growth Rate; Hydrodynamics; Hydrological Regime; Macroalga; Numerical Model; Nutrient Dynamics; River Flow; Unit Hydrograph</t>
  </si>
  <si>
    <t>Townsend S.A.; Padovan A.V.</t>
  </si>
  <si>
    <t>A model to predict the response of the benthic macroalga Spirogyra to reduced base flow in the tropical Australia</t>
  </si>
  <si>
    <t>A model was developed to predict the impact of reduced dry season base flow, due to groundwater and river extraction, on the standing crop of Spirogyra along an 18km reach of the Daly River, located in the Australian wet/dry tropics. The alga can constitute up to 40% of the primary producer standing crop and is a food source for turtles. Outputs from a two-dimensional hydrodynamic model and the observed maximum biomass of Spirogyra for a range of shear velocities were used to predict the maximum potential standing crop (MPSC) of Spirogyra. With reduced flow, hydraulic conditions became less favourable for the growth of Spirogyra, whilst the area of suitable substrata was not as responsive. The MPSC of Spirogyra was predicted for the minimum dry season flow for a 47year period of hydrographic record using two hypothetical extraction scenarios. Both scenarios produced MPSCs that were frequently less than the minimum crop under natural flows and underscored the need for a minimum flow to maintain a MPSC that exceeded the historic minimum. The MPSC, however, is unlikely to be attained due to autogenic sloughing, nutrient supply and other factors, thus the model is best considered an index of the impact of reduced river flows. The model communicates a reduction in the standing crop of Spirogyra due to reduced dry season base flows and an inferred impact on its dependent fauna and the river's nutrient dynamics. The model demonstrates the utility of applying a benthic algal model to evaluate the ecological impact of modified flow regimes and contribute to environmental flow recommendations. © 2009 John Wiley &amp; Sons, Ltd.</t>
  </si>
  <si>
    <t>DOI:10.1002/rra.1230</t>
  </si>
  <si>
    <t>Grazing; Hydrological Disturbance; Macroalgae; Productivity; Shear Stress; Sloughing; Water Quality; Australasia; Australia; Daly River; Eastern Hemisphere; Northern Territory; World; Algae; Spirogyra; Spirogyra Sp.; Flow Velocity; Oligotrophic Environment; Phytobenthos; Primary Production; River; Seasonal Variation</t>
  </si>
  <si>
    <t>The seasonal accrual and loss of benthic algae (Spirogyra) in the Daly River, an oligotrophic river in tropical Australia</t>
  </si>
  <si>
    <t>The hierarchy of factors that control the growth and biomass of Spirogyra sp. was examined for an 18-km reach of the Daly River in the wet/dry tropics of northern Australia. On an annual temporal scale, hydrological disturbances control Spirogyra. Over the wet season (typically December-April), frequent runoff events prevent the colonisation and growth of Spirogyra in the Daly River. This is followed, however, by a lengthy period (typically May-November) without hydrological disturbances and river velocities that favour benthic algal growth. In 2001, Spirogyra became visible in mid-May, then grew to reach a maximum biomass in early August of 28 mgm-2 of chlorophyll a. The standing crop of Spirogyra was primarily determined by the availability of gravel substrate and the velocity and shear stress at the river-bed. Photosynthetically available radiation (200-800 μE m-2 s -1) reaching the river-bed should not have limited algal growth, though self shading within the Spirogyra mats may have been important. Although the growth rate of Spirogyra was probably limited by nutrients, the maximum biomass was constrained by autogenic sloughing. The biomass of Spirogyra steadily declined to half its maximum in early October despite favourable river velocities, most likely a result of nutrient limitation. Spirogyra was then removed from the river by the first major runoff event of the wet season in late October. The hierarchy of factors that control benthic algal biomass in the Daly River are the same as in lower latitudes, though the long period of favourable river velocities when smaller scale, proximate factors (e.g. nutrients, shear stress) control biomass should be noted. © CSIRO 2005.</t>
  </si>
  <si>
    <t>DOI:10.1071/MF04079</t>
  </si>
  <si>
    <t>Nutrient Limitation; Peridinium; Potamoplankton; Transport Time; Tropical River; Australia; Daly River; Northern Territory; Dinophyceae; Peridinium; Peridinium Inconspicuum; Baseflow; Benthos; Biomass; Chlorophyll A; Community Composition; Dinoflagellate; Growth Rate; Oligotrophic Environment; Phytoplankton; Population Structure; River; Taxonomy; Tropical Environment</t>
  </si>
  <si>
    <t>Townsend S.A.; Przybylska M.; Miloshis M.</t>
  </si>
  <si>
    <t>Phytoplankton composition and constraints to biomass in the middle reaches of an Australian tropical river during base flow</t>
  </si>
  <si>
    <t>Under high flows, the biomass of riverine phytoplankton can be constrained by short transport times and advective losses. However, under slower flows and longer transport times, secondary factors and sometimes their interaction with flow may constrain phytoplankton biomass. To contribute to a wider understanding of the riverine conditions that constrain phytoplankton biomass, we tested the hypothesis that phytoplankton of the Daly River (tropical Australia) was constrained by transport time during dry-season base flow. The river is virtually undisturbed, with oligotrophic nutrient concentrations during the dry season. The most frequently occurring taxa were planktonic, rather than benthic, and dominated by the dinoflagellate Peridinium inconspicuum which has r-strategist traits that favour rapid growth in a nutrient-deficient environment. Our hypothesis was not supported because increased downstream loads of Chlorophyll a and the domination of P. inconspicuum inferred phytoplankton net growth. Instead, phytoplankton biomass was more likely to be nutrient-limited, although transport time may limit phytoplankton growth over some reaches and for specific taxa. The present study demonstrated that even in the fast-flowing middle reaches of a river (∼0.4ms -1), a population of phytoplankton can be sustained. © CSIRO 2012.</t>
  </si>
  <si>
    <t>DOI:10.1071/MF11111</t>
  </si>
  <si>
    <t>Heterotrophy; Photosynthesis; Primary Production; Priming Effect; Respiration; River Metabolism; Australia; Daly Basin; Northern Territory; Bacteria (Microorganisms); Bacterium; Biodegradation; Groundwater-Surface Water Interaction; Growth Rate; Heterotrophy; Nutrient Limitation; Open Channel Flow; Photosynthesis; Primary Production; Respiration; River Discharge; Temporal Analysis; Trophic Environment; Water Temperature</t>
  </si>
  <si>
    <t>Townsend S.A.; Webster I.T.; Schult J.H.</t>
  </si>
  <si>
    <t>Metabolism in a groundwater-fed river system in the Australian wet/dry tropics: Tight coupling of photosynthesis and respiration</t>
  </si>
  <si>
    <t>The temporal pattern of river metabolism was estimated for high-order rivers (5-7 th) in the Daly watershed, tropical Australia, during the dry season (May-October) when discharge was supplied predominantly by groundwater. Rates of photosynthesis (P) and respiration (R) were calculated at 4 sites using the open-channel method based on a model of the river's O 2 budget and measured diurnal cycles of dissolved O 2 concentrations and temperatures. The rivers were shallow (average depth = 0.8 m), clear (1-2 NTU), and had low concentrations of nutrients (≤15 μg/L soluble N and P at most sites) and generally open canopy. At the reach scale, P was limited by light with no evidence of light saturation. An increase in primary producer biomass over the dry season probably underpinned an approximate doubling of P at the 4 sites over the dry season, but increased water temperatures would have contributed, too. P (0.1-4.6 g O 2 m -2 d -1) in the Daly watershed was similar to rates in a shaded tropical Puerto Rican stream and some temperate rivers but was lower than in nutrient-enriched temperate rivers. We surmise that most P resulted in production of dissolved organic C (DOC), rather than growth of primary producer biomass, which was nutrient limited. R exceeded P (P/R ≈ 0.5), and increased approximately linearly with P (r 2 = 0.79-0.99) over the dry season with no statistically significant difference among sites. The similar environmental setting of the 4 sites underpinned their similar temporal pattern of metabolism. Bacterial metabolism of photosynthetically produced DOC (PDOC) could partially explain the tight coupling of R and P but could not account for the river's overall net heterotrophy. The priming effect of bacterial degradation of labile PDOC to increase the mineralization of recalcitrant DOC (e.g., humic acids) provides an explanation for the river's heterotrophy and tight coupling between P and R. © 2011 by The North American Benthological Society.</t>
  </si>
  <si>
    <t>Journal of the North American Benthological Society</t>
  </si>
  <si>
    <t>DOI:10.1899/10-066.1</t>
  </si>
  <si>
    <t>Eutrophication; Flow Regulation; Benthic Algae; Bottom-Up Control; Diffusive Boundary Layer; Velocity; Filamentous Algae; Patchiness; Stream Periphyton; Current Velocity; Phosphorus Uptake; Tropical River; Mass-Transfer; Fresh-Water; Daly River; Spirogyra; Colonization; Metaanalysis</t>
  </si>
  <si>
    <t>Townsend SA; Garcia, EA; Douglas, MM</t>
  </si>
  <si>
    <t>The response of benthic algal biomass to nutrient addition over a range of current speeds in an oligotrophic river</t>
  </si>
  <si>
    <t>Current speed could affect algal responses to river eutrophication and flow regulation via its influence on nutrient availability to benthic algae. In laboratory experiments, the thickness of the diffusive boundary layer decreases with increasing current speed, enhancing rates of nutrient mass transfer by molecular diffusion across the layer to the algal cell wall. In rivers and streams, this phenomenon may be masked by grazing and physical losses. We used a 10-wk field experiment to test the hypothesis that the response of benthic algae to nutrient addition was a function of current speed. We deployed clay pavers at the beginning of a 3-mo period of baseflow in the Daly River (tropical Australia) at 5 sites (current speeds &lt;2-98 cm/s). After a 5-wk colonization period, we added nutrients to treatment sites via slow-release fertilizer pellets. After 5 wk, we measured chlorophyll a, algal composition, and macroinvertebrate grazer abundance and composition, nutrient concentrations, and current speed. We measured algal biomass response (BRR) as the ratio of biomass in the nutrient-addition treatment to biomass in the control treatment. BRR increased linearly with current speed between 27 to 98 cm/s and accounted for 99% of biomass variation. At &lt;2 cm/s BRR did not conform to this relationship. The dominance of filamentous chlorophytes, oligotrophic conditions, and weak grazer effects probably contributed to the strong relationship between current speed and BRR. The effect of nutrient pollution on riverine benthic algal biomass could be greatest where current speeds are highest, and flow regulation that reduces current speed could reduce nutrient availability. Algal composition and physiognomy, grazing, and physical losses could reduce this effect. Current-mediated nutrient availability and patchiness of nutrient-driven bottom-up control of benthic algal biomass may influence algal responses to eutrophication and flow regulation.</t>
  </si>
  <si>
    <t>DOI:10.1899/11-163.1</t>
  </si>
  <si>
    <t>Ecological Stoichiometry; Eutrophication; Macroalgae; Nitrogen; Phosphorus; N-P Ratios; Flowing Water; Daly River; Phosphorus; Stoichiometry; Australia; Nitrogen; Growth; Phytoplankton; Charophyceae</t>
  </si>
  <si>
    <t>Townsend SA; Schult, JH; Douglas, MM; Skinner, S</t>
  </si>
  <si>
    <t>Does the Redfield ratio infer nutrient limitation in the macroalga Spirogyra fluviatilis?</t>
  </si>
  <si>
    <t>1. The cellular nutrient contents of microalgae, when growing at or approaching maximum rates, approximate the Redfield C : N : P (molar) ratio of 106 : 16 : 1. Deviations from this optimal ratio can be used to infer nutrient limitation of microalgal growth. However, this ratio may not be applicable to macroalgae, which are distinguished from microalgae by forming a thallus that is a discrete structure visible to the naked eye. The utility of the Redfield ratio to infer nutrient limitation of the growth of macroalgae was tested for Spirogyra fluviatilis in a field experiment conducted in tropical Australia. 2. The optimal cellular C : N : P ratio for S. fluvialitis was estimated by means of in situ nutrient addition. This was compared with S. fluvialitis cellular ratios determined from eight sites with a wide range of soluble N concentrations (&lt; 1-90 mu g L(-1)), a smaller range of soluble P concentrations (5-12 mu g L(-1)), and soluble molar N : P ratios of 0.11- 27. 3. Spirogyra fluviatilis had an optimal molar C : N : P ratio of 1800 : 87 : 1 which differs substantially from the Redfield ratio, and suggests that the latter ratio is not applicable to this macroalga. Concentrations of N and P in the river deviated from the optimal N : P ratio of 87 : 1, inferring nutrient limitation of growth. 4. C : P and C : N ratios of S. fluviatilis varied in accordance with general stoichiometric relationships for autotrophs under nutrient limitation of growth. Ratios of C : P and C : N increased, respectively, with increased severity of P- and N-limitation. Additionally, C : P ratios increased with increased N : P ratios, whilst the C : N ratio increased with decreased N : P ratios. The C : N molar ratio however was an insensitive indicator of nutrient depletion compared with the C : P ratio. Under N-limitation of growth, luxury amounts of P were stored by S. fluviatilis. 5. In aquatic environments where macroalgae are sufficiently abundant to be sampled, their cellular carbon, nitrogen and phosphorus stoichiometry can be used to infer nutrient limitation of growth when their optimal C : N : P ratio is known.</t>
  </si>
  <si>
    <t>FRESHWATER BIOLOGY</t>
  </si>
  <si>
    <t>DOI:10.1111/j.1365-2427.2007.01916.x</t>
  </si>
  <si>
    <t>Ecosystem Metabolism; Daly River; Variability; Spirogyra; Responses; Drivers; Carbon; Flood</t>
  </si>
  <si>
    <t>Townsend SA; Webster, IT; Burford, MA; Schult, J</t>
  </si>
  <si>
    <t>Effects of autotrophic biomass and composition on photosynthesis, respiration and light utilisation efficiency for a tropical savanna river</t>
  </si>
  <si>
    <t>The efficiency of light used for photosynthesis, when standardised for areal chlorophyll (Chl)-a biomass, is summarised by the light utilisation efficiency parameter and is dependent on light at the water's surface, the underwater light climate and autotroph characteristics. Herein we examined the relationships between light, photosynthesis, respiration and autotroph biomass in a tropical savanna river in northern Australia during the dry season when autotroph biomass accumulated following wet season disturbance. The river's autotrophs comprised mainly benthic microalgae, macroalgae and macrophytes. Total Chl-a and dry weight biomasses increased 4- and 27-fold respectively over 5 months, whereas photosynthesis doubled. Photosynthesis was light limited and, when standardised for Chl-a and dry weight biomasses, declined with increasing biomass, despite increasing incident light through the study period. We surmised this was due to self-shading and autotrophic composition, which had variable Chl-a content and resulted in a 10-fold reduction in the light utilisation efficiency with increasing light and biomass. Because respiration was tightly coupled to photosynthesis, biomass-standardised respiration also decreased with increasing biomass. Autotrophic self-shading and composition can have significant effects on light utilisation efficiency and the biomass-photosynthesis relationship, and warrant consideration when interpreting photosynthesis for river health monitoring.</t>
  </si>
  <si>
    <t>DOI:10.1071/MF17172</t>
  </si>
  <si>
    <t xml:space="preserve">Bayesian Hierarchical Model; Biotic Interaction; Ecohydrology; Flow Regime; Species Abundance; </t>
  </si>
  <si>
    <t>Turschwell M.P.; Stewart-Koster B.; King A.J.; Pusey B.; Crook D.; Boone E.; Douglas M.; Allsop Q.; Jackson S.; Kennard M.J.</t>
  </si>
  <si>
    <t>Flow-mediated predator–prey dynamics influence fish populations in a tropical river</t>
  </si>
  <si>
    <t>Predator–prey interactions are an inherently local-scale phenomenon, but the intensity of these interactions can be mediated by abiotic conditions that can exert a multi-scaled influence through space and time. Understanding how multi-scale abiotic factors may influence local-scale biotic processes has proven challenging; however, the hierarchical nature of riverine flow regimes makes these environments an ideal setting to test how predator–prey relationships may vary with multi-scaled flow variation. We developed a series of Bayesian hierarchical models to explore how predator–prey relationships between barramundi Lates calcarifer and their prey may be influenced by multi-scaled flow variables in the Daly River, northern Australia. We found that spatio-temporal variation in barramundi abundance was strongly related to both antecedent flow and the abundance of prey fishes (predictive r2 = 0.57), and that barramundi abundance is more likely to be influenced by bottom-up, rather than top-down predator–prey dynamics. We also found that the strength and direction of these relationships varied across the catchment and between seasons. We found stronger, positive relationships between barramundi abundance and prey abundance in the most downstream sites with higher mean annual flows, compared to upstream sites. These results indicate that the abundance of predatory fishes can be related to both recent abiotic (flow) conditions and the abundance of prey (biotic conditions), and provides strong support for the importance of bottom-up trophic dynamics. Management of iconic predators such as barramundi should therefore consider both flow management and other key factors such as habitat maintenance to support their prey. © 2019 John Wiley &amp; Sons Ltd.</t>
  </si>
  <si>
    <t>DOI:10.1111/fwb.13318</t>
  </si>
  <si>
    <t xml:space="preserve">Daly River; Juvenile; Northern Australia; Recruitment; Savannah; </t>
  </si>
  <si>
    <t>Tyler K.J.; Wedd D.; Crook D.A.; Kennard M.J.; King A.J.</t>
  </si>
  <si>
    <t>Hydrology drives variation in spawning phenologies and diversity of larval assemblages of Australian wet–dry tropical fish</t>
  </si>
  <si>
    <t>Setting ecologically based water-extraction rules requires an understanding of the relationships between hydrology and the completion of aquatic organism life cycles. Successful reproduction of riverine fishes has been linked to hydrological variation across diverse climatic regions. However, the reproductive ecology for many species in wet–dry tropical northern Australia is poorly understood, and consequently there is little knowledge on how temporal (seasonal) and spatial hydrological variation influences fish reproduction in this region. This study aimed to quantify the hydrology-related reproductive ecologies of freshwater fish across the wet–dry seasonal cycle and between differing hydrological classes in a northern Australian river (Daly River, Northern Territory) subject to increasing interest in water extraction. Sampling of larval and juvenile fish was undertaken over 1 year at eight sites classified into perennial and intermittent flow types. Fish spawning phenologies were developed and spatial–temporal dynamics in larval fish assemblages were investigated using model-based multivariate and univariate analyses. Spawning occurred in all hydrological seasons, with low-flow dry season periods identified as important for many fish taxa. For a different fish assemblage, spawning mostly occurred during high-flow wet season periods. Larval assemblages in the wet season were more diverse than in the dry and wet–dry seasons. Perennial sites maintained higher diversity than intermittent sites year-round; however, larvae were more abundant in intermittent sites for some taxa. Spatial and temporal differences in larval assemblages were largely explained by variation in the occurrence and relative abundance of three aseasonally spawning taxa (Craterocephalus spp., Melanotaenia spp. and Ambassis spp.) and the largely wet-period spawning of Terapontidae spp. These results add to growing evidence of variation in spawning phenologies among fish species and the use of multiple hydrological phases for aseasonal reproduction. The diverse range of hydrological conditions used for spawning and rearing, and the differences between hydrological river classes among taxa, suggests that water-extraction and environmental flow rules should aim to maintain hydrological conditions catchment-wide during both low and high-flow periods to reduce the risk of impacting fish reproduction. In particular, the results suggest that if perennially flowing sites began to flow intermittently, such as through over-extraction of water or due to climate change, less diverse fish assemblages may result. This study expands our understanding of the relationships between hydrology and the reproductive ecology of freshwater fish in wet–dry tropical climates and may inform future ecologically based approaches to setting water-extraction rules. © 2021 The Authors. Freshwater Biology published by John Wiley &amp; Sons Ltd.</t>
  </si>
  <si>
    <t>DOI:10.1111/fwb.13802</t>
  </si>
  <si>
    <t>Daly River; Habitat Complexity; Hydrology; Northern Australia; Zooplankton; Australia; Daly River; Northern Territory; Abundance; Complexity; Discharge; Fish; Hydrology; Identification Method; Recruitment (Population Dynamics); Regression Analysis; Spawning; Species Diversity; Wet Season; Zooplankton</t>
  </si>
  <si>
    <t>Identifying drivers of tropical riverine larval fish abundance and diversity</t>
  </si>
  <si>
    <t>Several hypotheses and conceptual models propose to explain mechanisms mediating riverine fish abundance, but few empirical studies to date have explored their utility in tropical systems. This study assesses key components of previous fish recruitment models by exploring spatiotemporal variation in larval fish assemblages in response to predicted key drivers in a tropical Australian river catchment. Data on larval fish composition and abundance, alongside hydrological, hydraulic, habitat and food variables, were collected monthly to bimonthly over one year at eight sites. Variables which best predicted larval fish abundance and diversity were determined with Boosted Regression Trees. The most commonly important predictors were microfauna abundance, structural habitat complexity and temperature, with high values of each predicting high larval fish abundance and diversity. Maximum larval diversity occurred when discharge was highest because several wet-season spawning taxa occurred alongside aseasonally spawning taxa. These findings support previous generic fish recruitment models, demonstrating the utility of their inclusion in the recent Riverine Recruitment Synthesis Model and the applicability of this model for describing processes important for tropical riverine fish recruitment. © 2022 Author(s) Tyler, Wedd, Crook and Kennard and La Trobe University.</t>
  </si>
  <si>
    <t>DOI:10.1139/cjfas-2021-0233</t>
  </si>
  <si>
    <t xml:space="preserve">Colonisation; Dadirri; Indigenous Research; Methodology; Trauma; Truth-Telling; </t>
  </si>
  <si>
    <t>Ungunmerr-Baumann M.-R.; Groom R.A.; Schuberg E.L.; Atkinson J.; Atkinson C.; Wallace R.; Morris G.</t>
  </si>
  <si>
    <t>Dadirri: an Indigenous place-based research methodology</t>
  </si>
  <si>
    <t>We detail an Indigenous research methodology capturing community-based truth-telling in an Aboriginal community in the Northern Territory, Australia. We present Dadirri—a deep contemplative process of listening to one another—as a research methodology and a co-developed research model from the Nauiyu community. Dadirri is applied on the Country, with the cultural custodians to which it belongs, the Ngan’gikurunggkurr people from the Daly River region, Northern Territory. Dadirri links critical theory with reflective practice and is increasingly applied in Indigenous research. Insights into the synergies between Dadirri and traditional Eurocentric methodologies along with the successes and challenges of bringing Indigenous ways of knowing and Western ways of conducting research is presented as an interwoven praxis and governance/s. We conclude that the research outcomes demonstrate the interconnectedness and relational epistemologies as a framework between Dadirri and Western methodologies in a way that transforms and reconfigures futures, participants, and researchers alike. © The Author(s) 2022.</t>
  </si>
  <si>
    <t>AlterNative</t>
  </si>
  <si>
    <t>DOI:10.1177/11771801221085353</t>
  </si>
  <si>
    <t>Fluvial Hydraulics; Regime; River Stability; Sediment Transport; Agricultural Robots; Discharge (Fluid Mechanics); Hydrology; Anthropogenic Influence; Channel Dimension; Deterministic Approach; Equilibrium State; Extremal Hypothesis; Northern Australia; Northern Territories; Water Abstraction; Rivers</t>
  </si>
  <si>
    <t>Valentine E.M.</t>
  </si>
  <si>
    <t>River stability issues in Northern Australia</t>
  </si>
  <si>
    <t>The Northern Territory Government plans to convert pastoral leases in the Daly River region to agriculture. Prior to this development it is important to understand the sediment dynamics of the system and the potential impacts on the river of water abstraction for irrigation. The Daly River is one of the iconic river systems of northern Australia. There is considerable debate about the effects that potential development of the river basin may have on the river channel. It has been suggested that there has been considerable siltation in the estuary since 1880, and recent observations of the channel indicate that there are instabilities in the channel planform. The question as to whether these instabilities are driven by hydrological or anthropogenic influences is crucial to the decision on future development and how it should be managed. This paper proposes the application of rational regime techniques to alluvial reaches of the Daly River to help determine if the channel dimensions are in equilibrium or are being subjected to a change from a previous equilibrium state. Considerable work has been carried out in idealised laboratory free-form channels to investigate and test rational regime approaches. However, much less has been done to apply these methods to field conditions. There are several reasons for this. For example, the argument about the so-called channel-forming discharge, the scepticism that such systems may yield to a pseudo-deterministic approach, and the fact that to solve the equations which describe the system, an extremal hypothesis has to be applied with little theoretical justification. © HWRS 2006.</t>
  </si>
  <si>
    <t>Lower Daly River Basin; Northern Australia; Redd; Tiwi Islands; Voluntary Carbon Market; Australasia; Australia; Daly River; Northern Territory; Tiwi Islands; Accountability; Biodiversity; Conference Proceeding; Cost-Benefit Analysis; Deforestation; Developing World; Emission Control; Environmental Degradation; Environmental Economics; Kyoto Protocol; Nature Conservation; Rainforest; Trade-Environment Relations</t>
  </si>
  <si>
    <t>van Oosterzee, P.; Garnett S.T.</t>
  </si>
  <si>
    <t>Seeing REDD: Issues, principles and possible opportunities in Northern Australia</t>
  </si>
  <si>
    <t>When the Kyoto Protocol was drafted, a major opportunity was lost to conserve existing stands of rainforest, particularly in developing countries, through the recognition of the benefits of reduced emissions from deforestation and degradation (known as REDD). Even post-Kyoto, arguments persist for excluding REDD and related schemes from carbon accounting systems. The gap in mandated procedures, however, has to some extent been filled by the voluntary market which draws investment from companies wishing to demonstrate their environmental credentials to investors. This innovative market has products that extend beyond carbon to biodiversity and social benefits. The issues and principles involved are addressed in this article, along with reference to two possible REDD opportunities in northern Australia. Sadly, one of these opportunities has just been missed. For the other, institutional mechanisms will be needed to allow owners of intact forests to benefit from their carbon value and related environmental services potential. Copyright © 2008 John Wiley &amp; Sons, Ltd.</t>
  </si>
  <si>
    <t>Public Administration and Development</t>
  </si>
  <si>
    <t>DOI:10.1002/pad.511</t>
  </si>
  <si>
    <t>Voisey A.H.</t>
  </si>
  <si>
    <t>The Daly River Region, Northern Territory</t>
  </si>
  <si>
    <t>DOI:10.1080/00049184308702230</t>
  </si>
  <si>
    <t>Environmental Flows; Estuaries; Flow Regime; Hydrological Connectivity; Tropical Floodplains; Fresh-Water-Flow; Prawns Penaeus-Merguiensis; Floodplain River; Ecological Consequences; Anseranas-Semipalmata; Fish Assemblages; Magela Creek; Magpie Geese; Daly River; Food Webs</t>
  </si>
  <si>
    <t>Warfe DM; Pettit, NE; Davies, PM; Pusey, BJ; Hamilton, SK; Kennard, MJ; Townsend, SA; Bayliss, P; Ward, DP; Douglas, MM; Burford, MA; Finn, M; Bunn, SE; Halliday, IA</t>
  </si>
  <si>
    <t>The 'wet-dry' in the wet-dry tropics drives river ecosystem structure and processes in northern Australia</t>
  </si>
  <si>
    <t>1. Northern Australia is characterised by a tropical wet-dry climate that regulates the distinctive character of river flow regimes across the region. There is marked hydrological seasonality, with most flow occurring over only a few months of the year during the wet season. Flow is also characterised by high variability between years, and in the degree of flow cessation, or intermittency, over the dry season. 2. At present, the relatively low human population density and demand for water in the region means that most rivers have largely unmodified flow regimes. These rivers therefore provide a good opportunity to understand the role of natural flow variability in river ecosystem structure and processes. 3. This review describes the major flow regime classes characterising northern Australian rivers, from perennial to seasonally intermittent to extremely intermittent, and how these regimes give rise to marked differences in the ecological character of these tropical rivers, particularly their floodplains. 4. We describe the key features of these flow regimes, namely the wet and dry seasons and the transitions between these seasons, and how they regulate the biophysical heterogeneity, primary productivity and movement of biota in Australia's wet-dry tropical rivers. 5. We develop a conceptual model that predicts the likely hydrological and ecological consequences of future increases in water abstraction (e. g. for agriculture), and suggest how such impacts can be managed so that the distinctive ecological character of these rivers is maintained.</t>
  </si>
  <si>
    <t>DOI:10.1111/j.1365-2427.2011.02660.x</t>
  </si>
  <si>
    <t>Channel Change; Daly River; Hydrologic Change; Sediment Sources; Australasia; Australia; Daly River; Northern Territory; Alluvial Deposit; Channel Change; Erosion; Hydrological Change; Luminescence Dating; Sediment Transport</t>
  </si>
  <si>
    <t>Wasson R.J.; Furlonger L.; Parry D.; Pietsch T.; Valentine E.; Williams D.</t>
  </si>
  <si>
    <t>Sediment sources and channel dynamics, Daly River, Northern Australia</t>
  </si>
  <si>
    <t>The Daly River occupies a mainly undisturbed large catchment in the Australian wet-dry tropics. Concerns about possible increased sediment input to the River from clearing and cropping have motivated this study of fine sediment sources. Using geochemical tracers for both modern sediments and alluvial bench deposits, it is shown that, for the last ~ 30 years, 89-97% of the fine sediment originates from erosion by gullying and channel change. There is no discernible input of top soil from the cleared land adjacent to the Daly River in the study area. The analysis and OSL dating of the alluvial benches have also provided data on the age of (and inferences about the causes of) bench formation, flood frequency change, sedimentation rate change, and episodes of sand transport. The benches are being destroyed as the channel widens (contributing sediment to the river) and the bed of the Daly appears to be shallowing, both responses to increased overbank flows. The sediment source created by channel widening is almost all the result of hydrologic change, with no discernible role for land use. © 2009.</t>
  </si>
  <si>
    <t>Geomorphology</t>
  </si>
  <si>
    <t>DOI:10.1016/j.geomorph.2009.06.022</t>
  </si>
  <si>
    <t>WEBB G.J.W.; CHOQUENOT D.; WHITEHEAD P.J.</t>
  </si>
  <si>
    <t>Nests, eggs, and embryonic development of Carettochelys insculpta (Chelonia: Carettochelidae) from Northern Australia</t>
  </si>
  <si>
    <t>Ten Curettochelys insculptu nests from the Daly River, in the Northern Territory of Australia, are described. Eggs were in sand banks beside the river and were laid during August and September, in the dry season. Mean clutch size was 12.7±3.3 eggs (SD). Eggs are hard‐shelled and spherical (mean egg diameter 38.7 k0.13 mm) and weigh 33.7±3.5 g. Embryonic development rate varies as a function of incubation temperature. Using as an endpoint the stage at which residual yolk is internalized, incubation times are approximately 53 days (at 32° C), 69 days (30° C) and 101 days (28° C). Embryonic metabolic rate increases exponentially during early development and is highest when the residual yolk is internalized. Hatching is delayed for a considerable period after yolk internalization (224±8.6 days at 30° C and 32° C). During the period between yolk internalization and hatching (the ‘hatching delay’) metabolic rate decreases precipitously, embryonic growth ceases and 0.04‐0.05 g of yolk (at 28° C to 32° C) plus an unmeasured amount of body fat are used for maintenance each day. Hatching can be stimulated by reducing oxygen availability, either through submerging eggs in water or perfusing them with nitrogen. In the field hatching is probably stimulated by early wet season rains and/or rises in water level. Total egg weight losses during incubation varied between 1% and 11% of the original weight, but no significant relationship between weight loss and hatchling size could be demonstrated. Hatchling size is largely determined by egg size and development rate. Formulae for predicting various hatchling dimensions from each other and from egg size are presented. The redistribution of egg contents that occurs during development and the spreading field of shell opacity that accompanies development are both described. The proportion of albumen and yolk in Curettochelys insculpta eggs is similar to that in marine turtle eggs, which is consistent with a minimum amount of water‐laden albumen being necessary for yolk rotation to occur after laying (to position the embryo on the upper surface of the egg). Curettochelys insculptu has environmental sex determination. Embryos incubated at 28° C and 30° C become males whereas those incubated at 32° C become females. Females have smaller body sizes and a greater mass of residual yolk than males from eggs of the same size, but these differences appear to be consequences of varying development rates rather than being linked in any causal fashion with sex. 1986 The Zoological Society of London</t>
  </si>
  <si>
    <t>Journal of Zoology</t>
  </si>
  <si>
    <t>DOI:10.1111/j.1096-3642.1986.tb00646.x</t>
  </si>
  <si>
    <t>Algae; Heterotrophic; Macrophyte; Oligotrophic; Photosynthesis; Phytoplankton; Respiration; Australasia; Australia; Daly River; Eastern Hemisphere; Northern Territory; World; Algae; Low Flow; Oligotrophic Environment; Photosynthesis; Primary Production; Respiration; River; Temporal Variation</t>
  </si>
  <si>
    <t>Webster I.T.; Rea N.; Padovan A.V.; Dostine P.; Townsend S.A.; Cook S.</t>
  </si>
  <si>
    <t>An analysis of primary production in the Daly River, a relatively unimpacted tropical river in northern Australia</t>
  </si>
  <si>
    <t>In this paper, the dynamics of primary production in the Daly River in tropical Australia are investigated. We used the diurnal-curve method for both oxygen and pH to calculate photosynthesis and respiration rates as indicators of whole-river productivity. The Daly River has maximum discharges during the summer, monsoonal season. Flow during the dry season is maintained by groundwater discharge via springs. The study investigated how primary production and respiration evolve during the period of low flow in the river (April-November). The relationship between primary production and the availability of light and nutrients enabled the role of these factors to be assessed in a clear, oligotrophic tropical river. The measured rate of photosynthesis was broadly consistent with the estimated mass of chlorophyll associated with the main primary producers in the river (phytoplankton, epibenthic algae, macroalgae, macrophytes). A significant result of the analysis is that during the time that plant biomass re-established after recession of the flows, net primary production proved to be ∼4% of the rate of photosynthesis. This result and the observed low-nutrient concentrations in the river suggest a tight coupling between photosynthetic fixation of carbon and the microbial degradation of photosynthetic products comprising plant material and exudates. © CSIRO 2005.</t>
  </si>
  <si>
    <t>DOI:10.1071/MF04083</t>
  </si>
  <si>
    <t>Australia; Daly River; Northern Territory; Northern Territory; Algae; Carettochelys Insculpta; Chelodina Oblonga; Elseya Dentata; Emydura Subglobosa; Emydura Victoriae; Gastropoda; Mollusca; Spongillidae; Testudines; Vallisneria Spiralis; Dietary Shift; Dry Season; Grass; Lentic Environment; Macrophyte; Microhabitat; Niche Overlap; Niche Partitioning; Riparian Vegetation; Snail; Sympatry; Turtle</t>
  </si>
  <si>
    <t>Welsh M.A.; Doody J.S.; Georges A.</t>
  </si>
  <si>
    <t>Resource partitioning among five sympatric species of freshwater turtles from the wet-dry tropics of northern Australia</t>
  </si>
  <si>
    <t>Context Resource partitioning of diet and microhabitat was examined for five sympatric species of freshwater turtles in the Daly River in the northern end of Northern Territory (Top End) in Australia. The Daly River supports a high diversity of freshwater turtles, making it the ideal place to study a freshwater turtle community. Aims To determine the dry-season diet and microhabitat use of Carettochelys insculpta, Elseya dentata, Chelodina oblonga, Emydura victoriae and Emydura subglobosa worrelli and examine intraspecific and interspecific niche overlap and ontogenetic dietary shift. Methods Gut contents were collected by stomach flushing, and microhabitat use was determined by recording where each turtle was first seen before capture. Diet and microhabitat use were compared using an index of relative importance. Niche overlap was measured with Horn's overlap index. Key results Carettochelys insculpta is an opportunistic omnivore that feeds mostly on ribbonweed (Vallisneria spiralis) and aquatic snails. Elseya dentata is herbivorous, feeding primarily on aquatic algae. The diets of C. insculpta and E. dentata overlapped moderately, but the overall niche overlap was low because they occupied different microhabitats within the river. Chelodina oblonga fed very little, and may use the Daly River as a dry-season refuge. Emydura victoriae is molluscivorous, consuming more molluscs as it grows. This ontogenetic dietary shift was associated with megacephaly (extreme broadly expanded head that is too large to fit into the carapace) and expanded triturating surfaces. This specialisation allows adult E. victoriae to feed exclusively on molluscs and so their diet overlapped little with other species. Emydura subglobosa worrelli was omnivorous, consuming mostly freshwater sponge and apparently preferring more lentic water. Conclusions The freshwater turtles of the wet-dry tropics are usually reported as being heavily reliant on the seeds, fruits and leaves of riparian vegetation; however, the present study showed that the dry-season diet in perennial rivers is primarily of aquatic origin. Implications The study suggested that populations of C. insculpta, E. dentata and E. victoriae could be threatened by broad-scale development in northern Australia if there were substantive impacts on aquatic macrophytes and molluscs in the Daly River system. © 2017 CSIRO.</t>
  </si>
  <si>
    <t>DOI:10.1071/WR16202</t>
  </si>
  <si>
    <t>Doppler Effect; Estuaries; Hydraulics; Land Use; Mining Laws And Regulations; Rivers; Acoustic Doppler Current Profiler; Bed-Load Transport; Climatic Conditions; Dredging Projects; Environmental Implications; Landscape Scale Management; Northern Territories; Reliable Measurement; Sediment Transport</t>
  </si>
  <si>
    <t>Williams D.</t>
  </si>
  <si>
    <t>The measurement of bed load sediment transport in rivers and estuaries using stationary and moving ADCP methods</t>
  </si>
  <si>
    <t>: Bed load transport measurements in rivers and estuaries are important for a number of reasons. For sand and gravel extraction in rivers to be sustainable accurate determinations of bed load transport are required. Shoaling in estuaries has impacts on navigation and dredging programs have to be devised. Bed load movement also has direct impact on benthic habitats and so has considerable environmental implications. Increased bed load movement may be associated with changing land use practices and also changes in climatic conditions so reliable measurements of bed load can assist landscape scale management. The measurement of bed load has been problematic in the past as bed load traps often interfere with the local hydraulics and can give erroneous results. Recently Acoustic Doppler Current Profiler (ADCP) technology has been deployed to measure the rate of bed load movement. The ADCP data is coupled to bed thickness information derived from a dual frequency echo sounder to compute total bed load transport. When deployed in stationary mode the ADCP is mounted on a quad pod frame and installed on the river or estuary bed. The ADCP measures the water currents near the bed in fine detail as well as the movement of the bed material. The moving ADCP method involves surveying transects both across the channel as well as along the channel. The advantage of the moving boat ADCP bed load measurement technique is that it is non intrusive and therefore does not interfere with the hydraulics at the bed. The bed load rate data has been used to derive parameters for bed load models and a number of established bed load models have been used and compared. Bed load data has been derived for both the Victoria and Daly Rivers in the Northern Territory of Australia. © 2008 Hydraulics.</t>
  </si>
  <si>
    <t>Bed Load; Flocculation; Ponding; Sediment Budget; Suspended Sediment; Tidal Symmetry; Australasia; Australia; Daly Estuary; Northern Territory; Estuarine Environment; Fluvial Deposit; Inflow; River Plume; Runoff; Sandbar; Sediment Transport; Shallow Water; Suspended Load; Turbidity; Water Level; Wet Season</t>
  </si>
  <si>
    <t>Wolanski E.; Williams D.; Hanert E.</t>
  </si>
  <si>
    <t>The sediment trapping efficiency of the macro-tidal Daly Estuary, tropical Australia</t>
  </si>
  <si>
    <t>Field studies were carried out on the water and sediment dynamics in the tropical, macro-tidal, Daly Estuary. The estuary is shallow, very-turbid, about 100 km long, and the entrance is funnel-shape. In the wet, high flow season, normal tidal ranges can be suppressed in the estuary, depending on inflow rates, and freshwater becomes dominant up to the mouth. At that time a fraction of the fine sediment load is exported offshore as a bottom-tagging nepheloid layer after the sediment falls out of suspension of the thin, near-surface, river plume. The remaining fraction and the riverine coarse sediment form a large sediment bar 10 km long, up to 6 m in height and extending across the whole width of the channel near the mouth. This bar, as well as shoals in the estuary, partially pond the mid- to upper-estuary. This bar builds up from the deposition of riverine sediment during a wet season with high runoff and can raise mean water level by up to 2 m in the upper estuary in the low flow season. This ponding effect takes about three successive dry years to disappear by the sediment forming the bar being redistributed all over the estuary by tidal pumping of fine and coarse sediment in the dry season, which is the low flow season. The swift reversal of the tidal currents from ebb to flood results in macro-turbulence that lasts about 20 min. Bed load transport is preferentially landward and occurs only for water currents greater than 0.6 m s-1. This high value of the threshold velocity suggests that the sand may be cemented by the mud. The Daly Estuary thus is a leaky sediment trap with an efficiency varying both seasonally and inter-annually. © 2006 Elsevier Ltd. All rights reserved.</t>
  </si>
  <si>
    <t>DOI:10.1016/j.ecss.2006.04.023</t>
  </si>
  <si>
    <t>Recirculating Flow; Sediment Transport; Tidal Bore; Tide-Velocity Asymmetry; Turbulence; Australasia; Australia; Daly Estuary; Northern Territory; Energy Dissipation; Estuarine Environment; Sediment Transport; Tidal Current; Turbulent Flow</t>
  </si>
  <si>
    <t>Wolanski E.; Williams D.; Spagnol S.; Chanson H.</t>
  </si>
  <si>
    <t>Undular tidal bore dynamics in the Daly Estuary, Northern Australia</t>
  </si>
  <si>
    <t>Measurements in the macro-tidal Daly Estuary show that the presence of an undular tidal bore contributed negligibly to the dissipation of tidal energy. No recirculation bubble was observed between a trough and the following wave crest in the lee waves following the undular bore. This differs to stationary undular bores in laboratory experiments at larger Froude numbers where a recirculation bubble exists. Secondary motions and the turbulence generated by the undular bore had no measurable influence on the sediment transport. This situation contrasts with the intense sediment resuspension observed in breaking tidal bores. The tidally averaged sediment budget in the Daly Estuary was controlled by the asymmetry of tidal currents. The undular bore may widen the river by breaking along the banks that it undercuts, leading to bank slippage. A patch of river-wide macro-turbulence of 3-min duration occurred about 20min after the passage of the bore during accelerating tidal currents. © 2004 Elsevier Ltd. All rights reserved.</t>
  </si>
  <si>
    <t>DOI:10.1016/j.ecss.2004.03.001</t>
  </si>
  <si>
    <t>Aquatic Ecosystems; Daly River; Indigenous Ecological Knowledge; Seasonal Calendar; Subsistence Resource Use; Traditional Knowledge; Australia; Daly Basin; Daly River; Northern Territory; Data Set; Fishing Effort; Harvesting; Household Survey; Indigenous Knowledge; Indigenous Population; Prioritization; Resource Use; River Flow; Seasonality; Subsistence; Traditional Knowledge; Water Management; Water Planning; Water Resource</t>
  </si>
  <si>
    <t>Woodward E.; Jackson S.; Finn M.; McTaggart P.M.</t>
  </si>
  <si>
    <t>Utilising Indigenous seasonal knowledge to understand aquatic resource use and inform water resource management in northern Australia</t>
  </si>
  <si>
    <t>Indigenous ecological knowledge can inform contemporary water management activities including water allocation planning. This paper draws on results obtained from a 3-year study to reveal the connection between Indigenous socio-economic values and river flows in the Daly River, Northern Territory. Qualitative phenological knowledge was analysed and compared to quantitative resource-use data, obtained through a large household survey of Indigenous harvesting and fishing effort. A more complete picture of Indigenous resource-use and management strategies was found to be provided by the adoption of mixed methods. The quantitative data revealed resource-use patterns including when and where species are harvested. The qualitative Indigenous ecological data validated results from the quantitative surveys and provided insights into harvesting and resource management strategies not revealed by the discrete time-bound surveys. As such, it informed the scientific understanding of patterns of resource use and relationships between people, subsistence use and river flows in the Daly River catchment. We recommend that natural resource managers, researchers and Indigenous experts prioritise collaborative projects that record Indigenous knowledge to improve water managers' understanding of Indigenous customary aquatic resource use. © 2012 Ecological Society of Australia.</t>
  </si>
  <si>
    <t>Ecological Management and Restoration</t>
  </si>
  <si>
    <t>DOI:10.1111/j.1442-8903.2011.00622.x</t>
  </si>
  <si>
    <t>Boundary Objects; Co-Production; Community-Based Research; Healthy Country; Iek; Indigenous Ecological Knowledge; Australia; Calendars As Topic; Communication; Cultural Characteristics; Ecosystem; Healthy People Programs; Humans; Natural Resources; Oceanic Ancestry Group; Seasons; Australia; Cultural Factor; Ecosystem; Health Promotion; Human; Interpersonal Communication; Natural Resource; Oceanic Ancestry Group; Publication; Season</t>
  </si>
  <si>
    <t>Woodward E.; Marrfurra McTaggart P.</t>
  </si>
  <si>
    <t>Co-developing Indigenous seasonal calendars to support ‘healthy Country, healthy people’ outcomes</t>
  </si>
  <si>
    <t>In caring for Country, Indigenous Australians draw on laws, knowledge and customs that have been inherited from ancestors and ancestral beings, to ensure the continued health of lands and seas with which they have a traditional attachment or relationship. This is a reciprocal relationship, whereby land is understood to become wild/sick if not managed by its people, and in turn individuals and communities suffer without a maintained connection to Country. It is well understood by Indigenous people that if you ‘look after country, country will look after you’. Indigenous knowledge systems that underpin the local care (including use and management) of Country are both unique and complex. These knowledge systems have been built through strong observational, practice-based methods that continue to be enacted and tested, and have sustained consecutive generations by adapting continually, if incrementally, to the local context over time. This paper describes a research partnership that involved the sharing and teaching of Ngan’gi Aboriginal ecological knowledge in order to reveal and promote the complex attachment of Ngan’gi language speakers of the Daly River, Australia, to water places. This engagement further led to the incremental co-development of an Indigenous seasonal calendar of aquatic resource use. The seasonal calendar emerged as an effective tool for supporting healthy Country, healthy people outcomes. It did this by facilitating the communication of resource management knowledge and connection with water-dependent ecosystems both inter-generationally within the Ngan’gi language group, as well as externally to non-Indigenous government water resource managers. The Indigenous seasonal calendar form has subsequently emerged as a tool Indigenous language groups are independently engaging with to document and communicate their own knowledge and understanding of Country, to build recognition and respect for their knowledge, and to make it accessible to future generations. © The Author(s) 2019.</t>
  </si>
  <si>
    <t>Global Health Promotion</t>
  </si>
  <si>
    <t>3_suppl</t>
  </si>
  <si>
    <t>DOI:10.1177/1757975919832241</t>
  </si>
  <si>
    <t>Action Research; Daly River; Indigenous Knowledge; Intercultural; Natural Resource Management; Par; Seasonal Calendar; Water Planning; Australia; Daly River; Northern Territory; Action Research; Indigenous Knowledge; Multiculturalism; Natural Resource; Participatory Approach; Resource Management; Water Planning</t>
  </si>
  <si>
    <t>Transforming cross-cultural water research through trust, participation and place</t>
  </si>
  <si>
    <t>Indigenous voices in government-led natural resource management planning processes are often marginalised, misinterpreted, or excluded. Third parties, including government-employed geographers, can act as knowledge brokers in defining Indigenous values and interests so they might be included in government planning processes. This paper reviews and assesses a research partnership that evolved to document the complex and diverse ecological and hydrological values held by Ngan'gi speakers about the Daly River and connected water places in the Northern Territory, Australia. The development of trust through the slow building of a relationship based on place-based dialogue, a key aspect of participatory action research (PAR), created the foundation from which a mutually beneficial and respectful research partnership was able to, and continues to, evolve. Both research partners' perspectives are revealed here to articulate why the research partnership was deemed a success. Key lessons learned from the research partnership include the importance of trust, respect for place-based learning, researcher and institutional flexibility, and awareness of the intricacies of relationship building and the benefits that research engagement can bring to Indigenous people and communities. We aim to further dialogue among geographers and interested disciplines as to the potential for PAR methods to foster mutually beneficial Indigenous-non-Indigenous research partnerships. © 2016 Institute of Australian Geographers.</t>
  </si>
  <si>
    <t>Geographical Research</t>
  </si>
  <si>
    <t>DOI:10.1111/1745-5871.12136</t>
  </si>
  <si>
    <t>Wright R.L.</t>
  </si>
  <si>
    <t>Deep weathering and erosion surfaces in the daly river basin, northern territory</t>
  </si>
  <si>
    <t>Within the Daly River basin, Northern Territory, three erosion surfaces are described and their relationships to deep weathering are discussed. The Bradshaw surface is the highest and oldest surface recognized. It is of considerable perfection and forms main divides; it is associated with a deep lateritic profile with a strongly silicified horizon forming the lower part of the pallid zone and extending into rocks immediately beneath. The Maranboy surface now forms secondary divides, with related rock‐cut terraces, below the level of the Bradshaw surface. In most areas it was produced by the stripping of the upper, less silicified parts of the Bradshaw pallid zone. The Maranboy surface is associated with a lateritic weathering profile less deep than the Bradshaw profile and mainly developed in the Bradshaw weathering mantle. A younger erosion surface, the Tipperary surface, advanced by the removal of the Maranboy re‐weathered layer exposing the resistant Bradshaw silicified rock which commonly forms a base‐level of denudation. The Tipperary surface consists of broad plains, gently undulating terrain, and dissected headwater valley floors. It is relatively unweathered and carries depositional mantles which are attributed to climatically induced slope instability. The ages of the erosion surfaces and the possibility of climatic changes in the area are also briefly discussed. © 1963 Taylor and Francis Group, LLC. All Rights Reserved.</t>
  </si>
  <si>
    <t>Journal of the Geological Society of Australia</t>
  </si>
  <si>
    <t>DOI:10.1080/00167616308728537</t>
  </si>
  <si>
    <t>Australia; Choice Experiment; Compensating Surplus; Ecosystem Services; Recreational Values; Tropical Rivers; Agriculture; Animals; Australia; Conservation Of Natural Resources; Culture; Ecosystem; Humans; Recreation; Rivers; Socioeconomic Factors; Tropical Climate; Urban Population; Australia; Cultural Tradition; Drought; Ecosystem Service; Environmental Economics; Experimental Study; Income; Irrigation System; Management Practice; River Water; Trade-Off; Tropical Environment; Water Demand; Water Management; Willingness To Pay; Article; Australia; Environmental Management; Environmental Protection; River; Socioeconomics; Urban Area</t>
  </si>
  <si>
    <t>Zander K.K.; Garnett S.T.; Straton A.</t>
  </si>
  <si>
    <t>Trade-offs between development, culture and conservation - Willingness to pay for tropical river management among urban Australians</t>
  </si>
  <si>
    <t>Australia's system of tropical rivers constitutes one of the largest and least changed drainage networks in the world. However increasing demand for water in parts of Australia, along with ongoing drought, is driving pressure to develop these rivers. This paper reports the results of a choice experiment (CE) to assess the benefits of different management strategies for three tropical rivers in northern Australia: the Daly, Mitchell and Fitzroy Rivers. The CE was carried out using a survey mailed to Australian urban populations. The results showed that 90% of Australians were willing to pay a once-off payment for the management of tropical rivers. Respondents who had visited or lived near the rivers were willing to pay more for cultural, recreational and environmental services than those who had not. Respondents classed as 'developers', who made up only 4% of the 684 respondents, considered a substantial income from irrigated agriculture as important. Unlike 'environmentalists' and 'neutrals', 'developers' were unwilling to pay for high quality recreational fishing or for having floodplains in good environmental condition. All groups, however, were willing to pay for high cultural values. © 2010 Elsevier Ltd.</t>
  </si>
  <si>
    <t>Journal of Environmental Management</t>
  </si>
  <si>
    <t>DOI:10.1016/j.jenvman.2010.07.012</t>
  </si>
  <si>
    <t>Australia; Choice Behavior; Conservation Of Natural Resources; Ecosystem; Humans; Models, Statistical; Questionnaires; Rivers; Water; Water; Aborigine; Adolescent; Adult; Aged; Agricultural Management; Article; Australia; Biodiversity; Catchment; Cost Benefit Analysis; Cultural Value; Decision Making; Female; Fishing; Human; Investment; Irrigation (Agriculture); Male; Quality Control; Recreation; River Ecosystem; Economics; Ecosystem; Environmental Protection; Questionnaire; River; Statistical Model</t>
  </si>
  <si>
    <t>Zander K.K.; Parkes R.; Straton A.; Garnett S.T.</t>
  </si>
  <si>
    <t>Water Ecosystem Services in Northern Australia-How Much Are They Worth and Who Should Pay for Their Provision?</t>
  </si>
  <si>
    <t>There is ongoing pressure to develop the largely unaltered Daly River catchment in northern Australia for agriculture. However, a choice experiment among people in the region and in Australia's largest city, Sydney, shows that people are prepared to pay substantial amounts to maintain the quality of its ecosystem services. The total stated willingness-to-pay (WTP) for a Daly River conservation programme was about $300, of which people would be willing to pay over half ($161) if the programme retained waterholes for Aboriginal people in good condition. The WTP for high quality recreational fishing and biodiversity values was $120 and $91 respectively. Using the average cost of a recreational fishing license in Australia ($35) as a basis for grounding the stated preferences in empirical values, as well as the cost of park entry fees and the amount of support society provides to agriculture in Australia, the total amount that the 110,000 people in the region are likely to be willing to pay for the retention of the values in the Daly River catchment is about $6 million, while the 4.5 million people in Sydney would be willing to pay about $81 million. A significant finding in this research is that, while fishing, biodiversity and agricultural values all have equivalents in the market economy, the value for which people were willing to pay most, the cultural value, has no equivalent at all and is thus receives almost no investment. © 2013 Zander et al.</t>
  </si>
  <si>
    <t>DOI:10.1371/journal.pone.0064411</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</si>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</sst>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2"/>
      <color rgb="FF0070C0"/>
      <name val="Calibri (Body)"/>
    </font>
    <font>
      <sz val="12"/>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s>
  <borders count="2">
    <border>
      <left/>
      <right/>
      <top/>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1" fillId="0" borderId="0" xfId="0" applyFont="1"/>
    <xf numFmtId="0" fontId="0" fillId="0" borderId="1" xfId="0" applyBorder="1"/>
    <xf numFmtId="0" fontId="2" fillId="0" borderId="0" xfId="1"/>
    <xf numFmtId="0" fontId="0" fillId="2" borderId="0" xfId="0" applyFill="1"/>
    <xf numFmtId="0" fontId="3" fillId="0" borderId="0" xfId="0" applyFont="1"/>
    <xf numFmtId="0" fontId="0" fillId="0" borderId="0" xfId="1" applyFont="1"/>
    <xf numFmtId="0" fontId="2" fillId="2" borderId="0" xfId="1" applyFill="1"/>
    <xf numFmtId="0" fontId="1" fillId="0" borderId="0" xfId="0" applyFont="1" applyAlignment="1">
      <alignment horizontal="left"/>
    </xf>
    <xf numFmtId="0" fontId="0" fillId="0" borderId="0" xfId="0" applyAlignment="1">
      <alignment horizontal="left"/>
    </xf>
    <xf numFmtId="0" fontId="0" fillId="0" borderId="0" xfId="0" applyAlignment="1">
      <alignment horizontal="right"/>
    </xf>
    <xf numFmtId="0" fontId="1" fillId="0" borderId="0" xfId="0" applyFont="1" applyAlignment="1">
      <alignment horizontal="right"/>
    </xf>
    <xf numFmtId="0" fontId="5" fillId="0" borderId="0" xfId="0" applyFont="1"/>
    <xf numFmtId="0" fontId="1" fillId="4" borderId="0" xfId="0" applyFont="1" applyFill="1"/>
    <xf numFmtId="0" fontId="0" fillId="4" borderId="0" xfId="0" applyFill="1"/>
    <xf numFmtId="0" fontId="2" fillId="4" borderId="0" xfId="1" applyFill="1"/>
    <xf numFmtId="0" fontId="2" fillId="4" borderId="0" xfId="1" applyFill="1" applyAlignment="1"/>
    <xf numFmtId="16" fontId="0" fillId="0" borderId="0" xfId="0" applyNumberFormat="1" applyAlignment="1">
      <alignment horizontal="left"/>
    </xf>
    <xf numFmtId="0" fontId="2" fillId="3" borderId="0" xfId="1" applyFill="1"/>
    <xf numFmtId="0" fontId="0" fillId="0" borderId="0" xfId="0" pivotButton="1"/>
  </cellXfs>
  <cellStyles count="2">
    <cellStyle name="Hyperlink" xfId="1" builtinId="8"/>
    <cellStyle name="Normal" xfId="0" builtinId="0"/>
  </cellStyles>
  <dxfs count="3">
    <dxf>
      <fill>
        <patternFill patternType="none">
          <bgColor auto="1"/>
        </patternFill>
      </fill>
    </dxf>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atie Motson" id="{17B9B003-D476-2F4C-BDBB-2867727D91DC}" userId="Katie Motson"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ie Motson" refreshedDate="45180.427913194442" createdVersion="8" refreshedVersion="8" minRefreshableVersion="3" recordCount="157" xr:uid="{4545BB5B-146D-C44C-9CD6-CB55E517AB00}">
  <cacheSource type="worksheet">
    <worksheetSource ref="H1:H1048576" sheet="Repository"/>
  </cacheSource>
  <cacheFields count="1">
    <cacheField name="Topic" numFmtId="0">
      <sharedItems containsBlank="1" count="36">
        <s v="Catchment management"/>
        <s v="Riparian management"/>
        <s v="Siltation"/>
        <s v="Biodiversity"/>
        <s v="Sediments"/>
        <s v="Environmental monitoring"/>
        <s v="Mangrove ecology"/>
        <s v="Soil mapping"/>
        <s v="Cultural values"/>
        <s v="Toxicology"/>
        <s v="Disease ecology"/>
        <s v="Fish ecology"/>
        <s v="Land management"/>
        <s v="Conservation management"/>
        <s v="Ecological threats"/>
        <s v="Ecological monitoring"/>
        <s v="Coastal hydraulics"/>
        <s v="Groundwater interactions"/>
        <s v="Biological control"/>
        <s v="Soil erosion"/>
        <s v="Horticulture"/>
        <s v="Tourism"/>
        <s v="Conservation genomics"/>
        <s v="Paleogeography"/>
        <s v="Flood mapping"/>
        <s v="Taxonomy"/>
        <s v="Invasive species"/>
        <s v="Behavioural ecology"/>
        <s v="Hydrology"/>
        <s v="River classification"/>
        <s v="Plant ecology"/>
        <s v="Evolution and adaptation"/>
        <s v="Algal blooms"/>
        <m/>
        <s v="Sedimentation" u="1"/>
        <s v="Sedimentology"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r>
  <r>
    <x v="1"/>
  </r>
  <r>
    <x v="2"/>
  </r>
  <r>
    <x v="0"/>
  </r>
  <r>
    <x v="3"/>
  </r>
  <r>
    <x v="4"/>
  </r>
  <r>
    <x v="4"/>
  </r>
  <r>
    <x v="0"/>
  </r>
  <r>
    <x v="5"/>
  </r>
  <r>
    <x v="6"/>
  </r>
  <r>
    <x v="7"/>
  </r>
  <r>
    <x v="4"/>
  </r>
  <r>
    <x v="8"/>
  </r>
  <r>
    <x v="9"/>
  </r>
  <r>
    <x v="10"/>
  </r>
  <r>
    <x v="11"/>
  </r>
  <r>
    <x v="12"/>
  </r>
  <r>
    <x v="13"/>
  </r>
  <r>
    <x v="13"/>
  </r>
  <r>
    <x v="12"/>
  </r>
  <r>
    <x v="14"/>
  </r>
  <r>
    <x v="15"/>
  </r>
  <r>
    <x v="5"/>
  </r>
  <r>
    <x v="16"/>
  </r>
  <r>
    <x v="17"/>
  </r>
  <r>
    <x v="3"/>
  </r>
  <r>
    <x v="18"/>
  </r>
  <r>
    <x v="19"/>
  </r>
  <r>
    <x v="20"/>
  </r>
  <r>
    <x v="21"/>
  </r>
  <r>
    <x v="13"/>
  </r>
  <r>
    <x v="1"/>
  </r>
  <r>
    <x v="16"/>
  </r>
  <r>
    <x v="4"/>
  </r>
  <r>
    <x v="22"/>
  </r>
  <r>
    <x v="11"/>
  </r>
  <r>
    <x v="17"/>
  </r>
  <r>
    <x v="23"/>
  </r>
  <r>
    <x v="11"/>
  </r>
  <r>
    <x v="11"/>
  </r>
  <r>
    <x v="11"/>
  </r>
  <r>
    <x v="17"/>
  </r>
  <r>
    <x v="11"/>
  </r>
  <r>
    <x v="24"/>
  </r>
  <r>
    <x v="25"/>
  </r>
  <r>
    <x v="16"/>
  </r>
  <r>
    <x v="26"/>
  </r>
  <r>
    <x v="27"/>
  </r>
  <r>
    <x v="28"/>
  </r>
  <r>
    <x v="29"/>
  </r>
  <r>
    <x v="30"/>
  </r>
  <r>
    <x v="31"/>
  </r>
  <r>
    <x v="30"/>
  </r>
  <r>
    <x v="32"/>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E398C1-D8AA-5747-80D0-402E6065E1DD}" name="PivotTable2" cacheId="46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36" firstHeaderRow="1" firstDataRow="1" firstDataCol="1"/>
  <pivotFields count="1">
    <pivotField axis="axisRow" showAll="0">
      <items count="37">
        <item x="27"/>
        <item x="3"/>
        <item x="18"/>
        <item x="0"/>
        <item x="16"/>
        <item x="22"/>
        <item x="13"/>
        <item x="8"/>
        <item x="10"/>
        <item x="15"/>
        <item x="14"/>
        <item x="5"/>
        <item x="31"/>
        <item x="11"/>
        <item x="24"/>
        <item x="17"/>
        <item x="20"/>
        <item x="28"/>
        <item x="26"/>
        <item x="12"/>
        <item x="6"/>
        <item x="23"/>
        <item x="30"/>
        <item x="1"/>
        <item x="29"/>
        <item m="1" x="34"/>
        <item m="1" x="35"/>
        <item x="4"/>
        <item x="2"/>
        <item x="19"/>
        <item x="7"/>
        <item x="25"/>
        <item x="21"/>
        <item x="9"/>
        <item x="33"/>
        <item x="32"/>
        <item t="default"/>
      </items>
    </pivotField>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7"/>
    </i>
    <i>
      <x v="28"/>
    </i>
    <i>
      <x v="29"/>
    </i>
    <i>
      <x v="30"/>
    </i>
    <i>
      <x v="31"/>
    </i>
    <i>
      <x v="32"/>
    </i>
    <i>
      <x v="33"/>
    </i>
    <i>
      <x v="34"/>
    </i>
    <i>
      <x v="3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2" dT="2023-07-30T02:04:11.09" personId="{17B9B003-D476-2F4C-BDBB-2867727D91DC}" id="{0AAB3247-2FBB-634E-A706-91366A8E8D65}">
    <text>Will copy file link here</text>
  </threadedComment>
  <threadedComment ref="A32" dT="2023-07-30T02:09:00.64" personId="{17B9B003-D476-2F4C-BDBB-2867727D91DC}" id="{E1EADFE4-90A8-4447-9B53-DE0C4918FE37}" parentId="{0AAB3247-2FBB-634E-A706-91366A8E8D65}">
    <text>If a hard copy, can give either:
Library (e.g., JCU Library)
Or TropWATER storage location, e.g.,
TropW Or
TropW LF
TropW Da
TropW Gi
^^ Will have boxes for each River.
Box names will coordinate with Record ID numbers (Or, Da, LF, Gi).
Records will be stored with their Record IDs and ID numbers.</text>
  </threadedComment>
  <threadedComment ref="A34" dT="2023-08-09T06:57:14.48" personId="{17B9B003-D476-2F4C-BDBB-2867727D91DC}" id="{43B34A50-A95D-FF4B-B20A-F09FBBBAF32B}">
    <text>Works for both hard and soft copies</text>
  </threadedComment>
</ThreadedComments>
</file>

<file path=xl/threadedComments/threadedComment2.xml><?xml version="1.0" encoding="utf-8"?>
<ThreadedComments xmlns="http://schemas.microsoft.com/office/spreadsheetml/2018/threadedcomments" xmlns:x="http://schemas.openxmlformats.org/spreadsheetml/2006/main">
  <threadedComment ref="U1" dT="2023-07-30T02:04:11.09" personId="{17B9B003-D476-2F4C-BDBB-2867727D91DC}" id="{AED6D44A-77FE-414A-8288-1482065A4035}">
    <text>Will copy file link here</text>
  </threadedComment>
  <threadedComment ref="U1" dT="2023-07-30T02:09:00.64" personId="{17B9B003-D476-2F4C-BDBB-2867727D91DC}" id="{808CE1DF-FA1B-A847-9A3B-2C9CE7640C64}" parentId="{AED6D44A-77FE-414A-8288-1482065A4035}">
    <text>If a hard copy, can give either:
Library (e.g., JCU Library)
Or TropWATER storage location, e.g.,
TropW Or
TropW LF
TropW Da
TropW Gi
^^ Will have boxes for each River.
Box names will coordinate with Record ID numbers (Or, Da, LF, Gi).
Records will be stored with their Record IDs and ID numbers.</text>
  </threadedComment>
  <threadedComment ref="W1" dT="2023-08-09T06:57:14.48" personId="{17B9B003-D476-2F4C-BDBB-2867727D91DC}" id="{87C3BCCC-95B8-D346-B4A9-A67780C3CA9C}">
    <text>Works for both hard and soft copies</text>
  </threadedComment>
  <threadedComment ref="T14" dT="2023-09-10T04:19:48.13" personId="{17B9B003-D476-2F4C-BDBB-2867727D91DC}" id="{014CB00B-17C9-4E47-840E-35C159671D67}">
    <text>Can’t find through regular Google search, but is available on google scholar. Is just a report so Open Access not an issue?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nesptropical.edu.au/index.php/factsheets-round-2/" TargetMode="External"/><Relationship Id="rId13" Type="http://schemas.openxmlformats.org/officeDocument/2006/relationships/hyperlink" Target="https://nesptropical.edu.au/index.php/final-reports-round-1/" TargetMode="External"/><Relationship Id="rId3" Type="http://schemas.openxmlformats.org/officeDocument/2006/relationships/hyperlink" Target="https://nesptropical.edu.au/index.php/publications/brochures/" TargetMode="External"/><Relationship Id="rId7" Type="http://schemas.openxmlformats.org/officeDocument/2006/relationships/hyperlink" Target="https://nesptropical.edu.au/index.php/publications/factsheets/" TargetMode="External"/><Relationship Id="rId12" Type="http://schemas.openxmlformats.org/officeDocument/2006/relationships/hyperlink" Target="https://nesptropical.edu.au/index.php/factsheets-round-6/" TargetMode="External"/><Relationship Id="rId2" Type="http://schemas.openxmlformats.org/officeDocument/2006/relationships/hyperlink" Target="https://nesptropical.edu.au/index.php/book-chapters/" TargetMode="External"/><Relationship Id="rId1" Type="http://schemas.openxmlformats.org/officeDocument/2006/relationships/hyperlink" Target="https://nesptropical.edu.au/index.php/publications/audio/" TargetMode="External"/><Relationship Id="rId6" Type="http://schemas.openxmlformats.org/officeDocument/2006/relationships/hyperlink" Target="https://nesptropical.edu.au/index.php/conference-presentations-round-5/" TargetMode="External"/><Relationship Id="rId11" Type="http://schemas.openxmlformats.org/officeDocument/2006/relationships/hyperlink" Target="https://nesptropical.edu.au/index.php/factsheets-round-5/" TargetMode="External"/><Relationship Id="rId5" Type="http://schemas.openxmlformats.org/officeDocument/2006/relationships/hyperlink" Target="https://nesptropical.edu.au/index.php/conference-presentations-round-3/" TargetMode="External"/><Relationship Id="rId10" Type="http://schemas.openxmlformats.org/officeDocument/2006/relationships/hyperlink" Target="https://nesptropical.edu.au/index.php/factsheets-round-4/" TargetMode="External"/><Relationship Id="rId4" Type="http://schemas.openxmlformats.org/officeDocument/2006/relationships/hyperlink" Target="https://nesptropical.edu.au/index.php/case-studies/" TargetMode="External"/><Relationship Id="rId9" Type="http://schemas.openxmlformats.org/officeDocument/2006/relationships/hyperlink" Target="https://nesptropical.edu.au/index.php/factsheets-round-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onlinelibrary.wiley.com/doi/abs/10.1002/rra.676" TargetMode="External"/><Relationship Id="rId18" Type="http://schemas.openxmlformats.org/officeDocument/2006/relationships/hyperlink" Target="https://link.springer.com/article/10.1007/s10592-022-01428-8" TargetMode="External"/><Relationship Id="rId26" Type="http://schemas.openxmlformats.org/officeDocument/2006/relationships/hyperlink" Target="https://onlinelibrary.wiley.com/doi/full/10.1111/j.1600-0633.2011.00521.x" TargetMode="External"/><Relationship Id="rId39" Type="http://schemas.openxmlformats.org/officeDocument/2006/relationships/comments" Target="../comments2.xml"/><Relationship Id="rId21" Type="http://schemas.openxmlformats.org/officeDocument/2006/relationships/hyperlink" Target="https://www.sciencedirect.com/science/article/abs/pii/S0037073808000067" TargetMode="External"/><Relationship Id="rId34" Type="http://schemas.openxmlformats.org/officeDocument/2006/relationships/hyperlink" Target="https://www.academia.edu/17834096/Establishment_of_Two_Stylosanthes_Species_in_a_Urochloa_mozambicensis_Dominant_Sward_in_the_Daly_River_Basin" TargetMode="External"/><Relationship Id="rId7" Type="http://schemas.openxmlformats.org/officeDocument/2006/relationships/hyperlink" Target="https://www.jstor.org/stable/2258851" TargetMode="External"/><Relationship Id="rId12" Type="http://schemas.openxmlformats.org/officeDocument/2006/relationships/hyperlink" Target="https://www.sciencedirect.com/science/article/pii/S0378112797001588" TargetMode="External"/><Relationship Id="rId17" Type="http://schemas.openxmlformats.org/officeDocument/2006/relationships/hyperlink" Target="https://www.sciencedirect.com/science/article/abs/pii/0037073893900206" TargetMode="External"/><Relationship Id="rId25" Type="http://schemas.openxmlformats.org/officeDocument/2006/relationships/hyperlink" Target="https://link.springer.com/article/10.1007/s10040-021-02323-1" TargetMode="External"/><Relationship Id="rId33" Type="http://schemas.openxmlformats.org/officeDocument/2006/relationships/hyperlink" Target="https://onlinelibrary.wiley.com/doi/abs/10.1111/sjtg.12196" TargetMode="External"/><Relationship Id="rId38" Type="http://schemas.openxmlformats.org/officeDocument/2006/relationships/vmlDrawing" Target="../drawings/vmlDrawing2.vml"/><Relationship Id="rId2" Type="http://schemas.openxmlformats.org/officeDocument/2006/relationships/hyperlink" Target="http://nesptropical.edu.au/wp-content/uploads/2017/06/NESP-TWQ-Project-3.1.4-Factsheet.pdf" TargetMode="External"/><Relationship Id="rId16" Type="http://schemas.openxmlformats.org/officeDocument/2006/relationships/hyperlink" Target="https://link.springer.com/article/10.1007/s10652-010-9189-5" TargetMode="External"/><Relationship Id="rId20" Type="http://schemas.openxmlformats.org/officeDocument/2006/relationships/hyperlink" Target="https://www.sciencedirect.com/science/article/abs/pii/S0022169403000878" TargetMode="External"/><Relationship Id="rId29" Type="http://schemas.openxmlformats.org/officeDocument/2006/relationships/hyperlink" Target="https://link.springer.com/article/10.1007/s10652-005-0711-0" TargetMode="External"/><Relationship Id="rId1" Type="http://schemas.openxmlformats.org/officeDocument/2006/relationships/hyperlink" Target="https://www.tandfonline.com/doi/pdf/10.1071/ASEG2006ab200" TargetMode="External"/><Relationship Id="rId6" Type="http://schemas.openxmlformats.org/officeDocument/2006/relationships/hyperlink" Target="https://www.publish.csiro.au/bt/BT01060" TargetMode="External"/><Relationship Id="rId11" Type="http://schemas.openxmlformats.org/officeDocument/2006/relationships/hyperlink" Target="https://onlinelibrary.wiley.com/doi/abs/10.1038/icb.1976.49" TargetMode="External"/><Relationship Id="rId24" Type="http://schemas.openxmlformats.org/officeDocument/2006/relationships/hyperlink" Target="https://cdnsciencepub.com/doi/abs/10.1139/cjfas-2016-0153" TargetMode="External"/><Relationship Id="rId32" Type="http://schemas.openxmlformats.org/officeDocument/2006/relationships/hyperlink" Target="https://www.sciencedirect.com/science/article/pii/S2214581822002075" TargetMode="External"/><Relationship Id="rId37" Type="http://schemas.openxmlformats.org/officeDocument/2006/relationships/hyperlink" Target="https://www.publish.csiro.au/MF/MF06161" TargetMode="External"/><Relationship Id="rId40" Type="http://schemas.microsoft.com/office/2017/10/relationships/threadedComment" Target="../threadedComments/threadedComment2.xml"/><Relationship Id="rId5" Type="http://schemas.openxmlformats.org/officeDocument/2006/relationships/hyperlink" Target="https://library.dbca.wa.gov.au/static/Journals/081862/081862-2004.17.pdf" TargetMode="External"/><Relationship Id="rId15" Type="http://schemas.openxmlformats.org/officeDocument/2006/relationships/hyperlink" Target="https://onlinelibrary.wiley.com/doi/abs/10.1002/rra.1456" TargetMode="External"/><Relationship Id="rId23" Type="http://schemas.openxmlformats.org/officeDocument/2006/relationships/hyperlink" Target="https://onlinelibrary.wiley.com/doi/full/10.1002/eco.2290" TargetMode="External"/><Relationship Id="rId28" Type="http://schemas.openxmlformats.org/officeDocument/2006/relationships/hyperlink" Target="https://www.mapress.com/zt/article/view/zootaxa.4933.2.3/0" TargetMode="External"/><Relationship Id="rId36" Type="http://schemas.openxmlformats.org/officeDocument/2006/relationships/hyperlink" Target="https://www.jstor.org/stable/3554845" TargetMode="External"/><Relationship Id="rId10" Type="http://schemas.openxmlformats.org/officeDocument/2006/relationships/hyperlink" Target="https://citeseerx.ist.psu.edu/document?repid=rep1&amp;type=pdf&amp;doi=184ed80b3c4aa5a568b05dbe19053431126bcda9" TargetMode="External"/><Relationship Id="rId19" Type="http://schemas.openxmlformats.org/officeDocument/2006/relationships/hyperlink" Target="https://onlinelibrary.wiley.com/doi/full/10.1111/j.1365-2427.2010.02527.x" TargetMode="External"/><Relationship Id="rId31" Type="http://schemas.openxmlformats.org/officeDocument/2006/relationships/hyperlink" Target="https://onlinelibrary.wiley.com/doi/abs/10.1111/j.1439-0310.2006.01298.x" TargetMode="External"/><Relationship Id="rId4" Type="http://schemas.openxmlformats.org/officeDocument/2006/relationships/hyperlink" Target="https://www.sciencedirect.com/science/article/pii/S0146638007000678" TargetMode="External"/><Relationship Id="rId9" Type="http://schemas.openxmlformats.org/officeDocument/2006/relationships/hyperlink" Target="https://www.journals.uchicago.edu/doi/epdf/10.1086/649728" TargetMode="External"/><Relationship Id="rId14" Type="http://schemas.openxmlformats.org/officeDocument/2006/relationships/hyperlink" Target="https://www.sciencedirect.com/science/article/abs/pii/S0006320712000778" TargetMode="External"/><Relationship Id="rId22" Type="http://schemas.openxmlformats.org/officeDocument/2006/relationships/hyperlink" Target="https://www.publish.csiro.au/MF/MF16177" TargetMode="External"/><Relationship Id="rId27" Type="http://schemas.openxmlformats.org/officeDocument/2006/relationships/hyperlink" Target="https://ieeexplore.ieee.org/document/5384957" TargetMode="External"/><Relationship Id="rId30" Type="http://schemas.openxmlformats.org/officeDocument/2006/relationships/hyperlink" Target="https://www.publish.csiro.au/wr/wr05042" TargetMode="External"/><Relationship Id="rId35" Type="http://schemas.openxmlformats.org/officeDocument/2006/relationships/hyperlink" Target="https://www.tandfonline.com/doi/abs/10.1071/MU9780025" TargetMode="External"/><Relationship Id="rId8" Type="http://schemas.openxmlformats.org/officeDocument/2006/relationships/hyperlink" Target="https://www.sciencedirect.com/science/article/abs/pii/S016624810631015X" TargetMode="External"/><Relationship Id="rId3" Type="http://schemas.openxmlformats.org/officeDocument/2006/relationships/hyperlink" Target="https://www.sciencedirect.com/science/article/abs/pii/B9780121975029500241"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9EC84-C2AC-2446-A123-EFE6D31EC991}">
  <dimension ref="A1:F46"/>
  <sheetViews>
    <sheetView workbookViewId="0">
      <selection activeCell="C18" sqref="C18"/>
    </sheetView>
  </sheetViews>
  <sheetFormatPr defaultColWidth="11" defaultRowHeight="15.95"/>
  <cols>
    <col min="1" max="1" width="18.5" style="9" bestFit="1" customWidth="1"/>
    <col min="2" max="2" width="18" bestFit="1" customWidth="1"/>
    <col min="3" max="3" width="126.375" customWidth="1"/>
    <col min="4" max="4" width="14.875" bestFit="1" customWidth="1"/>
    <col min="5" max="5" width="12.875" bestFit="1" customWidth="1"/>
    <col min="6" max="6" width="5.125" bestFit="1" customWidth="1"/>
    <col min="7" max="7" width="12" bestFit="1" customWidth="1"/>
    <col min="8" max="8" width="8" bestFit="1" customWidth="1"/>
    <col min="10" max="10" width="5.875" bestFit="1" customWidth="1"/>
    <col min="11" max="11" width="6.375" bestFit="1" customWidth="1"/>
  </cols>
  <sheetData>
    <row r="1" spans="1:3">
      <c r="A1" s="8" t="s">
        <v>0</v>
      </c>
      <c r="C1" t="s">
        <v>1</v>
      </c>
    </row>
    <row r="2" spans="1:3">
      <c r="A2" s="8" t="s">
        <v>2</v>
      </c>
      <c r="C2" t="s">
        <v>3</v>
      </c>
    </row>
    <row r="3" spans="1:3">
      <c r="A3" s="8"/>
      <c r="C3" t="s">
        <v>4</v>
      </c>
    </row>
    <row r="4" spans="1:3">
      <c r="A4" s="8"/>
      <c r="C4" t="s">
        <v>5</v>
      </c>
    </row>
    <row r="5" spans="1:3">
      <c r="A5" s="8"/>
      <c r="C5" s="5" t="s">
        <v>6</v>
      </c>
    </row>
    <row r="6" spans="1:3">
      <c r="A6" s="8"/>
      <c r="C6" s="5" t="s">
        <v>7</v>
      </c>
    </row>
    <row r="7" spans="1:3">
      <c r="A7" s="8"/>
      <c r="C7" s="5" t="s">
        <v>8</v>
      </c>
    </row>
    <row r="8" spans="1:3">
      <c r="A8" s="8"/>
      <c r="C8" s="5" t="s">
        <v>9</v>
      </c>
    </row>
    <row r="9" spans="1:3">
      <c r="A9" s="8"/>
    </row>
    <row r="10" spans="1:3">
      <c r="A10" s="8" t="s">
        <v>10</v>
      </c>
      <c r="C10" t="s">
        <v>11</v>
      </c>
    </row>
    <row r="11" spans="1:3">
      <c r="A11" s="8" t="s">
        <v>12</v>
      </c>
      <c r="C11" t="s">
        <v>13</v>
      </c>
    </row>
    <row r="12" spans="1:3">
      <c r="A12" s="8" t="s">
        <v>14</v>
      </c>
      <c r="C12" t="s">
        <v>15</v>
      </c>
    </row>
    <row r="13" spans="1:3">
      <c r="A13" s="8" t="s">
        <v>16</v>
      </c>
      <c r="B13" s="1"/>
      <c r="C13" t="s">
        <v>17</v>
      </c>
    </row>
    <row r="14" spans="1:3">
      <c r="A14" s="8"/>
      <c r="B14" s="1"/>
      <c r="C14" s="5" t="s">
        <v>18</v>
      </c>
    </row>
    <row r="15" spans="1:3">
      <c r="A15" s="8" t="s">
        <v>19</v>
      </c>
      <c r="B15" s="1"/>
      <c r="C15" t="s">
        <v>20</v>
      </c>
    </row>
    <row r="16" spans="1:3">
      <c r="A16" s="8" t="s">
        <v>21</v>
      </c>
      <c r="C16" t="s">
        <v>22</v>
      </c>
    </row>
    <row r="17" spans="1:3">
      <c r="A17" s="8" t="s">
        <v>23</v>
      </c>
      <c r="C17" t="s">
        <v>24</v>
      </c>
    </row>
    <row r="18" spans="1:3">
      <c r="A18" s="8" t="s">
        <v>25</v>
      </c>
      <c r="C18" t="s">
        <v>26</v>
      </c>
    </row>
    <row r="19" spans="1:3">
      <c r="A19" s="8" t="s">
        <v>27</v>
      </c>
      <c r="B19" s="1"/>
      <c r="C19" t="s">
        <v>28</v>
      </c>
    </row>
    <row r="20" spans="1:3">
      <c r="A20" s="8" t="s">
        <v>29</v>
      </c>
      <c r="C20" t="s">
        <v>30</v>
      </c>
    </row>
    <row r="21" spans="1:3">
      <c r="A21" s="8"/>
      <c r="C21" t="s">
        <v>31</v>
      </c>
    </row>
    <row r="22" spans="1:3">
      <c r="A22" s="8"/>
      <c r="C22" s="5" t="s">
        <v>32</v>
      </c>
    </row>
    <row r="23" spans="1:3">
      <c r="A23" s="8"/>
      <c r="C23" s="5"/>
    </row>
    <row r="24" spans="1:3">
      <c r="A24" s="8" t="s">
        <v>33</v>
      </c>
      <c r="C24" t="s">
        <v>34</v>
      </c>
    </row>
    <row r="25" spans="1:3">
      <c r="A25" s="8" t="s">
        <v>35</v>
      </c>
      <c r="C25" t="s">
        <v>36</v>
      </c>
    </row>
    <row r="26" spans="1:3">
      <c r="A26" s="8" t="s">
        <v>37</v>
      </c>
      <c r="C26" t="s">
        <v>38</v>
      </c>
    </row>
    <row r="27" spans="1:3">
      <c r="A27" s="8" t="s">
        <v>39</v>
      </c>
      <c r="C27" t="s">
        <v>40</v>
      </c>
    </row>
    <row r="28" spans="1:3">
      <c r="A28" s="8" t="s">
        <v>41</v>
      </c>
      <c r="B28" s="1"/>
      <c r="C28" t="s">
        <v>42</v>
      </c>
    </row>
    <row r="29" spans="1:3">
      <c r="A29" s="8" t="s">
        <v>43</v>
      </c>
      <c r="B29" s="1"/>
      <c r="C29" t="s">
        <v>44</v>
      </c>
    </row>
    <row r="30" spans="1:3">
      <c r="A30" s="8" t="s">
        <v>45</v>
      </c>
      <c r="B30" s="1"/>
      <c r="C30" t="s">
        <v>46</v>
      </c>
    </row>
    <row r="31" spans="1:3">
      <c r="A31" s="8" t="s">
        <v>47</v>
      </c>
      <c r="B31" s="1"/>
      <c r="C31" t="s">
        <v>48</v>
      </c>
    </row>
    <row r="32" spans="1:3">
      <c r="A32" s="8" t="s">
        <v>49</v>
      </c>
      <c r="B32" s="1"/>
      <c r="C32" t="s">
        <v>50</v>
      </c>
    </row>
    <row r="33" spans="1:6">
      <c r="A33" s="8" t="s">
        <v>51</v>
      </c>
      <c r="C33" t="s">
        <v>52</v>
      </c>
    </row>
    <row r="34" spans="1:6">
      <c r="A34" s="8" t="s">
        <v>53</v>
      </c>
      <c r="C34" t="s">
        <v>54</v>
      </c>
    </row>
    <row r="35" spans="1:6">
      <c r="A35" s="8" t="s">
        <v>55</v>
      </c>
      <c r="C35" t="s">
        <v>56</v>
      </c>
    </row>
    <row r="36" spans="1:6">
      <c r="A36" s="8" t="s">
        <v>57</v>
      </c>
      <c r="C36" t="s">
        <v>58</v>
      </c>
    </row>
    <row r="38" spans="1:6">
      <c r="E38" s="1"/>
      <c r="F38" s="1"/>
    </row>
    <row r="40" spans="1:6">
      <c r="B40" s="1"/>
    </row>
    <row r="41" spans="1:6">
      <c r="B41" s="1"/>
    </row>
    <row r="42" spans="1:6">
      <c r="B42" s="1"/>
    </row>
    <row r="43" spans="1:6">
      <c r="B43" s="1"/>
    </row>
    <row r="44" spans="1:6">
      <c r="B44" s="1"/>
    </row>
    <row r="45" spans="1:6">
      <c r="B45" s="1"/>
    </row>
    <row r="46" spans="1:6">
      <c r="B46"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3C690-77FF-8046-9FEF-81CD2654C3C4}">
  <dimension ref="A1:D48"/>
  <sheetViews>
    <sheetView workbookViewId="0">
      <pane ySplit="1" topLeftCell="A2" activePane="bottomLeft" state="frozen"/>
      <selection pane="bottomLeft" activeCell="C32" sqref="C32"/>
    </sheetView>
  </sheetViews>
  <sheetFormatPr defaultColWidth="11" defaultRowHeight="15.95"/>
  <cols>
    <col min="1" max="1" width="23.125" bestFit="1" customWidth="1"/>
    <col min="2" max="2" width="55" bestFit="1" customWidth="1"/>
    <col min="3" max="3" width="11.625" bestFit="1" customWidth="1"/>
    <col min="4" max="4" width="164.875" bestFit="1" customWidth="1"/>
  </cols>
  <sheetData>
    <row r="1" spans="1:4">
      <c r="A1" s="1" t="s">
        <v>59</v>
      </c>
      <c r="B1" s="1" t="s">
        <v>60</v>
      </c>
      <c r="C1" s="1" t="s">
        <v>61</v>
      </c>
      <c r="D1" s="1" t="s">
        <v>62</v>
      </c>
    </row>
    <row r="2" spans="1:4">
      <c r="A2" t="s">
        <v>63</v>
      </c>
      <c r="B2" t="s">
        <v>64</v>
      </c>
      <c r="C2">
        <v>0</v>
      </c>
      <c r="D2" s="3" t="s">
        <v>65</v>
      </c>
    </row>
    <row r="3" spans="1:4">
      <c r="A3" t="s">
        <v>63</v>
      </c>
      <c r="B3" t="s">
        <v>66</v>
      </c>
      <c r="C3">
        <v>0</v>
      </c>
      <c r="D3" s="3" t="s">
        <v>67</v>
      </c>
    </row>
    <row r="4" spans="1:4">
      <c r="A4" t="s">
        <v>63</v>
      </c>
      <c r="B4" t="s">
        <v>68</v>
      </c>
      <c r="C4">
        <v>0</v>
      </c>
      <c r="D4" s="3" t="s">
        <v>69</v>
      </c>
    </row>
    <row r="5" spans="1:4">
      <c r="A5" t="s">
        <v>63</v>
      </c>
      <c r="B5" t="s">
        <v>70</v>
      </c>
      <c r="C5">
        <v>0</v>
      </c>
      <c r="D5" s="3" t="s">
        <v>71</v>
      </c>
    </row>
    <row r="6" spans="1:4">
      <c r="A6" t="s">
        <v>63</v>
      </c>
      <c r="B6" t="s">
        <v>72</v>
      </c>
      <c r="C6">
        <v>0</v>
      </c>
      <c r="D6" s="3" t="s">
        <v>73</v>
      </c>
    </row>
    <row r="7" spans="1:4">
      <c r="A7" t="s">
        <v>63</v>
      </c>
      <c r="B7" t="s">
        <v>74</v>
      </c>
      <c r="C7">
        <v>0</v>
      </c>
      <c r="D7" s="3" t="s">
        <v>75</v>
      </c>
    </row>
    <row r="8" spans="1:4">
      <c r="A8" t="s">
        <v>63</v>
      </c>
      <c r="B8" t="s">
        <v>76</v>
      </c>
      <c r="C8">
        <v>0</v>
      </c>
      <c r="D8" s="3" t="s">
        <v>77</v>
      </c>
    </row>
    <row r="9" spans="1:4">
      <c r="A9" t="s">
        <v>63</v>
      </c>
      <c r="B9" t="s">
        <v>78</v>
      </c>
      <c r="C9">
        <v>0</v>
      </c>
      <c r="D9" s="3" t="s">
        <v>79</v>
      </c>
    </row>
    <row r="10" spans="1:4">
      <c r="A10" t="s">
        <v>63</v>
      </c>
      <c r="B10" t="s">
        <v>80</v>
      </c>
      <c r="C10">
        <v>1</v>
      </c>
      <c r="D10" s="3" t="s">
        <v>81</v>
      </c>
    </row>
    <row r="11" spans="1:4">
      <c r="A11" t="s">
        <v>63</v>
      </c>
      <c r="B11" t="s">
        <v>82</v>
      </c>
      <c r="C11">
        <v>0</v>
      </c>
      <c r="D11" s="3" t="s">
        <v>83</v>
      </c>
    </row>
    <row r="12" spans="1:4">
      <c r="A12" t="s">
        <v>63</v>
      </c>
      <c r="B12" t="s">
        <v>84</v>
      </c>
      <c r="C12">
        <v>0</v>
      </c>
      <c r="D12" s="3" t="s">
        <v>85</v>
      </c>
    </row>
    <row r="13" spans="1:4">
      <c r="A13" t="s">
        <v>63</v>
      </c>
      <c r="B13" t="s">
        <v>86</v>
      </c>
      <c r="C13">
        <v>0</v>
      </c>
      <c r="D13" s="3" t="s">
        <v>87</v>
      </c>
    </row>
    <row r="14" spans="1:4">
      <c r="A14" t="s">
        <v>88</v>
      </c>
      <c r="B14" t="s">
        <v>89</v>
      </c>
      <c r="C14" s="10" t="s">
        <v>90</v>
      </c>
      <c r="D14" s="6" t="s">
        <v>90</v>
      </c>
    </row>
    <row r="15" spans="1:4">
      <c r="A15" t="s">
        <v>63</v>
      </c>
      <c r="B15" t="s">
        <v>91</v>
      </c>
      <c r="C15">
        <v>0</v>
      </c>
      <c r="D15" s="3" t="s">
        <v>92</v>
      </c>
    </row>
    <row r="16" spans="1:4" s="4" customFormat="1">
      <c r="A16" s="4" t="s">
        <v>63</v>
      </c>
      <c r="B16" s="4" t="s">
        <v>93</v>
      </c>
      <c r="D16" s="7" t="s">
        <v>94</v>
      </c>
    </row>
    <row r="17" spans="1:4">
      <c r="B17" t="s">
        <v>95</v>
      </c>
      <c r="D17" s="3"/>
    </row>
    <row r="18" spans="1:4">
      <c r="B18" t="s">
        <v>96</v>
      </c>
      <c r="D18" s="3"/>
    </row>
    <row r="19" spans="1:4">
      <c r="B19" t="s">
        <v>97</v>
      </c>
      <c r="D19" s="3"/>
    </row>
    <row r="20" spans="1:4">
      <c r="B20" t="s">
        <v>98</v>
      </c>
      <c r="D20" s="3"/>
    </row>
    <row r="21" spans="1:4">
      <c r="B21" t="s">
        <v>99</v>
      </c>
      <c r="D21" s="3"/>
    </row>
    <row r="22" spans="1:4">
      <c r="A22" t="s">
        <v>100</v>
      </c>
      <c r="B22" t="s">
        <v>101</v>
      </c>
      <c r="C22" t="s">
        <v>102</v>
      </c>
      <c r="D22" s="3"/>
    </row>
    <row r="23" spans="1:4">
      <c r="A23" t="s">
        <v>103</v>
      </c>
      <c r="B23" t="s">
        <v>104</v>
      </c>
      <c r="D23" s="3"/>
    </row>
    <row r="24" spans="1:4">
      <c r="A24" t="s">
        <v>103</v>
      </c>
      <c r="B24" t="s">
        <v>105</v>
      </c>
      <c r="D24" s="3"/>
    </row>
    <row r="25" spans="1:4">
      <c r="D25" s="3"/>
    </row>
    <row r="26" spans="1:4">
      <c r="D26" s="3"/>
    </row>
    <row r="46" spans="1:4">
      <c r="A46" s="5" t="s">
        <v>106</v>
      </c>
      <c r="B46" t="s">
        <v>107</v>
      </c>
      <c r="D46" s="3" t="s">
        <v>108</v>
      </c>
    </row>
    <row r="47" spans="1:4">
      <c r="A47" s="5" t="s">
        <v>109</v>
      </c>
      <c r="B47" t="s">
        <v>110</v>
      </c>
    </row>
    <row r="48" spans="1:4">
      <c r="A48" s="5" t="s">
        <v>106</v>
      </c>
      <c r="B48" t="s">
        <v>111</v>
      </c>
    </row>
  </sheetData>
  <hyperlinks>
    <hyperlink ref="D2" r:id="rId1" xr:uid="{2380C514-8002-7246-B5A0-44E7B21D7544}"/>
    <hyperlink ref="D3" r:id="rId2" xr:uid="{825D0D32-AD1C-2A43-B633-6EC8C704A77D}"/>
    <hyperlink ref="D4" r:id="rId3" xr:uid="{1182C981-1A41-BB4D-82C4-C88796C4BD45}"/>
    <hyperlink ref="D5" r:id="rId4" xr:uid="{9C283210-63C7-5D48-809C-6BFA1CC154CE}"/>
    <hyperlink ref="D6" r:id="rId5" xr:uid="{7801E4B1-253D-8643-A974-535A5EEE2802}"/>
    <hyperlink ref="D7" r:id="rId6" xr:uid="{5634BD00-9593-B449-A65E-159F9975C243}"/>
    <hyperlink ref="D8" r:id="rId7" xr:uid="{8A092BF1-284A-EB42-829D-9B7C0B8BBF2F}"/>
    <hyperlink ref="D9" r:id="rId8" xr:uid="{A62A7A41-5887-4845-B7C2-9EB916C64344}"/>
    <hyperlink ref="D10" r:id="rId9" xr:uid="{EAF7D5F5-FD8C-3A46-A14D-24B10AF946EB}"/>
    <hyperlink ref="D11" r:id="rId10" xr:uid="{23D2C49A-3040-0C4D-9982-605FE50110B4}"/>
    <hyperlink ref="D12" r:id="rId11" xr:uid="{419672F3-2A51-8F46-B67E-57E1123E9E22}"/>
    <hyperlink ref="D13" r:id="rId12" xr:uid="{9933B7B6-0F1A-3347-BC60-950812F5440E}"/>
    <hyperlink ref="D16" r:id="rId13" xr:uid="{D8D99D71-5691-3546-8B1D-C172BC76863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F429-B0A3-584F-9B27-9B2563FC3A92}">
  <dimension ref="A1:XEN157"/>
  <sheetViews>
    <sheetView tabSelected="1" workbookViewId="0">
      <pane ySplit="1" topLeftCell="O31" activePane="bottomLeft" state="frozen"/>
      <selection pane="bottomLeft" activeCell="V50" sqref="V50"/>
    </sheetView>
  </sheetViews>
  <sheetFormatPr defaultColWidth="11" defaultRowHeight="15.95"/>
  <cols>
    <col min="1" max="1" width="11" style="9"/>
    <col min="3" max="3" width="18" bestFit="1" customWidth="1"/>
    <col min="4" max="5" width="13.375" customWidth="1"/>
    <col min="6" max="6" width="16.625" style="14" bestFit="1" customWidth="1"/>
    <col min="7" max="7" width="16" customWidth="1"/>
    <col min="8" max="8" width="24.875" style="14" customWidth="1"/>
    <col min="9" max="9" width="13.5" customWidth="1"/>
    <col min="10" max="10" width="22.125" style="14" customWidth="1"/>
    <col min="11" max="11" width="10" customWidth="1"/>
    <col min="12" max="12" width="17" customWidth="1"/>
    <col min="13" max="13" width="8.5" style="10" customWidth="1"/>
    <col min="14" max="14" width="23" customWidth="1"/>
    <col min="15" max="15" width="51" customWidth="1"/>
    <col min="16" max="16" width="17" customWidth="1"/>
    <col min="17" max="17" width="7.5" style="9" bestFit="1" customWidth="1"/>
    <col min="18" max="18" width="7.375" style="9" customWidth="1"/>
    <col min="19" max="19" width="7.5" customWidth="1"/>
    <col min="20" max="20" width="9.375" style="14" customWidth="1"/>
    <col min="21" max="21" width="19.625" bestFit="1" customWidth="1"/>
    <col min="22" max="22" width="45.5" style="9" customWidth="1"/>
    <col min="23" max="23" width="20.5" bestFit="1" customWidth="1"/>
    <col min="24" max="24" width="14.625" customWidth="1"/>
    <col min="25" max="25" width="15.625" bestFit="1" customWidth="1"/>
  </cols>
  <sheetData>
    <row r="1" spans="1:26 16368:16368" s="1" customFormat="1">
      <c r="A1" s="8" t="s">
        <v>0</v>
      </c>
      <c r="B1" s="1" t="s">
        <v>112</v>
      </c>
      <c r="C1" s="1" t="s">
        <v>10</v>
      </c>
      <c r="D1" s="1" t="s">
        <v>12</v>
      </c>
      <c r="E1" s="1" t="s">
        <v>14</v>
      </c>
      <c r="F1" s="13" t="s">
        <v>19</v>
      </c>
      <c r="G1" s="1" t="s">
        <v>16</v>
      </c>
      <c r="H1" s="13" t="s">
        <v>21</v>
      </c>
      <c r="I1" s="1" t="s">
        <v>113</v>
      </c>
      <c r="J1" s="13" t="s">
        <v>25</v>
      </c>
      <c r="K1" s="1" t="s">
        <v>27</v>
      </c>
      <c r="L1" s="1" t="s">
        <v>29</v>
      </c>
      <c r="M1" s="11" t="s">
        <v>33</v>
      </c>
      <c r="N1" s="1" t="s">
        <v>35</v>
      </c>
      <c r="O1" s="1" t="s">
        <v>37</v>
      </c>
      <c r="P1" s="1" t="s">
        <v>39</v>
      </c>
      <c r="Q1" s="8" t="s">
        <v>41</v>
      </c>
      <c r="R1" s="8" t="s">
        <v>43</v>
      </c>
      <c r="S1" s="1" t="s">
        <v>45</v>
      </c>
      <c r="T1" s="13" t="s">
        <v>47</v>
      </c>
      <c r="U1" s="13" t="s">
        <v>49</v>
      </c>
      <c r="V1" s="8" t="s">
        <v>51</v>
      </c>
      <c r="W1" s="1" t="s">
        <v>53</v>
      </c>
      <c r="X1" s="1" t="s">
        <v>55</v>
      </c>
      <c r="Y1" s="1" t="s">
        <v>57</v>
      </c>
      <c r="Z1" s="1" t="s">
        <v>114</v>
      </c>
    </row>
    <row r="2" spans="1:26 16368:16368">
      <c r="A2" s="9">
        <v>1</v>
      </c>
      <c r="B2" s="9" t="str">
        <f t="shared" ref="B2:B33" si="0">A2&amp;(LEFT(C2,2))</f>
        <v>1Da</v>
      </c>
      <c r="C2" t="s">
        <v>115</v>
      </c>
      <c r="E2" t="s">
        <v>116</v>
      </c>
      <c r="F2" s="14" t="s">
        <v>117</v>
      </c>
      <c r="G2" t="s">
        <v>118</v>
      </c>
      <c r="H2" s="14" t="s">
        <v>119</v>
      </c>
      <c r="I2" t="s">
        <v>120</v>
      </c>
      <c r="J2" s="14" t="s">
        <v>121</v>
      </c>
      <c r="K2" t="s">
        <v>90</v>
      </c>
      <c r="L2" t="s">
        <v>122</v>
      </c>
      <c r="M2" s="10">
        <v>2006</v>
      </c>
      <c r="N2" t="s">
        <v>123</v>
      </c>
      <c r="O2" t="s">
        <v>124</v>
      </c>
      <c r="P2" t="s">
        <v>125</v>
      </c>
      <c r="Q2" s="9">
        <v>2006</v>
      </c>
      <c r="R2" s="9">
        <v>1</v>
      </c>
      <c r="S2" t="s">
        <v>126</v>
      </c>
      <c r="T2" s="15" t="s">
        <v>127</v>
      </c>
      <c r="U2" s="4" t="s">
        <v>128</v>
      </c>
      <c r="V2" s="9" t="str">
        <f>IF(U2=" ","NA",(B2&amp;"-"&amp;(_xlfn.TEXTBEFORE(L2,","))&amp;"-"&amp;M2&amp;"-"&amp;G2&amp;".pdf"))</f>
        <v>1Da-Wygralak-2006-Journal_Article.pdf</v>
      </c>
      <c r="W2" t="s">
        <v>129</v>
      </c>
      <c r="Z2" t="s">
        <v>130</v>
      </c>
    </row>
    <row r="3" spans="1:26 16368:16368">
      <c r="A3" s="9">
        <v>2</v>
      </c>
      <c r="B3" s="9" t="str">
        <f t="shared" si="0"/>
        <v>2Fi</v>
      </c>
      <c r="C3" t="s">
        <v>131</v>
      </c>
      <c r="E3" t="s">
        <v>132</v>
      </c>
      <c r="F3" s="14" t="s">
        <v>133</v>
      </c>
      <c r="G3" t="s">
        <v>134</v>
      </c>
      <c r="H3" s="14" t="s">
        <v>135</v>
      </c>
      <c r="I3" t="s">
        <v>136</v>
      </c>
      <c r="J3" s="14" t="s">
        <v>121</v>
      </c>
      <c r="K3" t="s">
        <v>137</v>
      </c>
      <c r="L3" t="s">
        <v>138</v>
      </c>
      <c r="M3" s="10">
        <v>2015</v>
      </c>
      <c r="N3" t="s">
        <v>139</v>
      </c>
      <c r="O3" t="s">
        <v>140</v>
      </c>
      <c r="P3" t="s">
        <v>141</v>
      </c>
      <c r="Q3" s="9" t="s">
        <v>90</v>
      </c>
      <c r="R3" s="9" t="s">
        <v>90</v>
      </c>
      <c r="S3" t="s">
        <v>90</v>
      </c>
      <c r="T3" s="16" t="s">
        <v>142</v>
      </c>
      <c r="U3" s="4" t="s">
        <v>128</v>
      </c>
      <c r="V3" s="9" t="str">
        <f t="shared" ref="V3:V50" si="1">IF(U3=" ","NA",(B3&amp;"-"&amp;(_xlfn.TEXTBEFORE(L3,","))&amp;"-"&amp;M3&amp;"-"&amp;G3&amp;".pdf"))</f>
        <v>2Fi-Keryn-2015-Factsheet.pdf</v>
      </c>
      <c r="W3" t="s">
        <v>143</v>
      </c>
      <c r="Z3" t="s">
        <v>130</v>
      </c>
      <c r="XEN3" s="2"/>
    </row>
    <row r="4" spans="1:26 16368:16368">
      <c r="A4" s="9">
        <v>3</v>
      </c>
      <c r="B4" s="9" t="str">
        <f t="shared" si="0"/>
        <v>3Or</v>
      </c>
      <c r="C4" t="s">
        <v>144</v>
      </c>
      <c r="E4" t="s">
        <v>145</v>
      </c>
      <c r="F4" s="14" t="s">
        <v>146</v>
      </c>
      <c r="G4" t="s">
        <v>118</v>
      </c>
      <c r="H4" s="14" t="s">
        <v>147</v>
      </c>
      <c r="I4" t="s">
        <v>148</v>
      </c>
      <c r="J4" s="14" t="s">
        <v>149</v>
      </c>
      <c r="K4" t="s">
        <v>90</v>
      </c>
      <c r="L4" t="s">
        <v>150</v>
      </c>
      <c r="M4" s="10">
        <v>2001</v>
      </c>
      <c r="N4" t="s">
        <v>151</v>
      </c>
      <c r="O4" t="s">
        <v>152</v>
      </c>
      <c r="P4" t="s">
        <v>153</v>
      </c>
      <c r="Q4" s="9">
        <v>53</v>
      </c>
      <c r="R4" s="9" t="s">
        <v>90</v>
      </c>
      <c r="S4" t="s">
        <v>154</v>
      </c>
      <c r="T4" s="15" t="s">
        <v>155</v>
      </c>
      <c r="U4" t="s">
        <v>156</v>
      </c>
      <c r="V4" s="9" t="str">
        <f t="shared" si="1"/>
        <v>NA</v>
      </c>
      <c r="W4" t="s">
        <v>129</v>
      </c>
      <c r="Z4" t="s">
        <v>130</v>
      </c>
    </row>
    <row r="5" spans="1:26 16368:16368">
      <c r="A5" s="9">
        <v>4</v>
      </c>
      <c r="B5" s="9" t="str">
        <f t="shared" si="0"/>
        <v>4Or</v>
      </c>
      <c r="C5" t="s">
        <v>144</v>
      </c>
      <c r="E5" t="s">
        <v>145</v>
      </c>
      <c r="F5" s="14" t="s">
        <v>157</v>
      </c>
      <c r="G5" t="s">
        <v>118</v>
      </c>
      <c r="H5" s="14" t="s">
        <v>119</v>
      </c>
      <c r="I5" t="s">
        <v>158</v>
      </c>
      <c r="J5" s="14" t="s">
        <v>121</v>
      </c>
      <c r="K5" t="s">
        <v>90</v>
      </c>
      <c r="L5" t="s">
        <v>159</v>
      </c>
      <c r="M5" s="10">
        <v>2002</v>
      </c>
      <c r="N5" t="s">
        <v>160</v>
      </c>
      <c r="O5" t="s">
        <v>161</v>
      </c>
      <c r="P5" t="s">
        <v>162</v>
      </c>
      <c r="Q5" s="9">
        <v>18</v>
      </c>
      <c r="R5" s="9">
        <v>3</v>
      </c>
      <c r="S5" t="s">
        <v>163</v>
      </c>
      <c r="T5" s="15" t="s">
        <v>164</v>
      </c>
      <c r="U5" s="4" t="s">
        <v>128</v>
      </c>
      <c r="V5" s="9" t="str">
        <f t="shared" si="1"/>
        <v>4Or-Doupé-2002-Journal_Article.pdf</v>
      </c>
      <c r="W5" t="s">
        <v>129</v>
      </c>
      <c r="Z5" t="s">
        <v>130</v>
      </c>
    </row>
    <row r="6" spans="1:26 16368:16368">
      <c r="A6" s="9">
        <v>5</v>
      </c>
      <c r="B6" s="9" t="str">
        <f t="shared" si="0"/>
        <v>5Or</v>
      </c>
      <c r="C6" t="s">
        <v>144</v>
      </c>
      <c r="E6" t="s">
        <v>145</v>
      </c>
      <c r="F6" s="14" t="s">
        <v>117</v>
      </c>
      <c r="G6" t="s">
        <v>118</v>
      </c>
      <c r="H6" s="14" t="s">
        <v>165</v>
      </c>
      <c r="I6" t="s">
        <v>166</v>
      </c>
      <c r="J6" s="14" t="s">
        <v>121</v>
      </c>
      <c r="K6" t="s">
        <v>90</v>
      </c>
      <c r="L6" t="s">
        <v>167</v>
      </c>
      <c r="M6" s="10">
        <v>1978</v>
      </c>
      <c r="N6" t="s">
        <v>168</v>
      </c>
      <c r="O6" t="s">
        <v>169</v>
      </c>
      <c r="P6" t="s">
        <v>170</v>
      </c>
      <c r="Q6" s="9">
        <v>6</v>
      </c>
      <c r="R6" s="9">
        <v>2</v>
      </c>
      <c r="S6" t="s">
        <v>90</v>
      </c>
      <c r="T6" s="15" t="s">
        <v>171</v>
      </c>
      <c r="U6" s="4" t="s">
        <v>128</v>
      </c>
      <c r="V6" s="9" t="str">
        <f t="shared" si="1"/>
        <v>5Or-Kitchener-1978-Journal_Article.pdf</v>
      </c>
      <c r="W6" t="s">
        <v>129</v>
      </c>
      <c r="Z6" t="s">
        <v>130</v>
      </c>
    </row>
    <row r="7" spans="1:26 16368:16368">
      <c r="A7" s="9">
        <v>6</v>
      </c>
      <c r="B7" s="9" t="str">
        <f t="shared" si="0"/>
        <v>6Or</v>
      </c>
      <c r="C7" t="s">
        <v>144</v>
      </c>
      <c r="E7" t="s">
        <v>145</v>
      </c>
      <c r="F7" s="14" t="s">
        <v>146</v>
      </c>
      <c r="G7" t="s">
        <v>172</v>
      </c>
      <c r="H7" s="14" t="s">
        <v>173</v>
      </c>
      <c r="I7" t="s">
        <v>174</v>
      </c>
      <c r="J7" s="14" t="s">
        <v>149</v>
      </c>
      <c r="K7" t="s">
        <v>90</v>
      </c>
      <c r="L7" t="s">
        <v>175</v>
      </c>
      <c r="M7" s="10">
        <v>1975</v>
      </c>
      <c r="N7" t="s">
        <v>176</v>
      </c>
      <c r="O7" t="s">
        <v>177</v>
      </c>
      <c r="P7" t="s">
        <v>178</v>
      </c>
      <c r="Q7" s="9" t="s">
        <v>90</v>
      </c>
      <c r="R7" s="9" t="s">
        <v>90</v>
      </c>
      <c r="S7" t="s">
        <v>179</v>
      </c>
      <c r="T7" s="15" t="s">
        <v>180</v>
      </c>
      <c r="U7" t="s">
        <v>156</v>
      </c>
      <c r="V7" s="9" t="str">
        <f t="shared" si="1"/>
        <v>NA</v>
      </c>
      <c r="W7" t="s">
        <v>129</v>
      </c>
      <c r="Z7" t="s">
        <v>130</v>
      </c>
    </row>
    <row r="8" spans="1:26 16368:16368">
      <c r="A8" s="9">
        <v>7</v>
      </c>
      <c r="B8" s="9" t="str">
        <f t="shared" si="0"/>
        <v>7Or</v>
      </c>
      <c r="C8" t="s">
        <v>144</v>
      </c>
      <c r="E8" t="s">
        <v>145</v>
      </c>
      <c r="F8" s="14" t="s">
        <v>146</v>
      </c>
      <c r="G8" t="s">
        <v>118</v>
      </c>
      <c r="H8" s="14" t="s">
        <v>173</v>
      </c>
      <c r="I8" t="s">
        <v>181</v>
      </c>
      <c r="J8" s="14" t="s">
        <v>149</v>
      </c>
      <c r="K8" t="s">
        <v>90</v>
      </c>
      <c r="L8" t="s">
        <v>182</v>
      </c>
      <c r="M8" s="10">
        <v>2007</v>
      </c>
      <c r="N8" t="s">
        <v>183</v>
      </c>
      <c r="O8" t="s">
        <v>184</v>
      </c>
      <c r="P8" t="s">
        <v>185</v>
      </c>
      <c r="Q8" s="9">
        <v>38</v>
      </c>
      <c r="R8" s="9">
        <v>7</v>
      </c>
      <c r="S8" t="s">
        <v>186</v>
      </c>
      <c r="T8" s="15" t="s">
        <v>187</v>
      </c>
      <c r="U8" t="s">
        <v>156</v>
      </c>
      <c r="V8" s="9" t="str">
        <f t="shared" si="1"/>
        <v>NA</v>
      </c>
      <c r="W8" t="s">
        <v>129</v>
      </c>
      <c r="Z8" t="s">
        <v>130</v>
      </c>
    </row>
    <row r="9" spans="1:26 16368:16368">
      <c r="A9" s="9">
        <v>8</v>
      </c>
      <c r="B9" s="9" t="str">
        <f t="shared" si="0"/>
        <v>8Or</v>
      </c>
      <c r="C9" t="s">
        <v>144</v>
      </c>
      <c r="E9" t="s">
        <v>145</v>
      </c>
      <c r="F9" s="14" t="s">
        <v>188</v>
      </c>
      <c r="G9" t="s">
        <v>189</v>
      </c>
      <c r="H9" s="14" t="s">
        <v>119</v>
      </c>
      <c r="I9" t="s">
        <v>190</v>
      </c>
      <c r="J9" s="14" t="s">
        <v>121</v>
      </c>
      <c r="K9" t="s">
        <v>191</v>
      </c>
      <c r="L9" t="s">
        <v>192</v>
      </c>
      <c r="M9" s="10">
        <v>2004</v>
      </c>
      <c r="N9" t="s">
        <v>193</v>
      </c>
      <c r="O9" t="s">
        <v>194</v>
      </c>
      <c r="P9" t="s">
        <v>195</v>
      </c>
      <c r="Q9" s="9" t="s">
        <v>90</v>
      </c>
      <c r="R9" s="9" t="s">
        <v>90</v>
      </c>
      <c r="S9" t="s">
        <v>90</v>
      </c>
      <c r="T9" s="15" t="s">
        <v>196</v>
      </c>
      <c r="U9" s="4" t="s">
        <v>128</v>
      </c>
      <c r="V9" s="9" t="str">
        <f t="shared" si="1"/>
        <v>8Or-Payne-2004-Technical_Report.pdf</v>
      </c>
      <c r="W9" t="s">
        <v>129</v>
      </c>
      <c r="Z9" t="s">
        <v>130</v>
      </c>
    </row>
    <row r="10" spans="1:26 16368:16368">
      <c r="A10" s="9">
        <v>9</v>
      </c>
      <c r="B10" s="9" t="str">
        <f t="shared" si="0"/>
        <v>9Or</v>
      </c>
      <c r="C10" t="s">
        <v>144</v>
      </c>
      <c r="E10" t="s">
        <v>145</v>
      </c>
      <c r="F10" s="14" t="s">
        <v>197</v>
      </c>
      <c r="G10" t="s">
        <v>118</v>
      </c>
      <c r="H10" s="14" t="s">
        <v>198</v>
      </c>
      <c r="I10" t="s">
        <v>199</v>
      </c>
      <c r="J10" s="14" t="s">
        <v>149</v>
      </c>
      <c r="K10" t="s">
        <v>90</v>
      </c>
      <c r="L10" t="s">
        <v>200</v>
      </c>
      <c r="M10" s="10">
        <v>2002</v>
      </c>
      <c r="N10" t="s">
        <v>201</v>
      </c>
      <c r="O10" t="s">
        <v>202</v>
      </c>
      <c r="P10" t="s">
        <v>203</v>
      </c>
      <c r="Q10" s="9">
        <v>50</v>
      </c>
      <c r="R10" s="9">
        <v>4</v>
      </c>
      <c r="S10" t="s">
        <v>204</v>
      </c>
      <c r="T10" s="15" t="s">
        <v>205</v>
      </c>
      <c r="U10" t="s">
        <v>156</v>
      </c>
      <c r="V10" s="9" t="str">
        <f t="shared" si="1"/>
        <v>NA</v>
      </c>
      <c r="W10" t="s">
        <v>129</v>
      </c>
      <c r="Z10" t="s">
        <v>130</v>
      </c>
    </row>
    <row r="11" spans="1:26 16368:16368">
      <c r="A11" s="9">
        <v>10</v>
      </c>
      <c r="B11" s="9" t="str">
        <f t="shared" si="0"/>
        <v>10Or</v>
      </c>
      <c r="C11" t="s">
        <v>144</v>
      </c>
      <c r="E11" t="s">
        <v>145</v>
      </c>
      <c r="F11" s="14" t="s">
        <v>146</v>
      </c>
      <c r="G11" t="s">
        <v>118</v>
      </c>
      <c r="H11" s="14" t="s">
        <v>206</v>
      </c>
      <c r="I11" t="s">
        <v>207</v>
      </c>
      <c r="J11" s="14" t="s">
        <v>149</v>
      </c>
      <c r="K11" t="s">
        <v>90</v>
      </c>
      <c r="L11" t="s">
        <v>208</v>
      </c>
      <c r="M11" s="10">
        <v>1975</v>
      </c>
      <c r="N11" t="s">
        <v>209</v>
      </c>
      <c r="O11" t="s">
        <v>210</v>
      </c>
      <c r="P11" t="s">
        <v>211</v>
      </c>
      <c r="Q11" s="9">
        <v>63</v>
      </c>
      <c r="R11" s="9">
        <v>1</v>
      </c>
      <c r="S11" t="s">
        <v>212</v>
      </c>
      <c r="T11" s="15" t="s">
        <v>213</v>
      </c>
      <c r="U11" t="s">
        <v>156</v>
      </c>
      <c r="V11" s="9" t="str">
        <f t="shared" si="1"/>
        <v>NA</v>
      </c>
      <c r="W11" t="s">
        <v>129</v>
      </c>
      <c r="Z11" t="s">
        <v>130</v>
      </c>
    </row>
    <row r="12" spans="1:26 16368:16368">
      <c r="A12" s="9">
        <v>11</v>
      </c>
      <c r="B12" s="9" t="str">
        <f t="shared" si="0"/>
        <v>11Or</v>
      </c>
      <c r="C12" t="s">
        <v>144</v>
      </c>
      <c r="E12" t="s">
        <v>145</v>
      </c>
      <c r="F12" s="14" t="s">
        <v>117</v>
      </c>
      <c r="G12" t="s">
        <v>172</v>
      </c>
      <c r="H12" s="14" t="s">
        <v>214</v>
      </c>
      <c r="I12" t="s">
        <v>215</v>
      </c>
      <c r="J12" s="14" t="s">
        <v>149</v>
      </c>
      <c r="K12" t="s">
        <v>90</v>
      </c>
      <c r="L12" t="s">
        <v>216</v>
      </c>
      <c r="M12" s="10">
        <v>2006</v>
      </c>
      <c r="N12" t="s">
        <v>217</v>
      </c>
      <c r="O12" t="s">
        <v>218</v>
      </c>
      <c r="P12" t="s">
        <v>219</v>
      </c>
      <c r="Q12" s="9">
        <v>31</v>
      </c>
      <c r="R12" s="9" t="s">
        <v>90</v>
      </c>
      <c r="S12" t="s">
        <v>220</v>
      </c>
      <c r="T12" s="15" t="s">
        <v>221</v>
      </c>
      <c r="U12" t="s">
        <v>156</v>
      </c>
      <c r="V12" s="9" t="str">
        <f t="shared" si="1"/>
        <v>NA</v>
      </c>
      <c r="W12" t="s">
        <v>129</v>
      </c>
      <c r="Z12" t="s">
        <v>130</v>
      </c>
    </row>
    <row r="13" spans="1:26 16368:16368">
      <c r="A13" s="9">
        <v>12</v>
      </c>
      <c r="B13" s="9" t="str">
        <f t="shared" si="0"/>
        <v>12Or</v>
      </c>
      <c r="C13" t="s">
        <v>144</v>
      </c>
      <c r="E13" t="s">
        <v>145</v>
      </c>
      <c r="F13" s="14" t="s">
        <v>146</v>
      </c>
      <c r="G13" t="s">
        <v>118</v>
      </c>
      <c r="H13" s="14" t="s">
        <v>173</v>
      </c>
      <c r="I13" t="s">
        <v>222</v>
      </c>
      <c r="J13" s="14" t="s">
        <v>149</v>
      </c>
      <c r="K13" t="s">
        <v>90</v>
      </c>
      <c r="L13" t="s">
        <v>223</v>
      </c>
      <c r="M13" s="10">
        <v>1978</v>
      </c>
      <c r="N13" t="s">
        <v>224</v>
      </c>
      <c r="O13" t="s">
        <v>225</v>
      </c>
      <c r="P13" t="s">
        <v>226</v>
      </c>
      <c r="Q13" s="9">
        <v>86</v>
      </c>
      <c r="R13" s="9">
        <v>5</v>
      </c>
      <c r="S13" t="s">
        <v>227</v>
      </c>
      <c r="T13" s="15" t="s">
        <v>228</v>
      </c>
      <c r="U13" t="s">
        <v>156</v>
      </c>
      <c r="V13" s="9" t="str">
        <f t="shared" si="1"/>
        <v>NA</v>
      </c>
      <c r="W13" t="s">
        <v>129</v>
      </c>
      <c r="Z13" t="s">
        <v>130</v>
      </c>
    </row>
    <row r="14" spans="1:26 16368:16368">
      <c r="A14" s="9">
        <v>13</v>
      </c>
      <c r="B14" s="9" t="str">
        <f t="shared" si="0"/>
        <v>13Or</v>
      </c>
      <c r="C14" t="s">
        <v>144</v>
      </c>
      <c r="E14" t="s">
        <v>145</v>
      </c>
      <c r="F14" s="14" t="s">
        <v>197</v>
      </c>
      <c r="G14" t="s">
        <v>189</v>
      </c>
      <c r="H14" s="14" t="s">
        <v>229</v>
      </c>
      <c r="I14" t="s">
        <v>230</v>
      </c>
      <c r="J14" s="14" t="s">
        <v>121</v>
      </c>
      <c r="K14" t="s">
        <v>90</v>
      </c>
      <c r="L14" t="s">
        <v>231</v>
      </c>
      <c r="M14" s="10">
        <v>2003</v>
      </c>
      <c r="N14" t="s">
        <v>232</v>
      </c>
      <c r="O14" t="s">
        <v>233</v>
      </c>
      <c r="P14" t="s">
        <v>195</v>
      </c>
      <c r="Q14" s="9" t="s">
        <v>90</v>
      </c>
      <c r="R14" s="9" t="s">
        <v>90</v>
      </c>
      <c r="S14" t="s">
        <v>90</v>
      </c>
      <c r="T14" s="18" t="s">
        <v>234</v>
      </c>
      <c r="U14" s="4" t="s">
        <v>128</v>
      </c>
      <c r="V14" s="9" t="str">
        <f t="shared" si="1"/>
        <v>13Or-Barber-2003-Technical_Report.pdf</v>
      </c>
      <c r="W14" t="s">
        <v>129</v>
      </c>
      <c r="Z14" t="s">
        <v>130</v>
      </c>
    </row>
    <row r="15" spans="1:26 16368:16368">
      <c r="A15" s="9">
        <v>14</v>
      </c>
      <c r="B15" s="9" t="str">
        <f t="shared" si="0"/>
        <v>14Or</v>
      </c>
      <c r="C15" t="s">
        <v>144</v>
      </c>
      <c r="E15" t="s">
        <v>145</v>
      </c>
      <c r="F15" s="14" t="s">
        <v>235</v>
      </c>
      <c r="G15" t="s">
        <v>118</v>
      </c>
      <c r="H15" s="14" t="s">
        <v>236</v>
      </c>
      <c r="I15" t="s">
        <v>237</v>
      </c>
      <c r="J15" s="14" t="s">
        <v>121</v>
      </c>
      <c r="K15" t="s">
        <v>90</v>
      </c>
      <c r="L15" t="s">
        <v>238</v>
      </c>
      <c r="M15" s="10">
        <v>2006</v>
      </c>
      <c r="N15" t="s">
        <v>239</v>
      </c>
      <c r="O15" t="s">
        <v>240</v>
      </c>
      <c r="P15" t="s">
        <v>241</v>
      </c>
      <c r="Q15" s="9">
        <v>8</v>
      </c>
      <c r="R15" s="9" t="s">
        <v>90</v>
      </c>
      <c r="S15" t="s">
        <v>242</v>
      </c>
      <c r="T15" s="15" t="s">
        <v>243</v>
      </c>
      <c r="U15" s="4" t="s">
        <v>128</v>
      </c>
      <c r="V15" s="9" t="str">
        <f t="shared" si="1"/>
        <v>14Or-Yoshikane-2006-Journal_Article.pdf</v>
      </c>
      <c r="W15" t="s">
        <v>129</v>
      </c>
      <c r="Z15" t="s">
        <v>130</v>
      </c>
    </row>
    <row r="16" spans="1:26 16368:16368">
      <c r="A16" s="9">
        <v>15</v>
      </c>
      <c r="B16" s="9" t="str">
        <f t="shared" si="0"/>
        <v>15Or</v>
      </c>
      <c r="C16" t="s">
        <v>144</v>
      </c>
      <c r="E16" t="s">
        <v>145</v>
      </c>
      <c r="F16" s="14" t="s">
        <v>157</v>
      </c>
      <c r="G16" t="s">
        <v>118</v>
      </c>
      <c r="H16" s="14" t="s">
        <v>244</v>
      </c>
      <c r="I16" s="12" t="s">
        <v>245</v>
      </c>
      <c r="J16" s="14" t="s">
        <v>149</v>
      </c>
      <c r="K16" t="s">
        <v>90</v>
      </c>
      <c r="L16" t="s">
        <v>246</v>
      </c>
      <c r="M16" s="10">
        <v>1976</v>
      </c>
      <c r="N16" t="s">
        <v>247</v>
      </c>
      <c r="O16" t="s">
        <v>248</v>
      </c>
      <c r="P16" t="s">
        <v>249</v>
      </c>
      <c r="Q16" s="9">
        <v>54</v>
      </c>
      <c r="R16" s="9">
        <v>5</v>
      </c>
      <c r="S16" t="s">
        <v>250</v>
      </c>
      <c r="T16" s="15" t="s">
        <v>251</v>
      </c>
      <c r="U16" t="s">
        <v>156</v>
      </c>
      <c r="V16" s="9" t="str">
        <f t="shared" si="1"/>
        <v>NA</v>
      </c>
      <c r="W16" t="s">
        <v>129</v>
      </c>
      <c r="Z16" t="s">
        <v>130</v>
      </c>
    </row>
    <row r="17" spans="1:26">
      <c r="A17" s="9">
        <v>16</v>
      </c>
      <c r="B17" s="9" t="str">
        <f t="shared" si="0"/>
        <v>16Da</v>
      </c>
      <c r="C17" t="s">
        <v>115</v>
      </c>
      <c r="E17" t="s">
        <v>116</v>
      </c>
      <c r="F17" s="14" t="s">
        <v>157</v>
      </c>
      <c r="G17" t="s">
        <v>118</v>
      </c>
      <c r="H17" s="14" t="s">
        <v>252</v>
      </c>
      <c r="I17" t="s">
        <v>253</v>
      </c>
      <c r="J17" s="14" t="s">
        <v>149</v>
      </c>
      <c r="K17" t="s">
        <v>90</v>
      </c>
      <c r="L17" t="s">
        <v>254</v>
      </c>
      <c r="M17">
        <v>2018</v>
      </c>
      <c r="N17" t="s">
        <v>255</v>
      </c>
      <c r="O17" t="s">
        <v>256</v>
      </c>
      <c r="P17" t="s">
        <v>257</v>
      </c>
      <c r="Q17" s="9">
        <v>93</v>
      </c>
      <c r="R17" s="9">
        <v>5</v>
      </c>
      <c r="S17" t="s">
        <v>258</v>
      </c>
      <c r="T17" s="15" t="s">
        <v>259</v>
      </c>
      <c r="U17" t="s">
        <v>156</v>
      </c>
      <c r="V17" s="9" t="str">
        <f t="shared" si="1"/>
        <v>NA</v>
      </c>
      <c r="W17" t="s">
        <v>260</v>
      </c>
      <c r="Z17" t="s">
        <v>130</v>
      </c>
    </row>
    <row r="18" spans="1:26">
      <c r="A18" s="9">
        <v>17</v>
      </c>
      <c r="B18" s="9" t="str">
        <f t="shared" si="0"/>
        <v>17Da</v>
      </c>
      <c r="C18" t="s">
        <v>115</v>
      </c>
      <c r="E18" t="s">
        <v>116</v>
      </c>
      <c r="F18" s="14" t="s">
        <v>117</v>
      </c>
      <c r="G18" t="s">
        <v>118</v>
      </c>
      <c r="H18" s="14" t="s">
        <v>261</v>
      </c>
      <c r="I18" t="s">
        <v>262</v>
      </c>
      <c r="J18" s="14" t="s">
        <v>121</v>
      </c>
      <c r="K18" t="s">
        <v>90</v>
      </c>
      <c r="L18" t="s">
        <v>263</v>
      </c>
      <c r="M18">
        <v>2014</v>
      </c>
      <c r="N18" t="s">
        <v>264</v>
      </c>
      <c r="O18" t="s">
        <v>265</v>
      </c>
      <c r="P18" t="s">
        <v>266</v>
      </c>
      <c r="Q18" s="9">
        <v>9</v>
      </c>
      <c r="R18" s="9">
        <v>5</v>
      </c>
      <c r="S18" t="s">
        <v>267</v>
      </c>
      <c r="T18" s="15" t="s">
        <v>268</v>
      </c>
      <c r="U18" s="4" t="s">
        <v>128</v>
      </c>
      <c r="V18" s="9" t="str">
        <f t="shared" si="1"/>
        <v>17Da-Adams-2014-Journal_Article.pdf</v>
      </c>
      <c r="W18" t="s">
        <v>260</v>
      </c>
      <c r="Z18" t="s">
        <v>130</v>
      </c>
    </row>
    <row r="19" spans="1:26">
      <c r="A19" s="9">
        <v>18</v>
      </c>
      <c r="B19" s="9" t="str">
        <f t="shared" si="0"/>
        <v>18Da</v>
      </c>
      <c r="C19" t="s">
        <v>115</v>
      </c>
      <c r="E19" t="s">
        <v>116</v>
      </c>
      <c r="F19" s="14" t="s">
        <v>117</v>
      </c>
      <c r="G19" t="s">
        <v>118</v>
      </c>
      <c r="H19" s="14" t="s">
        <v>269</v>
      </c>
      <c r="I19" t="s">
        <v>270</v>
      </c>
      <c r="J19" s="14" t="s">
        <v>121</v>
      </c>
      <c r="K19" t="s">
        <v>90</v>
      </c>
      <c r="L19" t="s">
        <v>271</v>
      </c>
      <c r="M19">
        <v>2016</v>
      </c>
      <c r="N19" t="s">
        <v>272</v>
      </c>
      <c r="O19" t="s">
        <v>273</v>
      </c>
      <c r="P19" t="s">
        <v>266</v>
      </c>
      <c r="Q19" s="9">
        <v>11</v>
      </c>
      <c r="R19" s="9">
        <v>6</v>
      </c>
      <c r="S19" t="s">
        <v>274</v>
      </c>
      <c r="T19" s="15" t="s">
        <v>275</v>
      </c>
      <c r="U19" s="4" t="s">
        <v>128</v>
      </c>
      <c r="V19" s="9" t="str">
        <f t="shared" si="1"/>
        <v>18Da-Adams-2016-Journal_Article.pdf</v>
      </c>
      <c r="W19" t="s">
        <v>260</v>
      </c>
      <c r="Z19" t="s">
        <v>130</v>
      </c>
    </row>
    <row r="20" spans="1:26">
      <c r="A20" s="9">
        <v>19</v>
      </c>
      <c r="B20" s="9" t="str">
        <f t="shared" si="0"/>
        <v>19Da</v>
      </c>
      <c r="C20" t="s">
        <v>115</v>
      </c>
      <c r="E20" t="s">
        <v>116</v>
      </c>
      <c r="F20" s="14" t="s">
        <v>117</v>
      </c>
      <c r="G20" t="s">
        <v>118</v>
      </c>
      <c r="H20" s="14" t="s">
        <v>269</v>
      </c>
      <c r="I20" t="s">
        <v>276</v>
      </c>
      <c r="J20" s="14" t="s">
        <v>149</v>
      </c>
      <c r="K20" t="s">
        <v>90</v>
      </c>
      <c r="L20" t="s">
        <v>277</v>
      </c>
      <c r="M20">
        <v>2012</v>
      </c>
      <c r="N20" t="s">
        <v>278</v>
      </c>
      <c r="O20" t="s">
        <v>279</v>
      </c>
      <c r="P20" t="s">
        <v>280</v>
      </c>
      <c r="Q20" s="9">
        <v>148</v>
      </c>
      <c r="R20" s="9">
        <v>1</v>
      </c>
      <c r="S20" t="s">
        <v>281</v>
      </c>
      <c r="T20" s="15" t="s">
        <v>282</v>
      </c>
      <c r="U20" t="s">
        <v>156</v>
      </c>
      <c r="V20" s="9" t="str">
        <f t="shared" si="1"/>
        <v>NA</v>
      </c>
      <c r="W20" t="s">
        <v>260</v>
      </c>
      <c r="Z20" t="s">
        <v>130</v>
      </c>
    </row>
    <row r="21" spans="1:26">
      <c r="A21" s="9">
        <v>20</v>
      </c>
      <c r="B21" s="9" t="str">
        <f t="shared" si="0"/>
        <v>20Da</v>
      </c>
      <c r="C21" t="s">
        <v>115</v>
      </c>
      <c r="E21" t="s">
        <v>116</v>
      </c>
      <c r="F21" s="14" t="s">
        <v>117</v>
      </c>
      <c r="G21" t="s">
        <v>118</v>
      </c>
      <c r="H21" s="14" t="s">
        <v>261</v>
      </c>
      <c r="I21" t="s">
        <v>283</v>
      </c>
      <c r="J21" s="14" t="s">
        <v>121</v>
      </c>
      <c r="K21" t="s">
        <v>90</v>
      </c>
      <c r="L21" t="s">
        <v>284</v>
      </c>
      <c r="M21">
        <v>2014</v>
      </c>
      <c r="N21" t="s">
        <v>285</v>
      </c>
      <c r="O21" t="s">
        <v>286</v>
      </c>
      <c r="P21" t="s">
        <v>287</v>
      </c>
      <c r="Q21" s="9">
        <v>19</v>
      </c>
      <c r="R21" s="9">
        <v>4</v>
      </c>
      <c r="S21" t="s">
        <v>288</v>
      </c>
      <c r="T21" s="15" t="s">
        <v>289</v>
      </c>
      <c r="U21" s="4" t="s">
        <v>128</v>
      </c>
      <c r="V21" s="9" t="str">
        <f>IF(U21=" ","NA",(B21&amp;"-"&amp;(_xlfn.TEXTBEFORE(L21," "))&amp;"-"&amp;M21&amp;"-"&amp;G21&amp;".pdf"))</f>
        <v>20Da-Adams-2014-Journal_Article.pdf</v>
      </c>
      <c r="W21" t="s">
        <v>260</v>
      </c>
      <c r="Z21" t="s">
        <v>130</v>
      </c>
    </row>
    <row r="22" spans="1:26">
      <c r="A22" s="9">
        <v>21</v>
      </c>
      <c r="B22" s="9" t="str">
        <f t="shared" si="0"/>
        <v>21Da</v>
      </c>
      <c r="C22" t="s">
        <v>115</v>
      </c>
      <c r="E22" t="s">
        <v>116</v>
      </c>
      <c r="F22" s="14" t="s">
        <v>197</v>
      </c>
      <c r="G22" t="s">
        <v>118</v>
      </c>
      <c r="H22" s="14" t="s">
        <v>290</v>
      </c>
      <c r="I22" t="s">
        <v>291</v>
      </c>
      <c r="J22" s="14" t="s">
        <v>149</v>
      </c>
      <c r="K22" t="s">
        <v>90</v>
      </c>
      <c r="L22" t="s">
        <v>292</v>
      </c>
      <c r="M22">
        <v>2012</v>
      </c>
      <c r="N22" t="s">
        <v>293</v>
      </c>
      <c r="O22" t="s">
        <v>294</v>
      </c>
      <c r="P22" t="s">
        <v>295</v>
      </c>
      <c r="Q22" s="9">
        <v>18</v>
      </c>
      <c r="R22" s="9">
        <v>1</v>
      </c>
      <c r="S22" t="s">
        <v>296</v>
      </c>
      <c r="T22" s="15" t="s">
        <v>297</v>
      </c>
      <c r="U22" t="s">
        <v>156</v>
      </c>
      <c r="V22" s="9" t="str">
        <f t="shared" si="1"/>
        <v>NA</v>
      </c>
      <c r="W22" t="s">
        <v>260</v>
      </c>
      <c r="Z22" t="s">
        <v>130</v>
      </c>
    </row>
    <row r="23" spans="1:26">
      <c r="A23" s="9">
        <v>22</v>
      </c>
      <c r="B23" s="9" t="str">
        <f t="shared" si="0"/>
        <v>22Da</v>
      </c>
      <c r="C23" t="s">
        <v>115</v>
      </c>
      <c r="E23" t="s">
        <v>116</v>
      </c>
      <c r="F23" s="14" t="s">
        <v>298</v>
      </c>
      <c r="G23" t="s">
        <v>118</v>
      </c>
      <c r="H23" s="14" t="s">
        <v>299</v>
      </c>
      <c r="I23" t="s">
        <v>300</v>
      </c>
      <c r="J23" s="14" t="s">
        <v>149</v>
      </c>
      <c r="K23" t="s">
        <v>90</v>
      </c>
      <c r="L23" t="s">
        <v>301</v>
      </c>
      <c r="M23">
        <v>1986</v>
      </c>
      <c r="N23" t="s">
        <v>302</v>
      </c>
      <c r="O23" t="s">
        <v>303</v>
      </c>
      <c r="P23" t="s">
        <v>304</v>
      </c>
      <c r="Q23" s="9">
        <v>13</v>
      </c>
      <c r="R23" s="9">
        <v>1</v>
      </c>
      <c r="S23" t="s">
        <v>305</v>
      </c>
      <c r="T23" s="15" t="s">
        <v>306</v>
      </c>
      <c r="U23" s="4" t="s">
        <v>156</v>
      </c>
      <c r="V23" s="9" t="str">
        <f t="shared" si="1"/>
        <v>NA</v>
      </c>
      <c r="W23" t="s">
        <v>260</v>
      </c>
      <c r="Z23" t="s">
        <v>130</v>
      </c>
    </row>
    <row r="24" spans="1:26">
      <c r="A24" s="9">
        <v>23</v>
      </c>
      <c r="B24" s="9" t="str">
        <f t="shared" si="0"/>
        <v>23Da</v>
      </c>
      <c r="C24" t="s">
        <v>115</v>
      </c>
      <c r="E24" t="s">
        <v>116</v>
      </c>
      <c r="F24" s="14" t="s">
        <v>307</v>
      </c>
      <c r="G24" t="s">
        <v>308</v>
      </c>
      <c r="H24" s="14" t="s">
        <v>198</v>
      </c>
      <c r="I24" t="s">
        <v>309</v>
      </c>
      <c r="J24" s="14" t="s">
        <v>149</v>
      </c>
      <c r="K24" t="s">
        <v>90</v>
      </c>
      <c r="L24" t="s">
        <v>310</v>
      </c>
      <c r="M24">
        <v>2003</v>
      </c>
      <c r="N24" t="s">
        <v>311</v>
      </c>
      <c r="O24" t="s">
        <v>312</v>
      </c>
      <c r="P24" t="s">
        <v>313</v>
      </c>
      <c r="Q24" s="9">
        <v>48</v>
      </c>
      <c r="R24" s="9">
        <v>7</v>
      </c>
      <c r="S24" t="s">
        <v>314</v>
      </c>
      <c r="T24" s="15" t="s">
        <v>315</v>
      </c>
      <c r="U24" s="4" t="s">
        <v>156</v>
      </c>
      <c r="V24" s="9" t="str">
        <f t="shared" si="1"/>
        <v>NA</v>
      </c>
      <c r="W24" t="s">
        <v>260</v>
      </c>
      <c r="Z24" t="s">
        <v>130</v>
      </c>
    </row>
    <row r="25" spans="1:26">
      <c r="A25" s="9">
        <v>24</v>
      </c>
      <c r="B25" s="9" t="str">
        <f t="shared" si="0"/>
        <v>24Da</v>
      </c>
      <c r="C25" t="s">
        <v>115</v>
      </c>
      <c r="E25" t="s">
        <v>116</v>
      </c>
      <c r="F25" s="14" t="s">
        <v>146</v>
      </c>
      <c r="G25" t="s">
        <v>118</v>
      </c>
      <c r="H25" s="14" t="s">
        <v>316</v>
      </c>
      <c r="I25" t="s">
        <v>317</v>
      </c>
      <c r="J25" s="14" t="s">
        <v>149</v>
      </c>
      <c r="K25" t="s">
        <v>90</v>
      </c>
      <c r="L25" t="s">
        <v>318</v>
      </c>
      <c r="M25">
        <v>2016</v>
      </c>
      <c r="N25" t="s">
        <v>319</v>
      </c>
      <c r="O25" t="s">
        <v>320</v>
      </c>
      <c r="P25" t="s">
        <v>321</v>
      </c>
      <c r="Q25" s="9">
        <v>172</v>
      </c>
      <c r="R25" s="9" t="s">
        <v>322</v>
      </c>
      <c r="S25" t="s">
        <v>323</v>
      </c>
      <c r="T25" s="15" t="s">
        <v>324</v>
      </c>
      <c r="U25" s="4" t="s">
        <v>156</v>
      </c>
      <c r="V25" s="9" t="str">
        <f t="shared" si="1"/>
        <v>NA</v>
      </c>
      <c r="W25" t="s">
        <v>260</v>
      </c>
      <c r="Z25" t="s">
        <v>130</v>
      </c>
    </row>
    <row r="26" spans="1:26">
      <c r="A26" s="9">
        <v>25</v>
      </c>
      <c r="B26" s="9" t="str">
        <f t="shared" si="0"/>
        <v>25Da</v>
      </c>
      <c r="C26" t="s">
        <v>115</v>
      </c>
      <c r="E26" t="s">
        <v>116</v>
      </c>
      <c r="F26" s="14" t="s">
        <v>325</v>
      </c>
      <c r="G26" t="s">
        <v>118</v>
      </c>
      <c r="H26" s="14" t="s">
        <v>326</v>
      </c>
      <c r="I26" t="s">
        <v>327</v>
      </c>
      <c r="J26" s="14" t="s">
        <v>149</v>
      </c>
      <c r="K26" t="s">
        <v>90</v>
      </c>
      <c r="L26" t="s">
        <v>328</v>
      </c>
      <c r="M26">
        <v>2014</v>
      </c>
      <c r="N26" t="s">
        <v>329</v>
      </c>
      <c r="O26" t="s">
        <v>330</v>
      </c>
      <c r="P26" t="s">
        <v>331</v>
      </c>
      <c r="Q26" s="9">
        <v>519</v>
      </c>
      <c r="R26" s="9" t="s">
        <v>332</v>
      </c>
      <c r="S26" t="s">
        <v>333</v>
      </c>
      <c r="T26" s="15" t="s">
        <v>334</v>
      </c>
      <c r="U26" s="4" t="s">
        <v>156</v>
      </c>
      <c r="V26" s="9" t="str">
        <f t="shared" si="1"/>
        <v>NA</v>
      </c>
      <c r="W26" t="s">
        <v>260</v>
      </c>
      <c r="Z26" t="s">
        <v>130</v>
      </c>
    </row>
    <row r="27" spans="1:26">
      <c r="A27" s="9">
        <v>26</v>
      </c>
      <c r="B27" s="9" t="str">
        <f t="shared" si="0"/>
        <v>26Da</v>
      </c>
      <c r="C27" t="s">
        <v>115</v>
      </c>
      <c r="E27" t="s">
        <v>116</v>
      </c>
      <c r="F27" s="14" t="s">
        <v>117</v>
      </c>
      <c r="G27" t="s">
        <v>118</v>
      </c>
      <c r="H27" s="14" t="s">
        <v>165</v>
      </c>
      <c r="I27" t="s">
        <v>335</v>
      </c>
      <c r="J27" s="14" t="s">
        <v>149</v>
      </c>
      <c r="K27" t="s">
        <v>90</v>
      </c>
      <c r="L27" t="s">
        <v>336</v>
      </c>
      <c r="M27">
        <v>2020</v>
      </c>
      <c r="N27" t="s">
        <v>337</v>
      </c>
      <c r="O27" t="s">
        <v>338</v>
      </c>
      <c r="P27" t="s">
        <v>280</v>
      </c>
      <c r="Q27" s="9">
        <v>241</v>
      </c>
      <c r="S27" t="s">
        <v>339</v>
      </c>
      <c r="T27" s="15" t="s">
        <v>340</v>
      </c>
      <c r="U27" s="4" t="s">
        <v>156</v>
      </c>
      <c r="V27" s="9" t="str">
        <f t="shared" si="1"/>
        <v>NA</v>
      </c>
      <c r="W27" t="s">
        <v>260</v>
      </c>
      <c r="Z27" t="s">
        <v>130</v>
      </c>
    </row>
    <row r="28" spans="1:26">
      <c r="A28" s="9">
        <v>27</v>
      </c>
      <c r="B28" s="9" t="str">
        <f t="shared" si="0"/>
        <v>27Da</v>
      </c>
      <c r="C28" t="s">
        <v>115</v>
      </c>
      <c r="E28" t="s">
        <v>116</v>
      </c>
      <c r="F28" s="14" t="s">
        <v>117</v>
      </c>
      <c r="G28" t="s">
        <v>118</v>
      </c>
      <c r="H28" s="14" t="s">
        <v>341</v>
      </c>
      <c r="I28" t="s">
        <v>342</v>
      </c>
      <c r="J28" s="14" t="s">
        <v>121</v>
      </c>
      <c r="K28" t="s">
        <v>90</v>
      </c>
      <c r="L28" t="s">
        <v>343</v>
      </c>
      <c r="M28">
        <v>2012</v>
      </c>
      <c r="N28" t="s">
        <v>344</v>
      </c>
      <c r="O28" t="s">
        <v>345</v>
      </c>
      <c r="P28" t="s">
        <v>346</v>
      </c>
      <c r="Q28" s="9">
        <v>7</v>
      </c>
      <c r="R28" s="9">
        <v>1</v>
      </c>
      <c r="S28" t="s">
        <v>347</v>
      </c>
      <c r="T28" s="15" t="s">
        <v>348</v>
      </c>
      <c r="U28" s="4" t="s">
        <v>128</v>
      </c>
      <c r="V28" s="9" t="str">
        <f>IF(U28=" ","NA",(B28&amp;"-"&amp;(_xlfn.TEXTBEFORE(L28," "))&amp;"-"&amp;M28&amp;"-"&amp;G28&amp;".pdf"))</f>
        <v>27Da-Burrows-2012-Journal_Article.pdf</v>
      </c>
      <c r="W28" t="s">
        <v>260</v>
      </c>
      <c r="Z28" t="s">
        <v>130</v>
      </c>
    </row>
    <row r="29" spans="1:26">
      <c r="A29" s="9">
        <v>28</v>
      </c>
      <c r="B29" s="9" t="str">
        <f t="shared" si="0"/>
        <v>28Da</v>
      </c>
      <c r="C29" t="s">
        <v>115</v>
      </c>
      <c r="E29" t="s">
        <v>116</v>
      </c>
      <c r="F29" s="14" t="s">
        <v>197</v>
      </c>
      <c r="G29" t="s">
        <v>118</v>
      </c>
      <c r="H29" s="14" t="s">
        <v>349</v>
      </c>
      <c r="I29" t="s">
        <v>350</v>
      </c>
      <c r="J29" s="14" t="s">
        <v>149</v>
      </c>
      <c r="K29" t="s">
        <v>90</v>
      </c>
      <c r="L29" t="s">
        <v>351</v>
      </c>
      <c r="M29">
        <v>2012</v>
      </c>
      <c r="N29" t="s">
        <v>352</v>
      </c>
      <c r="O29" t="s">
        <v>353</v>
      </c>
      <c r="P29" t="s">
        <v>354</v>
      </c>
      <c r="Q29" s="9">
        <v>151</v>
      </c>
      <c r="R29" s="9" t="s">
        <v>322</v>
      </c>
      <c r="S29" t="s">
        <v>355</v>
      </c>
      <c r="T29" s="15" t="s">
        <v>356</v>
      </c>
      <c r="U29" s="4" t="s">
        <v>156</v>
      </c>
      <c r="V29" s="9" t="str">
        <f t="shared" si="1"/>
        <v>NA</v>
      </c>
      <c r="W29" t="s">
        <v>260</v>
      </c>
      <c r="Z29" t="s">
        <v>130</v>
      </c>
    </row>
    <row r="30" spans="1:26">
      <c r="A30" s="9">
        <v>29</v>
      </c>
      <c r="B30" s="9" t="str">
        <f t="shared" si="0"/>
        <v>29Da</v>
      </c>
      <c r="C30" t="s">
        <v>115</v>
      </c>
      <c r="E30" t="s">
        <v>116</v>
      </c>
      <c r="F30" s="14" t="s">
        <v>117</v>
      </c>
      <c r="G30" t="s">
        <v>118</v>
      </c>
      <c r="H30" s="14" t="s">
        <v>357</v>
      </c>
      <c r="I30" t="s">
        <v>358</v>
      </c>
      <c r="J30" s="14" t="s">
        <v>149</v>
      </c>
      <c r="K30" t="s">
        <v>90</v>
      </c>
      <c r="L30" t="s">
        <v>359</v>
      </c>
      <c r="M30">
        <v>1993</v>
      </c>
      <c r="N30" t="s">
        <v>360</v>
      </c>
      <c r="O30" t="s">
        <v>361</v>
      </c>
      <c r="P30" t="s">
        <v>362</v>
      </c>
      <c r="Q30" s="9">
        <v>44</v>
      </c>
      <c r="R30" s="9">
        <v>4</v>
      </c>
      <c r="S30" t="s">
        <v>363</v>
      </c>
      <c r="T30" s="15" t="s">
        <v>364</v>
      </c>
      <c r="U30" s="4" t="s">
        <v>156</v>
      </c>
      <c r="V30" s="9" t="str">
        <f t="shared" si="1"/>
        <v>NA</v>
      </c>
      <c r="W30" t="s">
        <v>260</v>
      </c>
      <c r="Z30" t="s">
        <v>130</v>
      </c>
    </row>
    <row r="31" spans="1:26">
      <c r="A31" s="9">
        <v>30</v>
      </c>
      <c r="B31" s="9" t="str">
        <f t="shared" si="0"/>
        <v>30Da</v>
      </c>
      <c r="C31" t="s">
        <v>115</v>
      </c>
      <c r="E31" t="s">
        <v>116</v>
      </c>
      <c r="F31" s="14" t="s">
        <v>157</v>
      </c>
      <c r="G31" t="s">
        <v>172</v>
      </c>
      <c r="H31" s="14" t="s">
        <v>365</v>
      </c>
      <c r="I31" s="12" t="s">
        <v>245</v>
      </c>
      <c r="J31" s="14" t="s">
        <v>149</v>
      </c>
      <c r="K31" t="s">
        <v>90</v>
      </c>
      <c r="L31" t="s">
        <v>366</v>
      </c>
      <c r="M31">
        <v>2009</v>
      </c>
      <c r="N31" t="s">
        <v>367</v>
      </c>
      <c r="O31" t="s">
        <v>368</v>
      </c>
      <c r="P31" t="s">
        <v>369</v>
      </c>
      <c r="S31" t="s">
        <v>370</v>
      </c>
      <c r="T31" s="15" t="s">
        <v>371</v>
      </c>
      <c r="U31" s="4" t="s">
        <v>156</v>
      </c>
      <c r="V31" s="9" t="str">
        <f t="shared" si="1"/>
        <v>NA</v>
      </c>
      <c r="W31" t="s">
        <v>260</v>
      </c>
      <c r="Z31" t="s">
        <v>130</v>
      </c>
    </row>
    <row r="32" spans="1:26">
      <c r="A32" s="9">
        <v>31</v>
      </c>
      <c r="B32" s="9" t="str">
        <f t="shared" si="0"/>
        <v>31Da</v>
      </c>
      <c r="C32" t="s">
        <v>115</v>
      </c>
      <c r="E32" t="s">
        <v>116</v>
      </c>
      <c r="F32" s="14" t="s">
        <v>372</v>
      </c>
      <c r="G32" t="s">
        <v>118</v>
      </c>
      <c r="H32" s="14" t="s">
        <v>269</v>
      </c>
      <c r="I32" t="s">
        <v>373</v>
      </c>
      <c r="J32" s="14" t="s">
        <v>121</v>
      </c>
      <c r="K32" t="s">
        <v>90</v>
      </c>
      <c r="L32" t="s">
        <v>374</v>
      </c>
      <c r="M32">
        <v>2018</v>
      </c>
      <c r="N32" t="s">
        <v>375</v>
      </c>
      <c r="O32" t="s">
        <v>376</v>
      </c>
      <c r="P32" t="s">
        <v>377</v>
      </c>
      <c r="Q32" s="9">
        <v>55</v>
      </c>
      <c r="R32" s="9">
        <v>5</v>
      </c>
      <c r="S32" t="s">
        <v>378</v>
      </c>
      <c r="T32" s="15" t="s">
        <v>379</v>
      </c>
      <c r="U32" s="4" t="s">
        <v>128</v>
      </c>
      <c r="V32" s="9" t="s">
        <v>380</v>
      </c>
      <c r="W32" t="s">
        <v>260</v>
      </c>
      <c r="Z32" t="s">
        <v>130</v>
      </c>
    </row>
    <row r="33" spans="1:26">
      <c r="A33" s="9">
        <v>32</v>
      </c>
      <c r="B33" s="9" t="str">
        <f t="shared" si="0"/>
        <v>32Da</v>
      </c>
      <c r="C33" t="s">
        <v>115</v>
      </c>
      <c r="E33" t="s">
        <v>116</v>
      </c>
      <c r="F33" s="14" t="s">
        <v>157</v>
      </c>
      <c r="G33" t="s">
        <v>118</v>
      </c>
      <c r="H33" s="14" t="s">
        <v>135</v>
      </c>
      <c r="I33" t="s">
        <v>381</v>
      </c>
      <c r="J33" s="14" t="s">
        <v>149</v>
      </c>
      <c r="K33" t="s">
        <v>90</v>
      </c>
      <c r="L33" t="s">
        <v>382</v>
      </c>
      <c r="M33">
        <v>2012</v>
      </c>
      <c r="N33" t="s">
        <v>383</v>
      </c>
      <c r="O33" t="s">
        <v>384</v>
      </c>
      <c r="P33" t="s">
        <v>162</v>
      </c>
      <c r="Q33" s="9">
        <v>28</v>
      </c>
      <c r="R33" s="9">
        <v>3</v>
      </c>
      <c r="S33" t="s">
        <v>385</v>
      </c>
      <c r="T33" s="15" t="s">
        <v>386</v>
      </c>
      <c r="U33" s="4" t="s">
        <v>156</v>
      </c>
      <c r="V33" s="9" t="str">
        <f t="shared" si="1"/>
        <v>NA</v>
      </c>
      <c r="W33" t="s">
        <v>260</v>
      </c>
      <c r="Z33" t="s">
        <v>130</v>
      </c>
    </row>
    <row r="34" spans="1:26">
      <c r="A34" s="9">
        <v>33</v>
      </c>
      <c r="B34" s="9" t="str">
        <f t="shared" ref="B34:B65" si="2">A34&amp;(LEFT(C34,2))</f>
        <v>33Da</v>
      </c>
      <c r="C34" t="s">
        <v>115</v>
      </c>
      <c r="E34" t="s">
        <v>116</v>
      </c>
      <c r="F34" s="14" t="s">
        <v>146</v>
      </c>
      <c r="G34" t="s">
        <v>118</v>
      </c>
      <c r="H34" s="14" t="s">
        <v>316</v>
      </c>
      <c r="I34" t="s">
        <v>387</v>
      </c>
      <c r="J34" s="14" t="s">
        <v>149</v>
      </c>
      <c r="K34" t="s">
        <v>90</v>
      </c>
      <c r="L34" t="s">
        <v>388</v>
      </c>
      <c r="M34">
        <v>2011</v>
      </c>
      <c r="N34" t="s">
        <v>389</v>
      </c>
      <c r="O34" t="s">
        <v>390</v>
      </c>
      <c r="P34" t="s">
        <v>391</v>
      </c>
      <c r="Q34" s="9">
        <v>11</v>
      </c>
      <c r="R34" s="9">
        <v>4</v>
      </c>
      <c r="S34" t="s">
        <v>392</v>
      </c>
      <c r="T34" s="15" t="s">
        <v>393</v>
      </c>
      <c r="U34" s="4" t="s">
        <v>156</v>
      </c>
      <c r="V34" s="9" t="str">
        <f t="shared" si="1"/>
        <v>NA</v>
      </c>
      <c r="W34" t="s">
        <v>260</v>
      </c>
      <c r="Z34" t="s">
        <v>130</v>
      </c>
    </row>
    <row r="35" spans="1:26">
      <c r="A35" s="9">
        <v>34</v>
      </c>
      <c r="B35" s="9" t="str">
        <f t="shared" si="2"/>
        <v>34Da</v>
      </c>
      <c r="C35" t="s">
        <v>115</v>
      </c>
      <c r="E35" t="s">
        <v>116</v>
      </c>
      <c r="F35" s="14" t="s">
        <v>146</v>
      </c>
      <c r="G35" t="s">
        <v>118</v>
      </c>
      <c r="H35" s="14" t="s">
        <v>173</v>
      </c>
      <c r="I35" t="s">
        <v>394</v>
      </c>
      <c r="J35" s="14" t="s">
        <v>149</v>
      </c>
      <c r="K35" t="s">
        <v>90</v>
      </c>
      <c r="L35" t="s">
        <v>395</v>
      </c>
      <c r="M35">
        <v>1993</v>
      </c>
      <c r="N35" t="s">
        <v>396</v>
      </c>
      <c r="O35" t="s">
        <v>397</v>
      </c>
      <c r="P35" t="s">
        <v>398</v>
      </c>
      <c r="Q35" s="9">
        <v>83</v>
      </c>
      <c r="R35" s="17">
        <v>45019</v>
      </c>
      <c r="S35" t="s">
        <v>399</v>
      </c>
      <c r="T35" s="15" t="s">
        <v>400</v>
      </c>
      <c r="U35" s="4" t="s">
        <v>156</v>
      </c>
      <c r="V35" s="9" t="str">
        <f t="shared" si="1"/>
        <v>NA</v>
      </c>
      <c r="W35" t="s">
        <v>260</v>
      </c>
      <c r="Z35" t="s">
        <v>130</v>
      </c>
    </row>
    <row r="36" spans="1:26">
      <c r="A36" s="9">
        <v>35</v>
      </c>
      <c r="B36" s="9" t="str">
        <f t="shared" si="2"/>
        <v>35Da</v>
      </c>
      <c r="C36" t="s">
        <v>115</v>
      </c>
      <c r="E36" t="s">
        <v>116</v>
      </c>
      <c r="F36" s="14" t="s">
        <v>117</v>
      </c>
      <c r="G36" t="s">
        <v>118</v>
      </c>
      <c r="H36" s="14" t="s">
        <v>401</v>
      </c>
      <c r="I36" t="s">
        <v>402</v>
      </c>
      <c r="J36" s="14" t="s">
        <v>149</v>
      </c>
      <c r="K36" t="s">
        <v>90</v>
      </c>
      <c r="L36" t="s">
        <v>403</v>
      </c>
      <c r="M36">
        <v>2022</v>
      </c>
      <c r="N36" t="s">
        <v>404</v>
      </c>
      <c r="O36" t="s">
        <v>405</v>
      </c>
      <c r="P36" t="s">
        <v>406</v>
      </c>
      <c r="Q36" s="9">
        <v>23</v>
      </c>
      <c r="R36" s="9">
        <v>3</v>
      </c>
      <c r="S36" t="s">
        <v>407</v>
      </c>
      <c r="T36" s="15" t="s">
        <v>408</v>
      </c>
      <c r="U36" s="4" t="s">
        <v>156</v>
      </c>
      <c r="V36" s="9" t="str">
        <f t="shared" si="1"/>
        <v>NA</v>
      </c>
      <c r="W36" t="s">
        <v>260</v>
      </c>
      <c r="Z36" t="s">
        <v>130</v>
      </c>
    </row>
    <row r="37" spans="1:26">
      <c r="A37" s="9">
        <v>36</v>
      </c>
      <c r="B37" s="9" t="str">
        <f t="shared" si="2"/>
        <v>36Da</v>
      </c>
      <c r="C37" t="s">
        <v>115</v>
      </c>
      <c r="E37" t="s">
        <v>116</v>
      </c>
      <c r="F37" s="14" t="s">
        <v>157</v>
      </c>
      <c r="G37" t="s">
        <v>118</v>
      </c>
      <c r="H37" s="14" t="s">
        <v>252</v>
      </c>
      <c r="I37" t="s">
        <v>409</v>
      </c>
      <c r="J37" s="14" t="s">
        <v>149</v>
      </c>
      <c r="K37" t="s">
        <v>90</v>
      </c>
      <c r="L37" t="s">
        <v>410</v>
      </c>
      <c r="M37">
        <v>2011</v>
      </c>
      <c r="N37" t="s">
        <v>411</v>
      </c>
      <c r="O37" t="s">
        <v>412</v>
      </c>
      <c r="P37" t="s">
        <v>413</v>
      </c>
      <c r="Q37" s="9">
        <v>56</v>
      </c>
      <c r="R37" s="9">
        <v>5</v>
      </c>
      <c r="S37" t="s">
        <v>414</v>
      </c>
      <c r="T37" s="15" t="s">
        <v>415</v>
      </c>
      <c r="U37" s="4" t="s">
        <v>156</v>
      </c>
      <c r="V37" s="9" t="str">
        <f t="shared" si="1"/>
        <v>NA</v>
      </c>
      <c r="W37" t="s">
        <v>260</v>
      </c>
      <c r="Z37" t="s">
        <v>130</v>
      </c>
    </row>
    <row r="38" spans="1:26">
      <c r="A38" s="9">
        <v>37</v>
      </c>
      <c r="B38" s="9" t="str">
        <f t="shared" si="2"/>
        <v>37Da</v>
      </c>
      <c r="C38" t="s">
        <v>115</v>
      </c>
      <c r="E38" t="s">
        <v>116</v>
      </c>
      <c r="F38" s="14" t="s">
        <v>325</v>
      </c>
      <c r="G38" t="s">
        <v>118</v>
      </c>
      <c r="H38" s="14" t="s">
        <v>326</v>
      </c>
      <c r="I38" t="s">
        <v>416</v>
      </c>
      <c r="J38" s="14" t="s">
        <v>149</v>
      </c>
      <c r="K38" t="s">
        <v>90</v>
      </c>
      <c r="L38" t="s">
        <v>417</v>
      </c>
      <c r="M38">
        <v>2003</v>
      </c>
      <c r="N38" t="s">
        <v>418</v>
      </c>
      <c r="O38" t="s">
        <v>419</v>
      </c>
      <c r="P38" t="s">
        <v>331</v>
      </c>
      <c r="Q38" s="9">
        <v>277</v>
      </c>
      <c r="R38" s="17">
        <v>44958</v>
      </c>
      <c r="S38" t="s">
        <v>420</v>
      </c>
      <c r="T38" s="15" t="s">
        <v>421</v>
      </c>
      <c r="U38" s="4" t="s">
        <v>156</v>
      </c>
      <c r="V38" s="9" t="str">
        <f t="shared" si="1"/>
        <v>NA</v>
      </c>
      <c r="W38" t="s">
        <v>260</v>
      </c>
      <c r="Z38" t="s">
        <v>130</v>
      </c>
    </row>
    <row r="39" spans="1:26">
      <c r="A39" s="9">
        <v>38</v>
      </c>
      <c r="B39" s="9" t="str">
        <f t="shared" si="2"/>
        <v>38Da</v>
      </c>
      <c r="C39" t="s">
        <v>115</v>
      </c>
      <c r="E39" t="s">
        <v>116</v>
      </c>
      <c r="F39" s="14" t="s">
        <v>117</v>
      </c>
      <c r="G39" t="s">
        <v>118</v>
      </c>
      <c r="H39" s="14" t="s">
        <v>422</v>
      </c>
      <c r="I39" t="s">
        <v>423</v>
      </c>
      <c r="J39" s="14" t="s">
        <v>149</v>
      </c>
      <c r="K39" t="s">
        <v>90</v>
      </c>
      <c r="L39" t="s">
        <v>424</v>
      </c>
      <c r="M39">
        <v>2008</v>
      </c>
      <c r="N39" t="s">
        <v>425</v>
      </c>
      <c r="O39" t="s">
        <v>426</v>
      </c>
      <c r="P39" t="s">
        <v>398</v>
      </c>
      <c r="Q39" s="9">
        <v>204</v>
      </c>
      <c r="R39" s="17">
        <v>45019</v>
      </c>
      <c r="S39" t="s">
        <v>427</v>
      </c>
      <c r="T39" s="15" t="s">
        <v>428</v>
      </c>
      <c r="U39" s="4" t="s">
        <v>156</v>
      </c>
      <c r="V39" s="9" t="str">
        <f t="shared" si="1"/>
        <v>NA</v>
      </c>
      <c r="W39" t="s">
        <v>260</v>
      </c>
      <c r="Z39" t="s">
        <v>130</v>
      </c>
    </row>
    <row r="40" spans="1:26">
      <c r="A40" s="9">
        <v>39</v>
      </c>
      <c r="B40" s="9" t="str">
        <f t="shared" si="2"/>
        <v>39Da</v>
      </c>
      <c r="C40" t="s">
        <v>115</v>
      </c>
      <c r="E40" t="s">
        <v>116</v>
      </c>
      <c r="F40" s="14" t="s">
        <v>429</v>
      </c>
      <c r="G40" t="s">
        <v>118</v>
      </c>
      <c r="H40" s="14" t="s">
        <v>252</v>
      </c>
      <c r="I40" t="s">
        <v>430</v>
      </c>
      <c r="J40" s="14" t="s">
        <v>149</v>
      </c>
      <c r="K40" t="s">
        <v>90</v>
      </c>
      <c r="L40" t="s">
        <v>431</v>
      </c>
      <c r="M40">
        <v>2017</v>
      </c>
      <c r="N40" t="s">
        <v>432</v>
      </c>
      <c r="O40" t="s">
        <v>433</v>
      </c>
      <c r="P40" t="s">
        <v>434</v>
      </c>
      <c r="Q40" s="9">
        <v>68</v>
      </c>
      <c r="R40" s="9">
        <v>8</v>
      </c>
      <c r="S40" t="s">
        <v>435</v>
      </c>
      <c r="T40" s="15" t="s">
        <v>436</v>
      </c>
      <c r="U40" s="4" t="s">
        <v>156</v>
      </c>
      <c r="V40" s="9" t="str">
        <f t="shared" si="1"/>
        <v>NA</v>
      </c>
      <c r="W40" t="s">
        <v>260</v>
      </c>
      <c r="Z40" t="s">
        <v>130</v>
      </c>
    </row>
    <row r="41" spans="1:26">
      <c r="A41" s="9">
        <v>40</v>
      </c>
      <c r="B41" s="9" t="str">
        <f t="shared" si="2"/>
        <v>40Da</v>
      </c>
      <c r="C41" t="s">
        <v>115</v>
      </c>
      <c r="E41" t="s">
        <v>116</v>
      </c>
      <c r="F41" s="14" t="s">
        <v>157</v>
      </c>
      <c r="G41" t="s">
        <v>118</v>
      </c>
      <c r="H41" s="14" t="s">
        <v>252</v>
      </c>
      <c r="I41" t="s">
        <v>437</v>
      </c>
      <c r="J41" s="14" t="s">
        <v>149</v>
      </c>
      <c r="K41" t="s">
        <v>90</v>
      </c>
      <c r="L41" t="s">
        <v>438</v>
      </c>
      <c r="M41">
        <v>2021</v>
      </c>
      <c r="N41" t="s">
        <v>439</v>
      </c>
      <c r="O41" t="s">
        <v>440</v>
      </c>
      <c r="P41" t="s">
        <v>441</v>
      </c>
      <c r="Q41" s="9">
        <v>14</v>
      </c>
      <c r="R41" s="9">
        <v>5</v>
      </c>
      <c r="S41" t="s">
        <v>442</v>
      </c>
      <c r="T41" s="15" t="s">
        <v>443</v>
      </c>
      <c r="U41" s="4" t="s">
        <v>156</v>
      </c>
      <c r="V41" s="9" t="str">
        <f t="shared" si="1"/>
        <v>NA</v>
      </c>
      <c r="W41" t="s">
        <v>260</v>
      </c>
      <c r="Z41" t="s">
        <v>130</v>
      </c>
    </row>
    <row r="42" spans="1:26">
      <c r="A42" s="9">
        <v>41</v>
      </c>
      <c r="B42" s="9" t="str">
        <f t="shared" si="2"/>
        <v>41Da</v>
      </c>
      <c r="C42" t="s">
        <v>115</v>
      </c>
      <c r="E42" t="s">
        <v>116</v>
      </c>
      <c r="F42" s="14" t="s">
        <v>429</v>
      </c>
      <c r="G42" t="s">
        <v>118</v>
      </c>
      <c r="H42" s="14" t="s">
        <v>252</v>
      </c>
      <c r="I42" t="s">
        <v>444</v>
      </c>
      <c r="J42" s="14" t="s">
        <v>149</v>
      </c>
      <c r="K42" t="s">
        <v>90</v>
      </c>
      <c r="L42" t="s">
        <v>445</v>
      </c>
      <c r="M42">
        <v>2017</v>
      </c>
      <c r="N42" t="s">
        <v>446</v>
      </c>
      <c r="O42" t="s">
        <v>447</v>
      </c>
      <c r="P42" t="s">
        <v>448</v>
      </c>
      <c r="Q42" s="9">
        <v>74</v>
      </c>
      <c r="R42" s="9">
        <v>4</v>
      </c>
      <c r="S42" t="s">
        <v>449</v>
      </c>
      <c r="T42" s="15" t="s">
        <v>450</v>
      </c>
      <c r="U42" s="4" t="s">
        <v>156</v>
      </c>
      <c r="V42" s="9" t="str">
        <f t="shared" si="1"/>
        <v>NA</v>
      </c>
      <c r="W42" t="s">
        <v>260</v>
      </c>
      <c r="Z42" t="s">
        <v>130</v>
      </c>
    </row>
    <row r="43" spans="1:26">
      <c r="A43" s="9">
        <v>42</v>
      </c>
      <c r="B43" s="9" t="str">
        <f t="shared" si="2"/>
        <v>42Da</v>
      </c>
      <c r="C43" t="s">
        <v>115</v>
      </c>
      <c r="E43" t="s">
        <v>116</v>
      </c>
      <c r="F43" s="14" t="s">
        <v>451</v>
      </c>
      <c r="G43" t="s">
        <v>118</v>
      </c>
      <c r="H43" s="14" t="s">
        <v>326</v>
      </c>
      <c r="I43" t="s">
        <v>452</v>
      </c>
      <c r="J43" s="14" t="s">
        <v>121</v>
      </c>
      <c r="K43" t="s">
        <v>90</v>
      </c>
      <c r="L43" t="s">
        <v>453</v>
      </c>
      <c r="M43">
        <v>2021</v>
      </c>
      <c r="N43" t="s">
        <v>454</v>
      </c>
      <c r="O43" t="s">
        <v>455</v>
      </c>
      <c r="P43" t="s">
        <v>456</v>
      </c>
      <c r="Q43" s="9">
        <v>29</v>
      </c>
      <c r="R43" s="9">
        <v>4</v>
      </c>
      <c r="S43" t="s">
        <v>457</v>
      </c>
      <c r="T43" s="15" t="s">
        <v>458</v>
      </c>
      <c r="U43" s="4" t="s">
        <v>128</v>
      </c>
      <c r="V43" s="9" t="str">
        <f>IF(U43=" ","NA",(B43&amp;"-"&amp;(_xlfn.TEXTBEFORE(L43," "))&amp;"-"&amp;M43&amp;"-"&amp;G43&amp;".pdf"))</f>
        <v>42Da-Crosbie-2021-Journal_Article.pdf</v>
      </c>
      <c r="W43" t="s">
        <v>260</v>
      </c>
      <c r="Z43" t="s">
        <v>130</v>
      </c>
    </row>
    <row r="44" spans="1:26">
      <c r="A44" s="9">
        <v>43</v>
      </c>
      <c r="B44" s="9" t="str">
        <f t="shared" si="2"/>
        <v>43Da</v>
      </c>
      <c r="C44" t="s">
        <v>115</v>
      </c>
      <c r="E44" t="s">
        <v>116</v>
      </c>
      <c r="F44" s="14" t="s">
        <v>157</v>
      </c>
      <c r="G44" t="s">
        <v>118</v>
      </c>
      <c r="H44" s="14" t="s">
        <v>252</v>
      </c>
      <c r="I44" t="s">
        <v>459</v>
      </c>
      <c r="J44" s="14" t="s">
        <v>149</v>
      </c>
      <c r="K44" t="s">
        <v>90</v>
      </c>
      <c r="L44" t="s">
        <v>460</v>
      </c>
      <c r="M44">
        <v>2012</v>
      </c>
      <c r="N44" t="s">
        <v>461</v>
      </c>
      <c r="O44" t="s">
        <v>462</v>
      </c>
      <c r="P44" t="s">
        <v>463</v>
      </c>
      <c r="Q44" s="9">
        <v>21</v>
      </c>
      <c r="R44" s="9">
        <v>1</v>
      </c>
      <c r="S44" t="s">
        <v>464</v>
      </c>
      <c r="T44" s="15" t="s">
        <v>465</v>
      </c>
      <c r="U44" s="4" t="s">
        <v>156</v>
      </c>
      <c r="V44" s="9" t="str">
        <f t="shared" si="1"/>
        <v>NA</v>
      </c>
      <c r="W44" t="s">
        <v>260</v>
      </c>
      <c r="Z44" t="s">
        <v>130</v>
      </c>
    </row>
    <row r="45" spans="1:26">
      <c r="A45" s="9">
        <v>44</v>
      </c>
      <c r="B45" s="9" t="str">
        <f t="shared" si="2"/>
        <v>44Da</v>
      </c>
      <c r="C45" t="s">
        <v>115</v>
      </c>
      <c r="E45" t="s">
        <v>116</v>
      </c>
      <c r="F45" s="14" t="s">
        <v>133</v>
      </c>
      <c r="G45" t="s">
        <v>308</v>
      </c>
      <c r="H45" s="14" t="s">
        <v>466</v>
      </c>
      <c r="I45" t="s">
        <v>467</v>
      </c>
      <c r="J45" s="14" t="s">
        <v>149</v>
      </c>
      <c r="K45" t="s">
        <v>90</v>
      </c>
      <c r="L45" t="s">
        <v>468</v>
      </c>
      <c r="M45">
        <v>2009</v>
      </c>
      <c r="N45" t="s">
        <v>469</v>
      </c>
      <c r="O45" t="s">
        <v>470</v>
      </c>
      <c r="P45" t="s">
        <v>471</v>
      </c>
      <c r="S45" t="s">
        <v>472</v>
      </c>
      <c r="T45" s="15" t="s">
        <v>473</v>
      </c>
      <c r="U45" s="4" t="s">
        <v>156</v>
      </c>
      <c r="V45" s="9" t="str">
        <f t="shared" si="1"/>
        <v>NA</v>
      </c>
      <c r="W45" t="s">
        <v>260</v>
      </c>
      <c r="Z45" t="s">
        <v>130</v>
      </c>
    </row>
    <row r="46" spans="1:26">
      <c r="A46" s="9">
        <v>45</v>
      </c>
      <c r="B46" s="9" t="str">
        <f t="shared" si="2"/>
        <v>45Da</v>
      </c>
      <c r="C46" t="s">
        <v>115</v>
      </c>
      <c r="E46" t="s">
        <v>116</v>
      </c>
      <c r="F46" s="14" t="s">
        <v>133</v>
      </c>
      <c r="G46" t="s">
        <v>118</v>
      </c>
      <c r="H46" s="14" t="s">
        <v>474</v>
      </c>
      <c r="I46" t="s">
        <v>475</v>
      </c>
      <c r="J46" s="14" t="s">
        <v>149</v>
      </c>
      <c r="K46" t="s">
        <v>90</v>
      </c>
      <c r="L46" t="s">
        <v>476</v>
      </c>
      <c r="M46">
        <v>2021</v>
      </c>
      <c r="N46" t="s">
        <v>477</v>
      </c>
      <c r="O46" t="s">
        <v>478</v>
      </c>
      <c r="P46" t="s">
        <v>479</v>
      </c>
      <c r="Q46" s="9">
        <v>4933</v>
      </c>
      <c r="R46" s="9">
        <v>2</v>
      </c>
      <c r="S46" t="s">
        <v>480</v>
      </c>
      <c r="T46" s="15" t="s">
        <v>481</v>
      </c>
      <c r="U46" s="4" t="s">
        <v>156</v>
      </c>
      <c r="V46" s="9" t="str">
        <f t="shared" si="1"/>
        <v>NA</v>
      </c>
      <c r="W46" t="s">
        <v>260</v>
      </c>
      <c r="Z46" t="s">
        <v>130</v>
      </c>
    </row>
    <row r="47" spans="1:26">
      <c r="A47" s="9">
        <v>46</v>
      </c>
      <c r="B47" s="9" t="str">
        <f t="shared" si="2"/>
        <v>46Da</v>
      </c>
      <c r="C47" t="s">
        <v>115</v>
      </c>
      <c r="E47" t="s">
        <v>116</v>
      </c>
      <c r="F47" s="14" t="s">
        <v>146</v>
      </c>
      <c r="G47" t="s">
        <v>118</v>
      </c>
      <c r="H47" s="14" t="s">
        <v>316</v>
      </c>
      <c r="I47" t="s">
        <v>482</v>
      </c>
      <c r="J47" s="14" t="s">
        <v>149</v>
      </c>
      <c r="K47" t="s">
        <v>90</v>
      </c>
      <c r="L47" t="s">
        <v>483</v>
      </c>
      <c r="M47">
        <v>2005</v>
      </c>
      <c r="N47" t="s">
        <v>484</v>
      </c>
      <c r="O47" t="s">
        <v>485</v>
      </c>
      <c r="P47" t="s">
        <v>391</v>
      </c>
      <c r="Q47" s="9">
        <v>5</v>
      </c>
      <c r="R47" s="9">
        <v>5</v>
      </c>
      <c r="S47" t="s">
        <v>486</v>
      </c>
      <c r="T47" s="15" t="s">
        <v>487</v>
      </c>
      <c r="U47" s="4" t="s">
        <v>156</v>
      </c>
      <c r="V47" s="9" t="str">
        <f t="shared" si="1"/>
        <v>NA</v>
      </c>
      <c r="W47" t="s">
        <v>260</v>
      </c>
      <c r="Z47" t="s">
        <v>130</v>
      </c>
    </row>
    <row r="48" spans="1:26">
      <c r="A48" s="9">
        <v>47</v>
      </c>
      <c r="B48" s="9" t="str">
        <f t="shared" si="2"/>
        <v>47Da</v>
      </c>
      <c r="C48" t="s">
        <v>115</v>
      </c>
      <c r="E48" t="s">
        <v>116</v>
      </c>
      <c r="F48" s="14" t="s">
        <v>117</v>
      </c>
      <c r="G48" t="s">
        <v>118</v>
      </c>
      <c r="H48" s="14" t="s">
        <v>488</v>
      </c>
      <c r="I48" t="s">
        <v>489</v>
      </c>
      <c r="J48" s="14" t="s">
        <v>149</v>
      </c>
      <c r="K48" t="s">
        <v>90</v>
      </c>
      <c r="L48" t="s">
        <v>490</v>
      </c>
      <c r="M48">
        <v>2006</v>
      </c>
      <c r="N48" t="s">
        <v>491</v>
      </c>
      <c r="O48" t="s">
        <v>492</v>
      </c>
      <c r="P48" t="s">
        <v>304</v>
      </c>
      <c r="Q48" s="9">
        <v>33</v>
      </c>
      <c r="R48" s="9">
        <v>5</v>
      </c>
      <c r="S48" t="s">
        <v>493</v>
      </c>
      <c r="T48" s="15" t="s">
        <v>494</v>
      </c>
      <c r="U48" s="4" t="s">
        <v>156</v>
      </c>
      <c r="V48" s="9" t="str">
        <f t="shared" si="1"/>
        <v>NA</v>
      </c>
      <c r="W48" t="s">
        <v>260</v>
      </c>
      <c r="Z48" t="s">
        <v>130</v>
      </c>
    </row>
    <row r="49" spans="1:26">
      <c r="A49" s="9">
        <v>48</v>
      </c>
      <c r="B49" s="9" t="str">
        <f t="shared" si="2"/>
        <v>48Da</v>
      </c>
      <c r="C49" t="s">
        <v>115</v>
      </c>
      <c r="E49" t="s">
        <v>116</v>
      </c>
      <c r="F49" s="14" t="s">
        <v>133</v>
      </c>
      <c r="G49" t="s">
        <v>118</v>
      </c>
      <c r="H49" s="14" t="s">
        <v>495</v>
      </c>
      <c r="I49" t="s">
        <v>496</v>
      </c>
      <c r="J49" s="14" t="s">
        <v>149</v>
      </c>
      <c r="K49" t="s">
        <v>90</v>
      </c>
      <c r="L49" t="s">
        <v>497</v>
      </c>
      <c r="M49">
        <v>2007</v>
      </c>
      <c r="N49" t="s">
        <v>498</v>
      </c>
      <c r="O49" t="s">
        <v>499</v>
      </c>
      <c r="P49" t="s">
        <v>500</v>
      </c>
      <c r="Q49" s="9">
        <v>113</v>
      </c>
      <c r="R49" s="9">
        <v>2</v>
      </c>
      <c r="S49" t="s">
        <v>501</v>
      </c>
      <c r="T49" s="15" t="s">
        <v>502</v>
      </c>
      <c r="U49" s="4" t="s">
        <v>156</v>
      </c>
      <c r="V49" s="9" t="str">
        <f t="shared" si="1"/>
        <v>NA</v>
      </c>
      <c r="W49" t="s">
        <v>260</v>
      </c>
      <c r="Z49" t="s">
        <v>130</v>
      </c>
    </row>
    <row r="50" spans="1:26">
      <c r="A50" s="9">
        <v>49</v>
      </c>
      <c r="B50" s="9" t="str">
        <f t="shared" si="2"/>
        <v>49Da</v>
      </c>
      <c r="C50" t="s">
        <v>503</v>
      </c>
      <c r="E50" t="s">
        <v>504</v>
      </c>
      <c r="F50" s="14" t="s">
        <v>117</v>
      </c>
      <c r="G50" t="s">
        <v>118</v>
      </c>
      <c r="H50" s="14" t="s">
        <v>505</v>
      </c>
      <c r="I50" t="s">
        <v>506</v>
      </c>
      <c r="J50" s="14" t="s">
        <v>121</v>
      </c>
      <c r="K50" t="s">
        <v>90</v>
      </c>
      <c r="L50" t="s">
        <v>507</v>
      </c>
      <c r="M50">
        <v>2022</v>
      </c>
      <c r="N50" t="s">
        <v>508</v>
      </c>
      <c r="O50" t="s">
        <v>509</v>
      </c>
      <c r="P50" t="s">
        <v>510</v>
      </c>
      <c r="Q50" s="9">
        <v>43</v>
      </c>
      <c r="R50" s="9" t="s">
        <v>322</v>
      </c>
      <c r="S50" t="s">
        <v>511</v>
      </c>
      <c r="T50" s="15" t="s">
        <v>512</v>
      </c>
      <c r="U50" s="4" t="s">
        <v>128</v>
      </c>
      <c r="V50" s="9" t="s">
        <v>513</v>
      </c>
      <c r="W50" t="s">
        <v>260</v>
      </c>
      <c r="Z50" t="s">
        <v>130</v>
      </c>
    </row>
    <row r="51" spans="1:26">
      <c r="A51" s="9">
        <v>50</v>
      </c>
      <c r="B51" s="9" t="str">
        <f t="shared" si="2"/>
        <v>50Da</v>
      </c>
      <c r="C51" t="s">
        <v>514</v>
      </c>
      <c r="E51" t="s">
        <v>504</v>
      </c>
      <c r="F51" s="14" t="s">
        <v>157</v>
      </c>
      <c r="G51" t="s">
        <v>118</v>
      </c>
      <c r="H51" s="14" t="s">
        <v>515</v>
      </c>
      <c r="I51" t="s">
        <v>516</v>
      </c>
      <c r="J51" s="14" t="s">
        <v>149</v>
      </c>
      <c r="K51" t="s">
        <v>90</v>
      </c>
      <c r="L51" t="s">
        <v>517</v>
      </c>
      <c r="M51">
        <v>2017</v>
      </c>
      <c r="N51" t="s">
        <v>518</v>
      </c>
      <c r="O51" t="s">
        <v>519</v>
      </c>
      <c r="P51" t="s">
        <v>520</v>
      </c>
      <c r="Q51" s="9">
        <v>38</v>
      </c>
      <c r="R51" s="9">
        <v>2</v>
      </c>
      <c r="S51" t="s">
        <v>521</v>
      </c>
      <c r="T51" s="15" t="s">
        <v>522</v>
      </c>
      <c r="U51" s="4" t="s">
        <v>156</v>
      </c>
      <c r="V51" s="9" t="str">
        <f t="shared" ref="V51:V82" si="3">IF(U51=" ","NA",(B51&amp;"-"&amp;(_xlfn.TEXTBEFORE(L51," "))&amp;"-"&amp;M51&amp;"-"&amp;G51))</f>
        <v>NA</v>
      </c>
      <c r="W51" t="s">
        <v>260</v>
      </c>
      <c r="Z51" t="s">
        <v>130</v>
      </c>
    </row>
    <row r="52" spans="1:26">
      <c r="A52" s="9">
        <v>51</v>
      </c>
      <c r="B52" s="9" t="str">
        <f t="shared" si="2"/>
        <v>51Da</v>
      </c>
      <c r="C52" t="s">
        <v>115</v>
      </c>
      <c r="E52" t="s">
        <v>116</v>
      </c>
      <c r="F52" s="14" t="s">
        <v>133</v>
      </c>
      <c r="G52" t="s">
        <v>523</v>
      </c>
      <c r="H52" s="14" t="s">
        <v>524</v>
      </c>
      <c r="I52" s="12" t="s">
        <v>245</v>
      </c>
      <c r="J52" s="14" t="s">
        <v>149</v>
      </c>
      <c r="K52" t="s">
        <v>90</v>
      </c>
      <c r="L52" t="s">
        <v>525</v>
      </c>
      <c r="M52">
        <v>1979</v>
      </c>
      <c r="N52" t="s">
        <v>526</v>
      </c>
      <c r="O52" t="s">
        <v>527</v>
      </c>
      <c r="P52" t="s">
        <v>528</v>
      </c>
      <c r="Q52" s="9">
        <v>45</v>
      </c>
      <c r="R52" s="9">
        <v>1</v>
      </c>
      <c r="S52" t="s">
        <v>90</v>
      </c>
      <c r="T52" s="15" t="s">
        <v>529</v>
      </c>
      <c r="U52" s="4" t="s">
        <v>156</v>
      </c>
      <c r="V52" s="9" t="str">
        <f t="shared" si="3"/>
        <v>NA</v>
      </c>
      <c r="W52" t="s">
        <v>260</v>
      </c>
      <c r="Z52" t="s">
        <v>130</v>
      </c>
    </row>
    <row r="53" spans="1:26">
      <c r="A53" s="9">
        <v>52</v>
      </c>
      <c r="B53" s="9" t="str">
        <f t="shared" si="2"/>
        <v>52Da</v>
      </c>
      <c r="C53" t="s">
        <v>115</v>
      </c>
      <c r="E53" t="s">
        <v>116</v>
      </c>
      <c r="F53" s="14" t="s">
        <v>117</v>
      </c>
      <c r="G53" t="s">
        <v>118</v>
      </c>
      <c r="H53" s="14" t="s">
        <v>530</v>
      </c>
      <c r="I53" s="12" t="s">
        <v>245</v>
      </c>
      <c r="J53" s="14" t="s">
        <v>149</v>
      </c>
      <c r="K53" t="s">
        <v>90</v>
      </c>
      <c r="L53" t="s">
        <v>531</v>
      </c>
      <c r="M53">
        <v>1978</v>
      </c>
      <c r="N53" t="s">
        <v>532</v>
      </c>
      <c r="O53" t="s">
        <v>533</v>
      </c>
      <c r="P53" t="s">
        <v>534</v>
      </c>
      <c r="Q53" s="9">
        <v>78</v>
      </c>
      <c r="R53" s="9">
        <v>1</v>
      </c>
      <c r="S53" t="s">
        <v>535</v>
      </c>
      <c r="T53" s="15" t="s">
        <v>536</v>
      </c>
      <c r="U53" s="4" t="s">
        <v>156</v>
      </c>
      <c r="V53" s="9" t="str">
        <f t="shared" si="3"/>
        <v>NA</v>
      </c>
      <c r="W53" t="s">
        <v>260</v>
      </c>
      <c r="Z53" t="s">
        <v>130</v>
      </c>
    </row>
    <row r="54" spans="1:26">
      <c r="A54" s="9">
        <v>53</v>
      </c>
      <c r="B54" s="9" t="str">
        <f t="shared" si="2"/>
        <v>53Da</v>
      </c>
      <c r="C54" t="s">
        <v>115</v>
      </c>
      <c r="E54" t="s">
        <v>116</v>
      </c>
      <c r="F54" s="14" t="s">
        <v>117</v>
      </c>
      <c r="G54" t="s">
        <v>118</v>
      </c>
      <c r="H54" s="14" t="s">
        <v>524</v>
      </c>
      <c r="I54" t="s">
        <v>537</v>
      </c>
      <c r="J54" s="14" t="s">
        <v>149</v>
      </c>
      <c r="K54" t="s">
        <v>90</v>
      </c>
      <c r="L54" t="s">
        <v>538</v>
      </c>
      <c r="M54">
        <v>2004</v>
      </c>
      <c r="N54" t="s">
        <v>539</v>
      </c>
      <c r="O54" t="s">
        <v>540</v>
      </c>
      <c r="P54" t="s">
        <v>541</v>
      </c>
      <c r="Q54" s="9">
        <v>31</v>
      </c>
      <c r="R54" s="9">
        <v>5</v>
      </c>
      <c r="S54" t="s">
        <v>542</v>
      </c>
      <c r="T54" s="15" t="s">
        <v>543</v>
      </c>
      <c r="U54" s="4" t="s">
        <v>156</v>
      </c>
      <c r="V54" s="9" t="str">
        <f t="shared" si="3"/>
        <v>NA</v>
      </c>
      <c r="W54" t="s">
        <v>260</v>
      </c>
      <c r="Z54" t="s">
        <v>130</v>
      </c>
    </row>
    <row r="55" spans="1:26">
      <c r="A55" s="9">
        <v>54</v>
      </c>
      <c r="B55" s="9" t="str">
        <f t="shared" si="2"/>
        <v>54Da</v>
      </c>
      <c r="C55" t="s">
        <v>115</v>
      </c>
      <c r="E55" t="s">
        <v>116</v>
      </c>
      <c r="F55" s="14" t="s">
        <v>157</v>
      </c>
      <c r="G55" t="s">
        <v>118</v>
      </c>
      <c r="H55" s="14" t="s">
        <v>544</v>
      </c>
      <c r="I55" t="s">
        <v>545</v>
      </c>
      <c r="J55" s="14" t="s">
        <v>149</v>
      </c>
      <c r="K55" t="s">
        <v>90</v>
      </c>
      <c r="L55" t="s">
        <v>546</v>
      </c>
      <c r="M55">
        <v>2007</v>
      </c>
      <c r="N55" t="s">
        <v>547</v>
      </c>
      <c r="O55" t="s">
        <v>548</v>
      </c>
      <c r="P55" t="s">
        <v>549</v>
      </c>
      <c r="Q55" s="9">
        <v>58</v>
      </c>
      <c r="R55" s="9">
        <v>4</v>
      </c>
      <c r="S55" t="s">
        <v>550</v>
      </c>
      <c r="T55" s="15" t="s">
        <v>551</v>
      </c>
      <c r="U55" s="4" t="s">
        <v>156</v>
      </c>
      <c r="V55" s="9" t="str">
        <f t="shared" si="3"/>
        <v>NA</v>
      </c>
      <c r="W55" t="s">
        <v>260</v>
      </c>
      <c r="Z55" t="s">
        <v>130</v>
      </c>
    </row>
    <row r="56" spans="1:26">
      <c r="A56" s="9">
        <v>55</v>
      </c>
      <c r="B56" s="9" t="str">
        <f t="shared" si="2"/>
        <v>55Da</v>
      </c>
      <c r="C56" t="s">
        <v>115</v>
      </c>
      <c r="E56" t="s">
        <v>116</v>
      </c>
      <c r="G56" t="s">
        <v>118</v>
      </c>
      <c r="I56" t="s">
        <v>552</v>
      </c>
      <c r="K56" t="s">
        <v>90</v>
      </c>
      <c r="L56" t="s">
        <v>553</v>
      </c>
      <c r="M56">
        <v>2015</v>
      </c>
      <c r="N56" t="s">
        <v>554</v>
      </c>
      <c r="O56" t="s">
        <v>555</v>
      </c>
      <c r="P56" t="s">
        <v>556</v>
      </c>
      <c r="Q56" s="9">
        <v>760</v>
      </c>
      <c r="R56" s="9">
        <v>1</v>
      </c>
      <c r="S56" t="s">
        <v>557</v>
      </c>
      <c r="V56" s="9" t="str">
        <f t="shared" si="3"/>
        <v>55Da-Garcia-2015-Journal_Article</v>
      </c>
      <c r="W56" t="s">
        <v>260</v>
      </c>
    </row>
    <row r="57" spans="1:26">
      <c r="A57" s="9">
        <v>56</v>
      </c>
      <c r="B57" s="9" t="str">
        <f t="shared" si="2"/>
        <v>56Da</v>
      </c>
      <c r="C57" t="s">
        <v>115</v>
      </c>
      <c r="E57" t="s">
        <v>116</v>
      </c>
      <c r="G57" t="s">
        <v>118</v>
      </c>
      <c r="I57" t="s">
        <v>558</v>
      </c>
      <c r="K57" t="s">
        <v>90</v>
      </c>
      <c r="L57" t="s">
        <v>559</v>
      </c>
      <c r="M57">
        <v>2010</v>
      </c>
      <c r="N57" t="s">
        <v>560</v>
      </c>
      <c r="O57" t="s">
        <v>561</v>
      </c>
      <c r="P57" t="s">
        <v>562</v>
      </c>
      <c r="Q57" s="9">
        <v>30</v>
      </c>
      <c r="R57" s="9">
        <v>3</v>
      </c>
      <c r="S57" s="4"/>
      <c r="V57" s="9" t="str">
        <f t="shared" si="3"/>
        <v>56Da-Hallan-2010-Journal_Article</v>
      </c>
      <c r="W57" t="s">
        <v>260</v>
      </c>
    </row>
    <row r="58" spans="1:26">
      <c r="A58" s="9">
        <v>57</v>
      </c>
      <c r="B58" s="9" t="str">
        <f t="shared" si="2"/>
        <v>57Da</v>
      </c>
      <c r="C58" t="s">
        <v>563</v>
      </c>
      <c r="E58" t="s">
        <v>564</v>
      </c>
      <c r="G58" t="s">
        <v>118</v>
      </c>
      <c r="I58" t="s">
        <v>565</v>
      </c>
      <c r="K58" t="s">
        <v>90</v>
      </c>
      <c r="L58" t="s">
        <v>566</v>
      </c>
      <c r="M58">
        <v>2005</v>
      </c>
      <c r="N58" t="s">
        <v>567</v>
      </c>
      <c r="O58" t="s">
        <v>568</v>
      </c>
      <c r="P58" t="s">
        <v>549</v>
      </c>
      <c r="Q58" s="9">
        <v>56</v>
      </c>
      <c r="R58" s="9">
        <v>3</v>
      </c>
      <c r="S58" t="s">
        <v>569</v>
      </c>
      <c r="V58" s="9" t="str">
        <f t="shared" si="3"/>
        <v>57Da-Hamilton-2005-Journal_Article</v>
      </c>
      <c r="W58" t="s">
        <v>260</v>
      </c>
    </row>
    <row r="59" spans="1:26">
      <c r="A59" s="9">
        <v>58</v>
      </c>
      <c r="B59" s="9" t="str">
        <f t="shared" si="2"/>
        <v>58Da</v>
      </c>
      <c r="C59" t="s">
        <v>115</v>
      </c>
      <c r="E59" t="s">
        <v>116</v>
      </c>
      <c r="G59" t="s">
        <v>118</v>
      </c>
      <c r="I59" t="s">
        <v>570</v>
      </c>
      <c r="K59" t="s">
        <v>90</v>
      </c>
      <c r="L59" t="s">
        <v>571</v>
      </c>
      <c r="M59">
        <v>2015</v>
      </c>
      <c r="N59" t="s">
        <v>572</v>
      </c>
      <c r="O59" t="s">
        <v>573</v>
      </c>
      <c r="P59" t="s">
        <v>377</v>
      </c>
      <c r="Q59" s="9">
        <v>52</v>
      </c>
      <c r="R59" s="9">
        <v>4</v>
      </c>
      <c r="S59" t="s">
        <v>574</v>
      </c>
      <c r="V59" s="9" t="str">
        <f t="shared" si="3"/>
        <v>58Da-Hermoso-2015-Journal_Article</v>
      </c>
      <c r="W59" t="s">
        <v>260</v>
      </c>
    </row>
    <row r="60" spans="1:26">
      <c r="A60" s="9">
        <v>59</v>
      </c>
      <c r="B60" s="9" t="str">
        <f t="shared" si="2"/>
        <v>59Da</v>
      </c>
      <c r="C60" t="s">
        <v>115</v>
      </c>
      <c r="E60" t="s">
        <v>116</v>
      </c>
      <c r="G60" t="s">
        <v>118</v>
      </c>
      <c r="I60" t="s">
        <v>575</v>
      </c>
      <c r="K60" t="s">
        <v>90</v>
      </c>
      <c r="L60" t="s">
        <v>576</v>
      </c>
      <c r="M60">
        <v>2018</v>
      </c>
      <c r="N60" t="s">
        <v>577</v>
      </c>
      <c r="O60" t="s">
        <v>578</v>
      </c>
      <c r="P60" t="s">
        <v>579</v>
      </c>
      <c r="Q60" s="9">
        <v>28</v>
      </c>
      <c r="R60" s="9">
        <v>4</v>
      </c>
      <c r="S60" t="s">
        <v>580</v>
      </c>
      <c r="V60" s="9" t="str">
        <f t="shared" si="3"/>
        <v>59Da-Hermoso-2018-Journal_Article</v>
      </c>
      <c r="W60" t="s">
        <v>260</v>
      </c>
    </row>
    <row r="61" spans="1:26">
      <c r="A61" s="9">
        <v>60</v>
      </c>
      <c r="B61" s="9" t="str">
        <f t="shared" si="2"/>
        <v>60Da</v>
      </c>
      <c r="C61" t="s">
        <v>115</v>
      </c>
      <c r="E61" t="s">
        <v>116</v>
      </c>
      <c r="G61" t="s">
        <v>118</v>
      </c>
      <c r="I61" t="s">
        <v>581</v>
      </c>
      <c r="K61" t="s">
        <v>90</v>
      </c>
      <c r="L61" t="s">
        <v>582</v>
      </c>
      <c r="M61">
        <v>2012</v>
      </c>
      <c r="N61" t="s">
        <v>583</v>
      </c>
      <c r="O61" t="s">
        <v>584</v>
      </c>
      <c r="P61" t="s">
        <v>280</v>
      </c>
      <c r="Q61" s="9">
        <v>147</v>
      </c>
      <c r="R61" s="9">
        <v>1</v>
      </c>
      <c r="S61" t="s">
        <v>585</v>
      </c>
      <c r="V61" s="9" t="str">
        <f t="shared" si="3"/>
        <v>60Da-Hermoso-2012-Journal_Article</v>
      </c>
      <c r="W61" t="s">
        <v>260</v>
      </c>
    </row>
    <row r="62" spans="1:26">
      <c r="A62" s="9">
        <v>61</v>
      </c>
      <c r="B62" s="9" t="str">
        <f t="shared" si="2"/>
        <v>61Da</v>
      </c>
      <c r="C62" t="s">
        <v>115</v>
      </c>
      <c r="E62" t="s">
        <v>116</v>
      </c>
      <c r="G62" t="s">
        <v>118</v>
      </c>
      <c r="I62" t="s">
        <v>586</v>
      </c>
      <c r="K62" t="s">
        <v>90</v>
      </c>
      <c r="L62" t="s">
        <v>587</v>
      </c>
      <c r="M62">
        <v>2022</v>
      </c>
      <c r="N62" t="s">
        <v>588</v>
      </c>
      <c r="O62" t="s">
        <v>589</v>
      </c>
      <c r="P62" t="s">
        <v>590</v>
      </c>
      <c r="Q62" s="9">
        <v>58</v>
      </c>
      <c r="R62" s="9">
        <v>3</v>
      </c>
      <c r="S62" t="s">
        <v>591</v>
      </c>
      <c r="V62" s="9" t="str">
        <f t="shared" si="3"/>
        <v>61Da-Higgins-2022-Journal_Article</v>
      </c>
      <c r="W62" t="s">
        <v>260</v>
      </c>
    </row>
    <row r="63" spans="1:26">
      <c r="A63" s="9">
        <v>62</v>
      </c>
      <c r="B63" s="9" t="str">
        <f t="shared" si="2"/>
        <v>62Da</v>
      </c>
      <c r="C63" t="s">
        <v>115</v>
      </c>
      <c r="E63" t="s">
        <v>116</v>
      </c>
      <c r="G63" t="s">
        <v>118</v>
      </c>
      <c r="I63" t="s">
        <v>592</v>
      </c>
      <c r="K63" t="s">
        <v>90</v>
      </c>
      <c r="L63" t="s">
        <v>593</v>
      </c>
      <c r="M63">
        <v>2005</v>
      </c>
      <c r="N63" t="s">
        <v>594</v>
      </c>
      <c r="O63" t="s">
        <v>595</v>
      </c>
      <c r="P63" t="s">
        <v>596</v>
      </c>
      <c r="Q63" s="9">
        <v>75</v>
      </c>
      <c r="R63" s="9">
        <v>3</v>
      </c>
      <c r="S63" t="s">
        <v>597</v>
      </c>
      <c r="V63" s="9" t="str">
        <f t="shared" si="3"/>
        <v>62Da-Hinkson-2005-Journal_Article</v>
      </c>
      <c r="W63" t="s">
        <v>260</v>
      </c>
    </row>
    <row r="64" spans="1:26">
      <c r="A64" s="9">
        <v>63</v>
      </c>
      <c r="B64" s="9" t="str">
        <f t="shared" si="2"/>
        <v>63Da</v>
      </c>
      <c r="C64" t="s">
        <v>115</v>
      </c>
      <c r="E64" t="s">
        <v>116</v>
      </c>
      <c r="G64" t="s">
        <v>118</v>
      </c>
      <c r="I64" t="s">
        <v>598</v>
      </c>
      <c r="K64" t="s">
        <v>90</v>
      </c>
      <c r="L64" t="s">
        <v>599</v>
      </c>
      <c r="M64">
        <v>1990</v>
      </c>
      <c r="N64" t="s">
        <v>600</v>
      </c>
      <c r="O64" t="s">
        <v>322</v>
      </c>
      <c r="P64" t="s">
        <v>601</v>
      </c>
      <c r="Q64" s="9">
        <v>52</v>
      </c>
      <c r="R64" s="9" t="s">
        <v>322</v>
      </c>
      <c r="S64" s="4"/>
      <c r="V64" s="9" t="str">
        <f t="shared" si="3"/>
        <v>63Da-HOWARD-1990-Journal_Article</v>
      </c>
      <c r="W64" t="s">
        <v>260</v>
      </c>
    </row>
    <row r="65" spans="1:23">
      <c r="A65" s="9">
        <v>64</v>
      </c>
      <c r="B65" s="9" t="str">
        <f t="shared" si="2"/>
        <v>64Da</v>
      </c>
      <c r="C65" t="s">
        <v>115</v>
      </c>
      <c r="E65" t="s">
        <v>116</v>
      </c>
      <c r="G65" t="s">
        <v>118</v>
      </c>
      <c r="I65" t="s">
        <v>602</v>
      </c>
      <c r="K65" t="s">
        <v>90</v>
      </c>
      <c r="L65" t="s">
        <v>603</v>
      </c>
      <c r="M65">
        <v>2006</v>
      </c>
      <c r="N65" t="s">
        <v>604</v>
      </c>
      <c r="O65" t="s">
        <v>605</v>
      </c>
      <c r="P65" t="s">
        <v>606</v>
      </c>
      <c r="Q65" s="9">
        <v>37</v>
      </c>
      <c r="R65" s="9">
        <v>1</v>
      </c>
      <c r="S65" t="s">
        <v>607</v>
      </c>
      <c r="V65" s="9" t="str">
        <f t="shared" si="3"/>
        <v>64Da-Jackson-2006-Journal_Article</v>
      </c>
      <c r="W65" t="s">
        <v>260</v>
      </c>
    </row>
    <row r="66" spans="1:23">
      <c r="A66" s="9">
        <v>65</v>
      </c>
      <c r="B66" s="9" t="str">
        <f t="shared" ref="B66:B97" si="4">A66&amp;(LEFT(C66,2))</f>
        <v>65Da</v>
      </c>
      <c r="C66" t="s">
        <v>115</v>
      </c>
      <c r="E66" t="s">
        <v>116</v>
      </c>
      <c r="G66" t="s">
        <v>118</v>
      </c>
      <c r="I66" t="s">
        <v>608</v>
      </c>
      <c r="K66" t="s">
        <v>90</v>
      </c>
      <c r="L66" t="s">
        <v>609</v>
      </c>
      <c r="M66">
        <v>2012</v>
      </c>
      <c r="N66" t="s">
        <v>610</v>
      </c>
      <c r="O66" t="s">
        <v>611</v>
      </c>
      <c r="P66" t="s">
        <v>612</v>
      </c>
      <c r="Q66" s="9">
        <v>40</v>
      </c>
      <c r="R66" s="9">
        <v>6</v>
      </c>
      <c r="S66" t="s">
        <v>613</v>
      </c>
      <c r="V66" s="9" t="str">
        <f t="shared" si="3"/>
        <v>65Da-Jackson-2012-Journal_Article</v>
      </c>
      <c r="W66" t="s">
        <v>260</v>
      </c>
    </row>
    <row r="67" spans="1:23">
      <c r="A67" s="9">
        <v>66</v>
      </c>
      <c r="B67" s="9" t="str">
        <f t="shared" si="4"/>
        <v>66Da</v>
      </c>
      <c r="C67" t="s">
        <v>115</v>
      </c>
      <c r="E67" t="s">
        <v>116</v>
      </c>
      <c r="G67" t="s">
        <v>118</v>
      </c>
      <c r="I67" t="s">
        <v>614</v>
      </c>
      <c r="K67" t="s">
        <v>90</v>
      </c>
      <c r="L67" t="s">
        <v>615</v>
      </c>
      <c r="M67">
        <v>2014</v>
      </c>
      <c r="N67" t="s">
        <v>616</v>
      </c>
      <c r="O67" t="s">
        <v>617</v>
      </c>
      <c r="P67" t="s">
        <v>287</v>
      </c>
      <c r="Q67" s="9">
        <v>19</v>
      </c>
      <c r="R67" s="9">
        <v>1</v>
      </c>
      <c r="S67" t="s">
        <v>618</v>
      </c>
      <c r="V67" s="9" t="str">
        <f t="shared" si="3"/>
        <v>66Da-Jackson-2014-Journal_Article</v>
      </c>
      <c r="W67" t="s">
        <v>260</v>
      </c>
    </row>
    <row r="68" spans="1:23">
      <c r="A68" s="9">
        <v>67</v>
      </c>
      <c r="B68" s="9" t="str">
        <f t="shared" si="4"/>
        <v>67Da</v>
      </c>
      <c r="C68" t="s">
        <v>115</v>
      </c>
      <c r="E68" t="s">
        <v>116</v>
      </c>
      <c r="G68" t="s">
        <v>118</v>
      </c>
      <c r="I68" t="s">
        <v>619</v>
      </c>
      <c r="K68" t="s">
        <v>90</v>
      </c>
      <c r="L68" t="s">
        <v>620</v>
      </c>
      <c r="M68">
        <v>2012</v>
      </c>
      <c r="N68" t="s">
        <v>621</v>
      </c>
      <c r="O68" t="s">
        <v>622</v>
      </c>
      <c r="P68" t="s">
        <v>623</v>
      </c>
      <c r="Q68" s="9">
        <v>81</v>
      </c>
      <c r="R68" s="9">
        <v>2</v>
      </c>
      <c r="S68" t="s">
        <v>624</v>
      </c>
      <c r="V68" s="9" t="str">
        <f t="shared" si="3"/>
        <v>67Da-Jardine-2012-Journal_Article</v>
      </c>
      <c r="W68" t="s">
        <v>260</v>
      </c>
    </row>
    <row r="69" spans="1:23">
      <c r="A69" s="9">
        <v>68</v>
      </c>
      <c r="B69" s="9" t="str">
        <f t="shared" si="4"/>
        <v>68Da</v>
      </c>
      <c r="C69" t="s">
        <v>115</v>
      </c>
      <c r="E69" t="s">
        <v>116</v>
      </c>
      <c r="G69" t="s">
        <v>118</v>
      </c>
      <c r="I69" t="s">
        <v>625</v>
      </c>
      <c r="K69" t="s">
        <v>90</v>
      </c>
      <c r="L69" t="s">
        <v>626</v>
      </c>
      <c r="M69">
        <v>2006</v>
      </c>
      <c r="N69" t="s">
        <v>627</v>
      </c>
      <c r="O69" t="s">
        <v>628</v>
      </c>
      <c r="P69" t="s">
        <v>629</v>
      </c>
      <c r="Q69" s="9">
        <v>32</v>
      </c>
      <c r="R69" s="9">
        <v>3</v>
      </c>
      <c r="S69" t="s">
        <v>630</v>
      </c>
      <c r="V69" s="9" t="str">
        <f t="shared" si="3"/>
        <v>68Da-Johansen-2006-Journal_Article</v>
      </c>
      <c r="W69" t="s">
        <v>260</v>
      </c>
    </row>
    <row r="70" spans="1:23">
      <c r="A70" s="9">
        <v>69</v>
      </c>
      <c r="B70" s="9" t="str">
        <f t="shared" si="4"/>
        <v>69Da</v>
      </c>
      <c r="C70" t="s">
        <v>115</v>
      </c>
      <c r="E70" t="s">
        <v>116</v>
      </c>
      <c r="G70" t="s">
        <v>118</v>
      </c>
      <c r="I70" t="s">
        <v>631</v>
      </c>
      <c r="K70" t="s">
        <v>90</v>
      </c>
      <c r="L70" t="s">
        <v>632</v>
      </c>
      <c r="M70">
        <v>2007</v>
      </c>
      <c r="N70" t="s">
        <v>633</v>
      </c>
      <c r="O70" t="s">
        <v>634</v>
      </c>
      <c r="P70" t="s">
        <v>635</v>
      </c>
      <c r="Q70" s="9">
        <v>240</v>
      </c>
      <c r="R70" s="17">
        <v>44986</v>
      </c>
      <c r="S70" t="s">
        <v>636</v>
      </c>
      <c r="V70" s="9" t="str">
        <f t="shared" si="3"/>
        <v>69Da-Johansen-2007-Journal_Article</v>
      </c>
      <c r="W70" t="s">
        <v>260</v>
      </c>
    </row>
    <row r="71" spans="1:23">
      <c r="A71" s="9">
        <v>70</v>
      </c>
      <c r="B71" s="9" t="str">
        <f t="shared" si="4"/>
        <v>70Da</v>
      </c>
      <c r="C71" t="s">
        <v>115</v>
      </c>
      <c r="E71" t="s">
        <v>116</v>
      </c>
      <c r="G71" t="s">
        <v>118</v>
      </c>
      <c r="I71" t="s">
        <v>637</v>
      </c>
      <c r="K71" t="s">
        <v>90</v>
      </c>
      <c r="L71" t="s">
        <v>638</v>
      </c>
      <c r="M71">
        <v>2008</v>
      </c>
      <c r="N71" t="s">
        <v>639</v>
      </c>
      <c r="O71" t="s">
        <v>640</v>
      </c>
      <c r="P71" t="s">
        <v>641</v>
      </c>
      <c r="Q71" s="9">
        <v>29</v>
      </c>
      <c r="R71" s="9">
        <v>23</v>
      </c>
      <c r="S71" t="s">
        <v>642</v>
      </c>
      <c r="V71" s="9" t="str">
        <f t="shared" si="3"/>
        <v>70Da-Johansen-2008-Journal_Article</v>
      </c>
      <c r="W71" t="s">
        <v>260</v>
      </c>
    </row>
    <row r="72" spans="1:23">
      <c r="A72" s="9">
        <v>71</v>
      </c>
      <c r="B72" s="9" t="str">
        <f t="shared" si="4"/>
        <v>71Da</v>
      </c>
      <c r="C72" t="s">
        <v>115</v>
      </c>
      <c r="E72" t="s">
        <v>116</v>
      </c>
      <c r="G72" t="s">
        <v>118</v>
      </c>
      <c r="I72" t="s">
        <v>643</v>
      </c>
      <c r="K72" t="s">
        <v>90</v>
      </c>
      <c r="L72" t="s">
        <v>644</v>
      </c>
      <c r="M72">
        <v>2022</v>
      </c>
      <c r="N72" t="s">
        <v>645</v>
      </c>
      <c r="O72" t="s">
        <v>646</v>
      </c>
      <c r="P72" t="s">
        <v>647</v>
      </c>
      <c r="Q72" s="9">
        <v>13</v>
      </c>
      <c r="R72" s="9">
        <v>2</v>
      </c>
      <c r="S72" t="s">
        <v>648</v>
      </c>
      <c r="V72" s="9" t="str">
        <f t="shared" si="3"/>
        <v>71Da-Kang-2022-Journal_Article</v>
      </c>
      <c r="W72" t="s">
        <v>260</v>
      </c>
    </row>
    <row r="73" spans="1:23">
      <c r="A73" s="9">
        <v>72</v>
      </c>
      <c r="B73" s="9" t="str">
        <f t="shared" si="4"/>
        <v>72Da</v>
      </c>
      <c r="C73" t="s">
        <v>115</v>
      </c>
      <c r="E73" t="s">
        <v>116</v>
      </c>
      <c r="G73" t="s">
        <v>118</v>
      </c>
      <c r="I73" t="s">
        <v>649</v>
      </c>
      <c r="K73" t="s">
        <v>90</v>
      </c>
      <c r="L73" t="s">
        <v>650</v>
      </c>
      <c r="M73">
        <v>2019</v>
      </c>
      <c r="N73" t="s">
        <v>651</v>
      </c>
      <c r="O73" t="s">
        <v>652</v>
      </c>
      <c r="P73" t="s">
        <v>653</v>
      </c>
      <c r="Q73" s="9">
        <v>9</v>
      </c>
      <c r="R73" s="9">
        <v>1</v>
      </c>
      <c r="S73" t="s">
        <v>654</v>
      </c>
      <c r="V73" s="9" t="str">
        <f t="shared" si="3"/>
        <v>72Da-Keller-2019-Journal_Article</v>
      </c>
      <c r="W73" t="s">
        <v>260</v>
      </c>
    </row>
    <row r="74" spans="1:23">
      <c r="A74" s="9">
        <v>73</v>
      </c>
      <c r="B74" s="9" t="str">
        <f t="shared" si="4"/>
        <v>73Da</v>
      </c>
      <c r="C74" t="s">
        <v>115</v>
      </c>
      <c r="E74" t="s">
        <v>116</v>
      </c>
      <c r="G74" t="s">
        <v>118</v>
      </c>
      <c r="I74" t="s">
        <v>655</v>
      </c>
      <c r="K74" t="s">
        <v>90</v>
      </c>
      <c r="L74" t="s">
        <v>656</v>
      </c>
      <c r="M74">
        <v>2020</v>
      </c>
      <c r="N74" t="s">
        <v>657</v>
      </c>
      <c r="O74" t="s">
        <v>658</v>
      </c>
      <c r="P74" t="s">
        <v>434</v>
      </c>
      <c r="Q74" s="9">
        <v>71</v>
      </c>
      <c r="R74" s="9">
        <v>2</v>
      </c>
      <c r="S74" t="s">
        <v>659</v>
      </c>
      <c r="V74" s="9" t="str">
        <f t="shared" si="3"/>
        <v>73Da-King-2020-Journal_Article</v>
      </c>
      <c r="W74" t="s">
        <v>260</v>
      </c>
    </row>
    <row r="75" spans="1:23">
      <c r="A75" s="9">
        <v>74</v>
      </c>
      <c r="B75" s="9" t="str">
        <f t="shared" si="4"/>
        <v>74Da</v>
      </c>
      <c r="C75" t="s">
        <v>115</v>
      </c>
      <c r="E75" t="s">
        <v>116</v>
      </c>
      <c r="G75" t="s">
        <v>118</v>
      </c>
      <c r="I75" t="s">
        <v>660</v>
      </c>
      <c r="K75" t="s">
        <v>90</v>
      </c>
      <c r="L75" t="s">
        <v>661</v>
      </c>
      <c r="M75">
        <v>2015</v>
      </c>
      <c r="N75" t="s">
        <v>662</v>
      </c>
      <c r="O75" t="s">
        <v>663</v>
      </c>
      <c r="P75" t="s">
        <v>664</v>
      </c>
      <c r="Q75" s="9">
        <v>34</v>
      </c>
      <c r="R75" s="9">
        <v>2</v>
      </c>
      <c r="S75" t="s">
        <v>665</v>
      </c>
      <c r="V75" s="9" t="str">
        <f t="shared" si="3"/>
        <v>74Da-King-2015-Journal_Article</v>
      </c>
      <c r="W75" t="s">
        <v>260</v>
      </c>
    </row>
    <row r="76" spans="1:23">
      <c r="A76" s="9">
        <v>75</v>
      </c>
      <c r="B76" s="9" t="str">
        <f t="shared" si="4"/>
        <v>75Da</v>
      </c>
      <c r="C76" t="s">
        <v>115</v>
      </c>
      <c r="E76" t="s">
        <v>116</v>
      </c>
      <c r="G76" t="s">
        <v>118</v>
      </c>
      <c r="I76" t="s">
        <v>666</v>
      </c>
      <c r="K76" t="s">
        <v>90</v>
      </c>
      <c r="L76" t="s">
        <v>667</v>
      </c>
      <c r="M76">
        <v>2020</v>
      </c>
      <c r="N76" t="s">
        <v>668</v>
      </c>
      <c r="O76" t="s">
        <v>669</v>
      </c>
      <c r="P76" t="s">
        <v>670</v>
      </c>
      <c r="Q76" s="9">
        <v>211</v>
      </c>
      <c r="S76" t="s">
        <v>671</v>
      </c>
      <c r="V76" s="9" t="str">
        <f t="shared" si="3"/>
        <v>75Da-Lal-2020-Journal_Article</v>
      </c>
      <c r="W76" t="s">
        <v>260</v>
      </c>
    </row>
    <row r="77" spans="1:23">
      <c r="A77" s="9">
        <v>76</v>
      </c>
      <c r="B77" s="9" t="str">
        <f t="shared" si="4"/>
        <v>76Da</v>
      </c>
      <c r="C77" t="s">
        <v>115</v>
      </c>
      <c r="E77" t="s">
        <v>116</v>
      </c>
      <c r="G77" t="s">
        <v>118</v>
      </c>
      <c r="I77" s="12" t="s">
        <v>245</v>
      </c>
      <c r="K77" t="s">
        <v>90</v>
      </c>
      <c r="L77" t="s">
        <v>672</v>
      </c>
      <c r="M77">
        <v>2012</v>
      </c>
      <c r="N77" t="s">
        <v>673</v>
      </c>
      <c r="O77" t="s">
        <v>674</v>
      </c>
      <c r="P77" t="s">
        <v>675</v>
      </c>
      <c r="Q77" s="9">
        <v>35</v>
      </c>
      <c r="R77" s="9" t="s">
        <v>322</v>
      </c>
      <c r="S77" t="s">
        <v>676</v>
      </c>
      <c r="V77" s="9" t="str">
        <f t="shared" si="3"/>
        <v>76Da-Lal-2012-Journal_Article</v>
      </c>
      <c r="W77" t="s">
        <v>260</v>
      </c>
    </row>
    <row r="78" spans="1:23">
      <c r="A78" s="9">
        <v>77</v>
      </c>
      <c r="B78" s="9" t="str">
        <f t="shared" si="4"/>
        <v>77Da</v>
      </c>
      <c r="C78" t="s">
        <v>115</v>
      </c>
      <c r="E78" t="s">
        <v>116</v>
      </c>
      <c r="G78" t="s">
        <v>118</v>
      </c>
      <c r="I78" t="s">
        <v>677</v>
      </c>
      <c r="K78" t="s">
        <v>90</v>
      </c>
      <c r="L78" t="s">
        <v>672</v>
      </c>
      <c r="M78">
        <v>2015</v>
      </c>
      <c r="N78" t="s">
        <v>678</v>
      </c>
      <c r="O78" t="s">
        <v>679</v>
      </c>
      <c r="P78" t="s">
        <v>680</v>
      </c>
      <c r="Q78" s="9">
        <v>91</v>
      </c>
      <c r="R78" s="9" t="s">
        <v>322</v>
      </c>
      <c r="S78" t="s">
        <v>681</v>
      </c>
      <c r="V78" s="9" t="str">
        <f t="shared" si="3"/>
        <v>77Da-Lal-2015-Journal_Article</v>
      </c>
      <c r="W78" t="s">
        <v>260</v>
      </c>
    </row>
    <row r="79" spans="1:23">
      <c r="A79" s="9">
        <v>78</v>
      </c>
      <c r="B79" s="9" t="str">
        <f t="shared" si="4"/>
        <v>78Da</v>
      </c>
      <c r="C79" t="s">
        <v>115</v>
      </c>
      <c r="E79" t="s">
        <v>116</v>
      </c>
      <c r="G79" t="s">
        <v>118</v>
      </c>
      <c r="I79" t="s">
        <v>682</v>
      </c>
      <c r="K79" t="s">
        <v>90</v>
      </c>
      <c r="L79" t="s">
        <v>683</v>
      </c>
      <c r="M79">
        <v>2005</v>
      </c>
      <c r="N79" t="s">
        <v>684</v>
      </c>
      <c r="O79" t="s">
        <v>685</v>
      </c>
      <c r="P79" t="s">
        <v>331</v>
      </c>
      <c r="Q79" s="9">
        <v>310</v>
      </c>
      <c r="R79" s="17">
        <v>45017</v>
      </c>
      <c r="S79" t="s">
        <v>686</v>
      </c>
      <c r="V79" s="9" t="str">
        <f t="shared" si="3"/>
        <v>78Da-Lamontagne-2005-Journal_Article</v>
      </c>
      <c r="W79" t="s">
        <v>260</v>
      </c>
    </row>
    <row r="80" spans="1:23">
      <c r="A80" s="9">
        <v>79</v>
      </c>
      <c r="B80" s="9" t="str">
        <f t="shared" si="4"/>
        <v>79Da</v>
      </c>
      <c r="C80" t="s">
        <v>115</v>
      </c>
      <c r="E80" t="s">
        <v>116</v>
      </c>
      <c r="G80" t="s">
        <v>118</v>
      </c>
      <c r="I80" s="12" t="s">
        <v>245</v>
      </c>
      <c r="K80" t="s">
        <v>90</v>
      </c>
      <c r="L80" t="s">
        <v>687</v>
      </c>
      <c r="M80">
        <v>2021</v>
      </c>
      <c r="N80" t="s">
        <v>688</v>
      </c>
      <c r="O80" t="s">
        <v>689</v>
      </c>
      <c r="P80" t="s">
        <v>653</v>
      </c>
      <c r="Q80" s="9">
        <v>11</v>
      </c>
      <c r="R80" s="9">
        <v>1</v>
      </c>
      <c r="S80" t="s">
        <v>690</v>
      </c>
      <c r="V80" s="9" t="str">
        <f t="shared" si="3"/>
        <v>79Da-Lamontagne-2021-Journal_Article</v>
      </c>
      <c r="W80" t="s">
        <v>260</v>
      </c>
    </row>
    <row r="81" spans="1:23">
      <c r="A81" s="9">
        <v>80</v>
      </c>
      <c r="B81" s="9" t="str">
        <f t="shared" si="4"/>
        <v>80Da</v>
      </c>
      <c r="C81" t="s">
        <v>115</v>
      </c>
      <c r="E81" t="s">
        <v>116</v>
      </c>
      <c r="G81" t="s">
        <v>118</v>
      </c>
      <c r="I81" t="s">
        <v>691</v>
      </c>
      <c r="K81" t="s">
        <v>90</v>
      </c>
      <c r="L81" t="s">
        <v>692</v>
      </c>
      <c r="M81">
        <v>2015</v>
      </c>
      <c r="N81" t="s">
        <v>693</v>
      </c>
      <c r="O81" t="s">
        <v>694</v>
      </c>
      <c r="P81" t="s">
        <v>695</v>
      </c>
      <c r="Q81" s="9">
        <v>37</v>
      </c>
      <c r="R81" s="9">
        <v>4</v>
      </c>
      <c r="S81" t="s">
        <v>696</v>
      </c>
      <c r="V81" s="9" t="str">
        <f t="shared" si="3"/>
        <v>80Da-Lawes-2015-Journal_Article</v>
      </c>
      <c r="W81" t="s">
        <v>260</v>
      </c>
    </row>
    <row r="82" spans="1:23">
      <c r="A82" s="9">
        <v>81</v>
      </c>
      <c r="B82" s="9" t="str">
        <f t="shared" si="4"/>
        <v>81Da</v>
      </c>
      <c r="C82" t="s">
        <v>115</v>
      </c>
      <c r="E82" t="s">
        <v>116</v>
      </c>
      <c r="G82" t="s">
        <v>118</v>
      </c>
      <c r="I82" t="s">
        <v>697</v>
      </c>
      <c r="K82" t="s">
        <v>90</v>
      </c>
      <c r="L82" t="s">
        <v>698</v>
      </c>
      <c r="M82">
        <v>2013</v>
      </c>
      <c r="N82" t="s">
        <v>699</v>
      </c>
      <c r="O82" t="s">
        <v>700</v>
      </c>
      <c r="P82" t="s">
        <v>556</v>
      </c>
      <c r="Q82" s="9">
        <v>703</v>
      </c>
      <c r="R82" s="9">
        <v>1</v>
      </c>
      <c r="S82" t="s">
        <v>701</v>
      </c>
      <c r="V82" s="9" t="str">
        <f t="shared" si="3"/>
        <v>81Da-Leigh-2013-Journal_Article</v>
      </c>
      <c r="W82" t="s">
        <v>260</v>
      </c>
    </row>
    <row r="83" spans="1:23">
      <c r="A83" s="9">
        <v>82</v>
      </c>
      <c r="B83" s="9" t="str">
        <f t="shared" si="4"/>
        <v>82Da</v>
      </c>
      <c r="C83" t="s">
        <v>115</v>
      </c>
      <c r="E83" t="s">
        <v>116</v>
      </c>
      <c r="G83" t="s">
        <v>118</v>
      </c>
      <c r="I83" s="12" t="s">
        <v>245</v>
      </c>
      <c r="K83" t="s">
        <v>90</v>
      </c>
      <c r="L83" t="s">
        <v>702</v>
      </c>
      <c r="M83">
        <v>1970</v>
      </c>
      <c r="N83" t="s">
        <v>703</v>
      </c>
      <c r="O83" t="s">
        <v>704</v>
      </c>
      <c r="P83" t="s">
        <v>705</v>
      </c>
      <c r="Q83" s="9">
        <v>9</v>
      </c>
      <c r="R83" s="9">
        <v>3</v>
      </c>
      <c r="S83" t="s">
        <v>706</v>
      </c>
      <c r="V83" s="9" t="str">
        <f t="shared" ref="V83:V114" si="5">IF(U83=" ","NA",(B83&amp;"-"&amp;(_xlfn.TEXTBEFORE(L83," "))&amp;"-"&amp;M83&amp;"-"&amp;G83))</f>
        <v>82Da-LeSouef-1970-Journal_Article</v>
      </c>
      <c r="W83" t="s">
        <v>260</v>
      </c>
    </row>
    <row r="84" spans="1:23">
      <c r="A84" s="9">
        <v>83</v>
      </c>
      <c r="B84" s="9" t="str">
        <f t="shared" si="4"/>
        <v>83Da</v>
      </c>
      <c r="C84" t="s">
        <v>115</v>
      </c>
      <c r="E84" t="s">
        <v>116</v>
      </c>
      <c r="G84" t="s">
        <v>118</v>
      </c>
      <c r="I84" t="s">
        <v>707</v>
      </c>
      <c r="K84" t="s">
        <v>90</v>
      </c>
      <c r="L84" t="s">
        <v>708</v>
      </c>
      <c r="M84">
        <v>2006</v>
      </c>
      <c r="N84" t="s">
        <v>709</v>
      </c>
      <c r="O84" t="s">
        <v>710</v>
      </c>
      <c r="P84" t="s">
        <v>304</v>
      </c>
      <c r="Q84" s="9">
        <v>33</v>
      </c>
      <c r="R84" s="9">
        <v>7</v>
      </c>
      <c r="S84" t="s">
        <v>711</v>
      </c>
      <c r="V84" s="9" t="str">
        <f t="shared" si="5"/>
        <v>83Da-Letnic-2006-Journal_Article</v>
      </c>
      <c r="W84" t="s">
        <v>260</v>
      </c>
    </row>
    <row r="85" spans="1:23">
      <c r="A85" s="9">
        <v>84</v>
      </c>
      <c r="B85" s="9" t="str">
        <f t="shared" si="4"/>
        <v>84Da</v>
      </c>
      <c r="C85" t="s">
        <v>115</v>
      </c>
      <c r="E85" t="s">
        <v>116</v>
      </c>
      <c r="G85" t="s">
        <v>118</v>
      </c>
      <c r="I85" t="s">
        <v>712</v>
      </c>
      <c r="K85" t="s">
        <v>90</v>
      </c>
      <c r="L85" t="s">
        <v>713</v>
      </c>
      <c r="M85">
        <v>2012</v>
      </c>
      <c r="N85" t="s">
        <v>714</v>
      </c>
      <c r="O85" t="s">
        <v>715</v>
      </c>
      <c r="P85" t="s">
        <v>377</v>
      </c>
      <c r="Q85" s="9">
        <v>49</v>
      </c>
      <c r="R85" s="9">
        <v>5</v>
      </c>
      <c r="S85" t="s">
        <v>716</v>
      </c>
      <c r="V85" s="9" t="str">
        <f t="shared" si="5"/>
        <v>84Da-Linke-2012-Journal_Article</v>
      </c>
      <c r="W85" t="s">
        <v>260</v>
      </c>
    </row>
    <row r="86" spans="1:23">
      <c r="A86" s="9">
        <v>85</v>
      </c>
      <c r="B86" s="9" t="str">
        <f t="shared" si="4"/>
        <v>85Da</v>
      </c>
      <c r="C86" t="s">
        <v>115</v>
      </c>
      <c r="E86" t="s">
        <v>116</v>
      </c>
      <c r="G86" t="s">
        <v>118</v>
      </c>
      <c r="I86" t="s">
        <v>717</v>
      </c>
      <c r="K86" t="s">
        <v>90</v>
      </c>
      <c r="L86" t="s">
        <v>718</v>
      </c>
      <c r="M86">
        <v>2012</v>
      </c>
      <c r="N86" t="s">
        <v>719</v>
      </c>
      <c r="O86" t="s">
        <v>720</v>
      </c>
      <c r="P86" t="s">
        <v>721</v>
      </c>
      <c r="Q86" s="9">
        <v>88</v>
      </c>
      <c r="R86" s="9">
        <v>2</v>
      </c>
      <c r="S86" t="s">
        <v>722</v>
      </c>
      <c r="V86" s="9" t="str">
        <f t="shared" si="5"/>
        <v>85Da-Maaß-2012-Journal_Article</v>
      </c>
      <c r="W86" t="s">
        <v>260</v>
      </c>
    </row>
    <row r="87" spans="1:23">
      <c r="A87" s="9">
        <v>86</v>
      </c>
      <c r="B87" s="9" t="str">
        <f t="shared" si="4"/>
        <v>86Da</v>
      </c>
      <c r="C87" t="s">
        <v>115</v>
      </c>
      <c r="E87" t="s">
        <v>116</v>
      </c>
      <c r="G87" t="s">
        <v>308</v>
      </c>
      <c r="I87" t="s">
        <v>723</v>
      </c>
      <c r="K87" t="s">
        <v>90</v>
      </c>
      <c r="L87" t="s">
        <v>724</v>
      </c>
      <c r="M87">
        <v>2008</v>
      </c>
      <c r="N87" t="s">
        <v>725</v>
      </c>
      <c r="O87" t="s">
        <v>726</v>
      </c>
      <c r="P87" t="s">
        <v>727</v>
      </c>
      <c r="S87" s="4"/>
      <c r="V87" s="9" t="str">
        <f t="shared" si="5"/>
        <v>86Da-McGarry-2008-Conference_Paper</v>
      </c>
      <c r="W87" t="s">
        <v>260</v>
      </c>
    </row>
    <row r="88" spans="1:23">
      <c r="A88" s="9">
        <v>87</v>
      </c>
      <c r="B88" s="9" t="str">
        <f t="shared" si="4"/>
        <v>87Da</v>
      </c>
      <c r="C88" t="s">
        <v>115</v>
      </c>
      <c r="E88" t="s">
        <v>116</v>
      </c>
      <c r="G88" t="s">
        <v>308</v>
      </c>
      <c r="I88" t="s">
        <v>728</v>
      </c>
      <c r="K88" t="s">
        <v>90</v>
      </c>
      <c r="L88" t="s">
        <v>729</v>
      </c>
      <c r="M88">
        <v>2011</v>
      </c>
      <c r="N88" t="s">
        <v>730</v>
      </c>
      <c r="O88" t="s">
        <v>731</v>
      </c>
      <c r="P88" t="s">
        <v>732</v>
      </c>
      <c r="S88" s="4"/>
      <c r="V88" s="9" t="str">
        <f t="shared" si="5"/>
        <v>87Da-Miloshis-2011-Conference_Paper</v>
      </c>
      <c r="W88" t="s">
        <v>260</v>
      </c>
    </row>
    <row r="89" spans="1:23">
      <c r="A89" s="9">
        <v>88</v>
      </c>
      <c r="B89" s="9" t="str">
        <f t="shared" si="4"/>
        <v>88Da</v>
      </c>
      <c r="C89" t="s">
        <v>115</v>
      </c>
      <c r="E89" t="s">
        <v>116</v>
      </c>
      <c r="G89" t="s">
        <v>308</v>
      </c>
      <c r="I89" t="s">
        <v>733</v>
      </c>
      <c r="K89" t="s">
        <v>90</v>
      </c>
      <c r="L89" t="s">
        <v>734</v>
      </c>
      <c r="M89">
        <v>2020</v>
      </c>
      <c r="N89" t="s">
        <v>735</v>
      </c>
      <c r="O89" t="s">
        <v>736</v>
      </c>
      <c r="P89" t="s">
        <v>737</v>
      </c>
      <c r="S89" s="4"/>
      <c r="V89" s="9" t="str">
        <f t="shared" si="5"/>
        <v>88Da-Moliere-2020-Conference_Paper</v>
      </c>
      <c r="W89" t="s">
        <v>260</v>
      </c>
    </row>
    <row r="90" spans="1:23">
      <c r="A90" s="9">
        <v>89</v>
      </c>
      <c r="B90" s="9" t="str">
        <f t="shared" si="4"/>
        <v>89Da</v>
      </c>
      <c r="C90" t="s">
        <v>115</v>
      </c>
      <c r="E90" t="s">
        <v>116</v>
      </c>
      <c r="G90" t="s">
        <v>118</v>
      </c>
      <c r="I90" t="s">
        <v>738</v>
      </c>
      <c r="K90" t="s">
        <v>90</v>
      </c>
      <c r="L90" t="s">
        <v>739</v>
      </c>
      <c r="M90">
        <v>2009</v>
      </c>
      <c r="N90" t="s">
        <v>740</v>
      </c>
      <c r="O90" t="s">
        <v>741</v>
      </c>
      <c r="P90" t="s">
        <v>331</v>
      </c>
      <c r="Q90" s="9">
        <v>367</v>
      </c>
      <c r="R90" s="17">
        <v>44958</v>
      </c>
      <c r="S90" t="s">
        <v>742</v>
      </c>
      <c r="V90" s="9" t="str">
        <f t="shared" si="5"/>
        <v>89Da-Moliere-2009-Journal_Article</v>
      </c>
      <c r="W90" t="s">
        <v>260</v>
      </c>
    </row>
    <row r="91" spans="1:23">
      <c r="A91" s="9">
        <v>90</v>
      </c>
      <c r="B91" s="9" t="str">
        <f t="shared" si="4"/>
        <v>90Da</v>
      </c>
      <c r="C91" t="s">
        <v>115</v>
      </c>
      <c r="E91" t="s">
        <v>116</v>
      </c>
      <c r="G91" t="s">
        <v>118</v>
      </c>
      <c r="I91" t="s">
        <v>743</v>
      </c>
      <c r="K91" t="s">
        <v>90</v>
      </c>
      <c r="L91" t="s">
        <v>744</v>
      </c>
      <c r="M91">
        <v>2014</v>
      </c>
      <c r="N91" t="s">
        <v>745</v>
      </c>
      <c r="O91" t="s">
        <v>746</v>
      </c>
      <c r="P91" t="s">
        <v>747</v>
      </c>
      <c r="Q91" s="9">
        <v>6</v>
      </c>
      <c r="R91" s="9">
        <v>4</v>
      </c>
      <c r="S91" t="s">
        <v>748</v>
      </c>
      <c r="V91" s="9" t="str">
        <f t="shared" si="5"/>
        <v>90Da-Mondol-2014-Journal_Article</v>
      </c>
      <c r="W91" t="s">
        <v>260</v>
      </c>
    </row>
    <row r="92" spans="1:23">
      <c r="A92" s="9">
        <v>91</v>
      </c>
      <c r="B92" s="9" t="str">
        <f t="shared" si="4"/>
        <v>91Da</v>
      </c>
      <c r="C92" t="s">
        <v>115</v>
      </c>
      <c r="E92" t="s">
        <v>116</v>
      </c>
      <c r="G92" t="s">
        <v>118</v>
      </c>
      <c r="I92" t="s">
        <v>749</v>
      </c>
      <c r="K92" t="s">
        <v>90</v>
      </c>
      <c r="L92" t="s">
        <v>750</v>
      </c>
      <c r="M92">
        <v>1994</v>
      </c>
      <c r="N92" t="s">
        <v>751</v>
      </c>
      <c r="O92" t="s">
        <v>752</v>
      </c>
      <c r="P92" t="s">
        <v>753</v>
      </c>
      <c r="Q92" s="9">
        <v>41</v>
      </c>
      <c r="R92" s="9">
        <v>5</v>
      </c>
      <c r="S92" t="s">
        <v>754</v>
      </c>
      <c r="V92" s="9" t="str">
        <f t="shared" si="5"/>
        <v>91Da-Nott-1994-Journal_Article</v>
      </c>
      <c r="W92" t="s">
        <v>260</v>
      </c>
    </row>
    <row r="93" spans="1:23">
      <c r="A93" s="9">
        <v>92</v>
      </c>
      <c r="B93" s="9" t="str">
        <f t="shared" si="4"/>
        <v>92Da</v>
      </c>
      <c r="C93" t="s">
        <v>115</v>
      </c>
      <c r="E93" t="s">
        <v>116</v>
      </c>
      <c r="G93" t="s">
        <v>118</v>
      </c>
      <c r="I93" t="s">
        <v>755</v>
      </c>
      <c r="K93" t="s">
        <v>90</v>
      </c>
      <c r="L93" t="s">
        <v>756</v>
      </c>
      <c r="M93">
        <v>2017</v>
      </c>
      <c r="N93" t="s">
        <v>757</v>
      </c>
      <c r="O93" t="s">
        <v>758</v>
      </c>
      <c r="P93" t="s">
        <v>413</v>
      </c>
      <c r="Q93" s="9">
        <v>62</v>
      </c>
      <c r="R93" s="9">
        <v>5</v>
      </c>
      <c r="S93" t="s">
        <v>759</v>
      </c>
      <c r="V93" s="9" t="str">
        <f t="shared" si="5"/>
        <v>92Da-Novak-2017-Journal_Article</v>
      </c>
      <c r="W93" t="s">
        <v>260</v>
      </c>
    </row>
    <row r="94" spans="1:23">
      <c r="A94" s="9">
        <v>93</v>
      </c>
      <c r="B94" s="9" t="str">
        <f t="shared" si="4"/>
        <v>93Da</v>
      </c>
      <c r="C94" t="s">
        <v>115</v>
      </c>
      <c r="E94" t="s">
        <v>116</v>
      </c>
      <c r="G94" t="s">
        <v>118</v>
      </c>
      <c r="I94" t="s">
        <v>760</v>
      </c>
      <c r="K94" t="s">
        <v>90</v>
      </c>
      <c r="L94" t="s">
        <v>761</v>
      </c>
      <c r="M94">
        <v>2017</v>
      </c>
      <c r="N94" t="s">
        <v>762</v>
      </c>
      <c r="O94" t="s">
        <v>763</v>
      </c>
      <c r="P94" t="s">
        <v>434</v>
      </c>
      <c r="Q94" s="9">
        <v>68</v>
      </c>
      <c r="R94" s="9">
        <v>12</v>
      </c>
      <c r="S94" t="s">
        <v>764</v>
      </c>
      <c r="V94" s="9" t="str">
        <f t="shared" si="5"/>
        <v>93Da-Novak-2017-Journal_Article</v>
      </c>
      <c r="W94" t="s">
        <v>260</v>
      </c>
    </row>
    <row r="95" spans="1:23">
      <c r="A95" s="9">
        <v>94</v>
      </c>
      <c r="B95" s="9" t="str">
        <f t="shared" si="4"/>
        <v>94Da</v>
      </c>
      <c r="C95" t="s">
        <v>115</v>
      </c>
      <c r="E95" t="s">
        <v>116</v>
      </c>
      <c r="G95" t="s">
        <v>118</v>
      </c>
      <c r="I95" t="s">
        <v>765</v>
      </c>
      <c r="K95" t="s">
        <v>90</v>
      </c>
      <c r="L95" t="s">
        <v>766</v>
      </c>
      <c r="M95">
        <v>2015</v>
      </c>
      <c r="N95" t="s">
        <v>767</v>
      </c>
      <c r="O95" t="s">
        <v>768</v>
      </c>
      <c r="P95" t="s">
        <v>769</v>
      </c>
      <c r="Q95" s="9">
        <v>34</v>
      </c>
      <c r="R95" s="9">
        <v>2</v>
      </c>
      <c r="S95" t="s">
        <v>770</v>
      </c>
      <c r="V95" s="9" t="str">
        <f t="shared" si="5"/>
        <v>94Da-Novak-2015-Journal_Article</v>
      </c>
      <c r="W95" t="s">
        <v>260</v>
      </c>
    </row>
    <row r="96" spans="1:23">
      <c r="A96" s="9">
        <v>95</v>
      </c>
      <c r="B96" s="9" t="str">
        <f t="shared" si="4"/>
        <v>95Da</v>
      </c>
      <c r="C96" t="s">
        <v>115</v>
      </c>
      <c r="E96" t="s">
        <v>116</v>
      </c>
      <c r="G96" t="s">
        <v>118</v>
      </c>
      <c r="I96" t="s">
        <v>771</v>
      </c>
      <c r="K96" t="s">
        <v>90</v>
      </c>
      <c r="L96" t="s">
        <v>772</v>
      </c>
      <c r="M96">
        <v>2021</v>
      </c>
      <c r="N96" t="s">
        <v>773</v>
      </c>
      <c r="O96" t="s">
        <v>774</v>
      </c>
      <c r="P96" t="s">
        <v>162</v>
      </c>
      <c r="Q96" s="9">
        <v>37</v>
      </c>
      <c r="R96" s="9">
        <v>1</v>
      </c>
      <c r="S96" t="s">
        <v>775</v>
      </c>
      <c r="V96" s="9" t="str">
        <f t="shared" si="5"/>
        <v>95Da-Novak-2021-Journal_Article</v>
      </c>
      <c r="W96" t="s">
        <v>260</v>
      </c>
    </row>
    <row r="97" spans="1:23">
      <c r="A97" s="9">
        <v>96</v>
      </c>
      <c r="B97" s="9" t="str">
        <f t="shared" si="4"/>
        <v>96Da</v>
      </c>
      <c r="C97" t="s">
        <v>115</v>
      </c>
      <c r="E97" t="s">
        <v>116</v>
      </c>
      <c r="G97" t="s">
        <v>118</v>
      </c>
      <c r="I97" t="s">
        <v>776</v>
      </c>
      <c r="K97" t="s">
        <v>90</v>
      </c>
      <c r="L97" t="s">
        <v>777</v>
      </c>
      <c r="M97">
        <v>2017</v>
      </c>
      <c r="N97" t="s">
        <v>778</v>
      </c>
      <c r="O97" t="s">
        <v>779</v>
      </c>
      <c r="P97" t="s">
        <v>549</v>
      </c>
      <c r="Q97" s="9">
        <v>68</v>
      </c>
      <c r="R97" s="9">
        <v>5</v>
      </c>
      <c r="S97" t="s">
        <v>780</v>
      </c>
      <c r="V97" s="9" t="str">
        <f t="shared" si="5"/>
        <v>96Da-Novak-2017-Journal_Article</v>
      </c>
      <c r="W97" t="s">
        <v>260</v>
      </c>
    </row>
    <row r="98" spans="1:23">
      <c r="A98" s="9">
        <v>97</v>
      </c>
      <c r="B98" s="9" t="str">
        <f t="shared" ref="B98:B129" si="6">A98&amp;(LEFT(C98,2))</f>
        <v>97Da</v>
      </c>
      <c r="C98" t="s">
        <v>115</v>
      </c>
      <c r="E98" t="s">
        <v>116</v>
      </c>
      <c r="G98" t="s">
        <v>118</v>
      </c>
      <c r="I98" t="s">
        <v>781</v>
      </c>
      <c r="K98" t="s">
        <v>90</v>
      </c>
      <c r="L98" t="s">
        <v>782</v>
      </c>
      <c r="M98">
        <v>2006</v>
      </c>
      <c r="N98" t="s">
        <v>783</v>
      </c>
      <c r="O98" t="s">
        <v>784</v>
      </c>
      <c r="P98" t="s">
        <v>203</v>
      </c>
      <c r="Q98" s="9">
        <v>54</v>
      </c>
      <c r="R98" s="9">
        <v>2</v>
      </c>
      <c r="S98" t="s">
        <v>785</v>
      </c>
      <c r="V98" s="9" t="str">
        <f t="shared" si="5"/>
        <v>97Da-O'Grady-2006-Journal_Article</v>
      </c>
      <c r="W98" t="s">
        <v>260</v>
      </c>
    </row>
    <row r="99" spans="1:23">
      <c r="A99" s="9">
        <v>98</v>
      </c>
      <c r="B99" s="9" t="str">
        <f t="shared" si="6"/>
        <v>98Da</v>
      </c>
      <c r="C99" t="s">
        <v>115</v>
      </c>
      <c r="E99" t="s">
        <v>116</v>
      </c>
      <c r="G99" t="s">
        <v>118</v>
      </c>
      <c r="I99" t="s">
        <v>786</v>
      </c>
      <c r="K99" t="s">
        <v>90</v>
      </c>
      <c r="L99" t="s">
        <v>782</v>
      </c>
      <c r="M99">
        <v>2006</v>
      </c>
      <c r="N99" t="s">
        <v>787</v>
      </c>
      <c r="O99" t="s">
        <v>788</v>
      </c>
      <c r="P99" t="s">
        <v>789</v>
      </c>
      <c r="Q99" s="9">
        <v>26</v>
      </c>
      <c r="R99" s="9">
        <v>2</v>
      </c>
      <c r="S99" t="s">
        <v>790</v>
      </c>
      <c r="V99" s="9" t="str">
        <f t="shared" si="5"/>
        <v>98Da-O'Grady-2006-Journal_Article</v>
      </c>
      <c r="W99" t="s">
        <v>260</v>
      </c>
    </row>
    <row r="100" spans="1:23">
      <c r="A100" s="9">
        <v>99</v>
      </c>
      <c r="B100" s="9" t="str">
        <f t="shared" si="6"/>
        <v>99Da</v>
      </c>
      <c r="C100" t="s">
        <v>115</v>
      </c>
      <c r="E100" t="s">
        <v>116</v>
      </c>
      <c r="G100" t="s">
        <v>308</v>
      </c>
      <c r="I100" t="s">
        <v>791</v>
      </c>
      <c r="K100" t="s">
        <v>90</v>
      </c>
      <c r="L100" t="s">
        <v>792</v>
      </c>
      <c r="M100">
        <v>2011</v>
      </c>
      <c r="N100" t="s">
        <v>793</v>
      </c>
      <c r="O100" t="s">
        <v>794</v>
      </c>
      <c r="P100" t="s">
        <v>795</v>
      </c>
      <c r="S100" s="4"/>
      <c r="V100" s="9" t="str">
        <f t="shared" si="5"/>
        <v>99Da-Petheram-2011-Conference_Paper</v>
      </c>
      <c r="W100" t="s">
        <v>260</v>
      </c>
    </row>
    <row r="101" spans="1:23">
      <c r="A101" s="9">
        <v>100</v>
      </c>
      <c r="B101" s="9" t="str">
        <f t="shared" si="6"/>
        <v>100Da</v>
      </c>
      <c r="C101" t="s">
        <v>115</v>
      </c>
      <c r="E101" t="s">
        <v>116</v>
      </c>
      <c r="G101" t="s">
        <v>118</v>
      </c>
      <c r="I101" t="s">
        <v>796</v>
      </c>
      <c r="K101" t="s">
        <v>90</v>
      </c>
      <c r="L101" t="s">
        <v>797</v>
      </c>
      <c r="M101">
        <v>2012</v>
      </c>
      <c r="N101" t="s">
        <v>798</v>
      </c>
      <c r="O101" t="s">
        <v>799</v>
      </c>
      <c r="P101" t="s">
        <v>800</v>
      </c>
      <c r="Q101" s="9">
        <v>13</v>
      </c>
      <c r="R101" s="9">
        <v>2</v>
      </c>
      <c r="S101" t="s">
        <v>801</v>
      </c>
      <c r="V101" s="9" t="str">
        <f t="shared" si="5"/>
        <v>100Da-Petheram-2012-Journal_Article</v>
      </c>
      <c r="W101" t="s">
        <v>260</v>
      </c>
    </row>
    <row r="102" spans="1:23">
      <c r="A102" s="9">
        <v>101</v>
      </c>
      <c r="B102" s="9" t="str">
        <f t="shared" si="6"/>
        <v>101Da</v>
      </c>
      <c r="C102" t="s">
        <v>115</v>
      </c>
      <c r="E102" t="s">
        <v>116</v>
      </c>
      <c r="G102" t="s">
        <v>118</v>
      </c>
      <c r="I102" t="s">
        <v>802</v>
      </c>
      <c r="K102" t="s">
        <v>90</v>
      </c>
      <c r="L102" t="s">
        <v>803</v>
      </c>
      <c r="M102">
        <v>2013</v>
      </c>
      <c r="N102" t="s">
        <v>804</v>
      </c>
      <c r="O102" t="s">
        <v>805</v>
      </c>
      <c r="P102" t="s">
        <v>162</v>
      </c>
      <c r="Q102" s="9">
        <v>29</v>
      </c>
      <c r="R102" s="9">
        <v>7</v>
      </c>
      <c r="S102" t="s">
        <v>806</v>
      </c>
      <c r="V102" s="9" t="str">
        <f t="shared" si="5"/>
        <v>101Da-Pettit-2013-Journal_Article</v>
      </c>
      <c r="W102" t="s">
        <v>260</v>
      </c>
    </row>
    <row r="103" spans="1:23">
      <c r="A103" s="9">
        <v>102</v>
      </c>
      <c r="B103" s="9" t="str">
        <f t="shared" si="6"/>
        <v>102Da</v>
      </c>
      <c r="C103" t="s">
        <v>115</v>
      </c>
      <c r="E103" t="s">
        <v>116</v>
      </c>
      <c r="G103" t="s">
        <v>118</v>
      </c>
      <c r="I103" s="12" t="s">
        <v>245</v>
      </c>
      <c r="K103" t="s">
        <v>90</v>
      </c>
      <c r="L103" t="s">
        <v>807</v>
      </c>
      <c r="M103">
        <v>2004</v>
      </c>
      <c r="N103" t="s">
        <v>808</v>
      </c>
      <c r="O103" t="s">
        <v>809</v>
      </c>
      <c r="P103" t="s">
        <v>562</v>
      </c>
      <c r="Q103" s="9">
        <v>24</v>
      </c>
      <c r="R103" s="9">
        <v>2</v>
      </c>
      <c r="S103" t="s">
        <v>810</v>
      </c>
      <c r="V103" s="9" t="str">
        <f t="shared" si="5"/>
        <v>102Da-Ponder-2004-Journal_Article</v>
      </c>
      <c r="W103" t="s">
        <v>260</v>
      </c>
    </row>
    <row r="104" spans="1:23">
      <c r="A104" s="9">
        <v>103</v>
      </c>
      <c r="B104" s="9" t="str">
        <f t="shared" si="6"/>
        <v>103Da</v>
      </c>
      <c r="C104" s="9" t="s">
        <v>811</v>
      </c>
      <c r="E104" s="9" t="s">
        <v>812</v>
      </c>
      <c r="G104" t="s">
        <v>118</v>
      </c>
      <c r="I104" t="s">
        <v>813</v>
      </c>
      <c r="K104" t="s">
        <v>90</v>
      </c>
      <c r="L104" t="s">
        <v>814</v>
      </c>
      <c r="M104">
        <v>2012</v>
      </c>
      <c r="N104" t="s">
        <v>815</v>
      </c>
      <c r="O104" t="s">
        <v>816</v>
      </c>
      <c r="P104" t="s">
        <v>817</v>
      </c>
      <c r="Q104" s="9">
        <v>21</v>
      </c>
      <c r="R104" s="9">
        <v>9</v>
      </c>
      <c r="S104" t="s">
        <v>818</v>
      </c>
      <c r="V104" s="9" t="str">
        <f t="shared" si="5"/>
        <v>103Da-Potter-2012-Journal_Article</v>
      </c>
      <c r="W104" t="s">
        <v>260</v>
      </c>
    </row>
    <row r="105" spans="1:23">
      <c r="A105" s="9">
        <v>104</v>
      </c>
      <c r="B105" s="9" t="str">
        <f t="shared" si="6"/>
        <v>104Da</v>
      </c>
      <c r="C105" t="s">
        <v>115</v>
      </c>
      <c r="E105" t="s">
        <v>116</v>
      </c>
      <c r="G105" t="s">
        <v>118</v>
      </c>
      <c r="I105" t="s">
        <v>819</v>
      </c>
      <c r="K105" t="s">
        <v>90</v>
      </c>
      <c r="L105" t="s">
        <v>820</v>
      </c>
      <c r="M105">
        <v>2020</v>
      </c>
      <c r="N105" t="s">
        <v>821</v>
      </c>
      <c r="O105" t="s">
        <v>822</v>
      </c>
      <c r="P105" t="s">
        <v>579</v>
      </c>
      <c r="Q105" s="9">
        <v>30</v>
      </c>
      <c r="R105" s="9">
        <v>7</v>
      </c>
      <c r="S105" t="s">
        <v>823</v>
      </c>
      <c r="V105" s="9" t="str">
        <f t="shared" si="5"/>
        <v>104Da-Pusey-2020-Journal_Article</v>
      </c>
      <c r="W105" t="s">
        <v>260</v>
      </c>
    </row>
    <row r="106" spans="1:23">
      <c r="A106" s="9">
        <v>105</v>
      </c>
      <c r="B106" s="9" t="str">
        <f t="shared" si="6"/>
        <v>105Da</v>
      </c>
      <c r="C106" t="s">
        <v>115</v>
      </c>
      <c r="E106" t="s">
        <v>116</v>
      </c>
      <c r="G106" t="s">
        <v>118</v>
      </c>
      <c r="I106" t="s">
        <v>824</v>
      </c>
      <c r="K106" t="s">
        <v>90</v>
      </c>
      <c r="L106" t="s">
        <v>825</v>
      </c>
      <c r="M106">
        <v>2018</v>
      </c>
      <c r="N106" t="s">
        <v>826</v>
      </c>
      <c r="O106" t="s">
        <v>827</v>
      </c>
      <c r="P106" t="s">
        <v>463</v>
      </c>
      <c r="Q106" s="9">
        <v>27</v>
      </c>
      <c r="R106" s="9">
        <v>1</v>
      </c>
      <c r="S106" t="s">
        <v>828</v>
      </c>
      <c r="V106" s="9" t="str">
        <f t="shared" si="5"/>
        <v>105Da-Pusey-2018-Journal_Article</v>
      </c>
      <c r="W106" t="s">
        <v>260</v>
      </c>
    </row>
    <row r="107" spans="1:23">
      <c r="A107" s="9">
        <v>106</v>
      </c>
      <c r="B107" s="9" t="str">
        <f t="shared" si="6"/>
        <v>106Da</v>
      </c>
      <c r="C107" t="s">
        <v>115</v>
      </c>
      <c r="E107" t="s">
        <v>116</v>
      </c>
      <c r="G107" t="s">
        <v>308</v>
      </c>
      <c r="I107" t="s">
        <v>829</v>
      </c>
      <c r="K107" t="s">
        <v>90</v>
      </c>
      <c r="L107" t="s">
        <v>830</v>
      </c>
      <c r="M107">
        <v>2010</v>
      </c>
      <c r="N107" t="s">
        <v>831</v>
      </c>
      <c r="O107" t="s">
        <v>832</v>
      </c>
      <c r="P107" t="s">
        <v>833</v>
      </c>
      <c r="Q107" s="9">
        <v>3</v>
      </c>
      <c r="S107" s="4"/>
      <c r="V107" s="9" t="str">
        <f t="shared" si="5"/>
        <v>106Da-Robson-2010-Conference_Paper</v>
      </c>
      <c r="W107" t="s">
        <v>260</v>
      </c>
    </row>
    <row r="108" spans="1:23">
      <c r="A108" s="9">
        <v>107</v>
      </c>
      <c r="B108" s="9" t="str">
        <f t="shared" si="6"/>
        <v>107Da</v>
      </c>
      <c r="C108" s="9" t="s">
        <v>811</v>
      </c>
      <c r="E108" s="9" t="s">
        <v>812</v>
      </c>
      <c r="G108" t="s">
        <v>118</v>
      </c>
      <c r="I108" s="12" t="s">
        <v>834</v>
      </c>
      <c r="K108" t="s">
        <v>90</v>
      </c>
      <c r="L108" t="s">
        <v>835</v>
      </c>
      <c r="M108">
        <v>1988</v>
      </c>
      <c r="N108" t="s">
        <v>836</v>
      </c>
      <c r="O108" t="s">
        <v>837</v>
      </c>
      <c r="P108" t="s">
        <v>434</v>
      </c>
      <c r="Q108" s="9">
        <v>39</v>
      </c>
      <c r="R108" s="9">
        <v>3</v>
      </c>
      <c r="S108" t="s">
        <v>838</v>
      </c>
      <c r="V108" s="9" t="str">
        <f t="shared" si="5"/>
        <v>107Da-Salini-1988-Journal_Article</v>
      </c>
      <c r="W108" t="s">
        <v>260</v>
      </c>
    </row>
    <row r="109" spans="1:23">
      <c r="A109" s="9">
        <v>108</v>
      </c>
      <c r="B109" s="9" t="str">
        <f t="shared" si="6"/>
        <v>108Da</v>
      </c>
      <c r="C109" t="s">
        <v>115</v>
      </c>
      <c r="E109" t="s">
        <v>116</v>
      </c>
      <c r="G109" t="s">
        <v>308</v>
      </c>
      <c r="I109" t="s">
        <v>839</v>
      </c>
      <c r="K109" t="s">
        <v>90</v>
      </c>
      <c r="L109" t="s">
        <v>840</v>
      </c>
      <c r="M109">
        <v>2010</v>
      </c>
      <c r="N109" t="s">
        <v>841</v>
      </c>
      <c r="O109" t="s">
        <v>842</v>
      </c>
      <c r="P109" t="s">
        <v>843</v>
      </c>
      <c r="Q109" s="9">
        <v>1</v>
      </c>
      <c r="S109" s="4"/>
      <c r="V109" s="9" t="str">
        <f t="shared" si="5"/>
        <v>108Da-Sattar-2010-Conference_Paper</v>
      </c>
      <c r="W109" t="s">
        <v>260</v>
      </c>
    </row>
    <row r="110" spans="1:23">
      <c r="A110" s="9">
        <v>109</v>
      </c>
      <c r="B110" s="9" t="str">
        <f t="shared" si="6"/>
        <v>109Da</v>
      </c>
      <c r="C110" t="s">
        <v>115</v>
      </c>
      <c r="E110" t="s">
        <v>116</v>
      </c>
      <c r="G110" t="s">
        <v>118</v>
      </c>
      <c r="I110" t="s">
        <v>844</v>
      </c>
      <c r="K110" t="s">
        <v>90</v>
      </c>
      <c r="L110" t="s">
        <v>845</v>
      </c>
      <c r="M110">
        <v>2017</v>
      </c>
      <c r="N110" t="s">
        <v>846</v>
      </c>
      <c r="O110" t="s">
        <v>847</v>
      </c>
      <c r="P110" t="s">
        <v>848</v>
      </c>
      <c r="Q110" s="9">
        <v>57</v>
      </c>
      <c r="R110" s="9">
        <v>10</v>
      </c>
      <c r="S110" t="s">
        <v>849</v>
      </c>
      <c r="V110" s="9" t="str">
        <f t="shared" si="5"/>
        <v>109Da-Schatz-2017-Journal_Article</v>
      </c>
      <c r="W110" t="s">
        <v>260</v>
      </c>
    </row>
    <row r="111" spans="1:23">
      <c r="A111" s="9">
        <v>110</v>
      </c>
      <c r="B111" s="9" t="str">
        <f t="shared" si="6"/>
        <v>110Da</v>
      </c>
      <c r="C111" t="s">
        <v>115</v>
      </c>
      <c r="E111" t="s">
        <v>116</v>
      </c>
      <c r="G111" t="s">
        <v>118</v>
      </c>
      <c r="I111" t="s">
        <v>850</v>
      </c>
      <c r="K111" t="s">
        <v>90</v>
      </c>
      <c r="L111" t="s">
        <v>851</v>
      </c>
      <c r="M111">
        <v>2018</v>
      </c>
      <c r="N111" t="s">
        <v>852</v>
      </c>
      <c r="O111" t="s">
        <v>853</v>
      </c>
      <c r="P111" t="s">
        <v>854</v>
      </c>
      <c r="Q111" s="9">
        <v>109</v>
      </c>
      <c r="R111" s="9">
        <v>3</v>
      </c>
      <c r="S111" t="s">
        <v>855</v>
      </c>
      <c r="V111" s="9" t="str">
        <f t="shared" si="5"/>
        <v>110Da-Schmidt-2018-Journal_Article</v>
      </c>
      <c r="W111" t="s">
        <v>260</v>
      </c>
    </row>
    <row r="112" spans="1:23">
      <c r="A112" s="9">
        <v>111</v>
      </c>
      <c r="B112" s="9" t="str">
        <f t="shared" si="6"/>
        <v>111Da</v>
      </c>
      <c r="C112" t="s">
        <v>115</v>
      </c>
      <c r="E112" t="s">
        <v>116</v>
      </c>
      <c r="G112" t="s">
        <v>118</v>
      </c>
      <c r="I112" t="s">
        <v>856</v>
      </c>
      <c r="K112" t="s">
        <v>90</v>
      </c>
      <c r="L112" t="s">
        <v>857</v>
      </c>
      <c r="M112">
        <v>2016</v>
      </c>
      <c r="N112" t="s">
        <v>858</v>
      </c>
      <c r="O112" t="s">
        <v>859</v>
      </c>
      <c r="P112" t="s">
        <v>860</v>
      </c>
      <c r="Q112" s="9">
        <v>30</v>
      </c>
      <c r="R112" s="9">
        <v>1</v>
      </c>
      <c r="S112" t="s">
        <v>861</v>
      </c>
      <c r="V112" s="9" t="str">
        <f t="shared" si="5"/>
        <v>111Da-Simpfendorfer-2016-Journal_Article</v>
      </c>
      <c r="W112" t="s">
        <v>260</v>
      </c>
    </row>
    <row r="113" spans="1:23">
      <c r="A113" s="9">
        <v>112</v>
      </c>
      <c r="B113" s="9" t="str">
        <f t="shared" si="6"/>
        <v>112Da</v>
      </c>
      <c r="C113" t="s">
        <v>115</v>
      </c>
      <c r="E113" t="s">
        <v>116</v>
      </c>
      <c r="G113" t="s">
        <v>118</v>
      </c>
      <c r="I113" t="s">
        <v>862</v>
      </c>
      <c r="K113" t="s">
        <v>90</v>
      </c>
      <c r="L113" t="s">
        <v>863</v>
      </c>
      <c r="M113">
        <v>2012</v>
      </c>
      <c r="N113" t="s">
        <v>864</v>
      </c>
      <c r="O113" t="s">
        <v>865</v>
      </c>
      <c r="P113" t="s">
        <v>331</v>
      </c>
      <c r="Q113" s="9" t="s">
        <v>866</v>
      </c>
      <c r="S113" t="s">
        <v>867</v>
      </c>
      <c r="V113" s="9" t="str">
        <f t="shared" si="5"/>
        <v>112Da-Smerdon-2012-Journal_Article</v>
      </c>
      <c r="W113" t="s">
        <v>260</v>
      </c>
    </row>
    <row r="114" spans="1:23">
      <c r="A114" s="9">
        <v>113</v>
      </c>
      <c r="B114" s="9" t="str">
        <f t="shared" si="6"/>
        <v>113Da</v>
      </c>
      <c r="C114" t="s">
        <v>115</v>
      </c>
      <c r="E114" t="s">
        <v>116</v>
      </c>
      <c r="G114" t="s">
        <v>118</v>
      </c>
      <c r="I114" t="s">
        <v>868</v>
      </c>
      <c r="K114" t="s">
        <v>90</v>
      </c>
      <c r="L114" t="s">
        <v>869</v>
      </c>
      <c r="M114">
        <v>2007</v>
      </c>
      <c r="N114" t="s">
        <v>870</v>
      </c>
      <c r="O114" t="s">
        <v>871</v>
      </c>
      <c r="P114" t="s">
        <v>872</v>
      </c>
      <c r="Q114" s="9">
        <v>93</v>
      </c>
      <c r="R114" s="9">
        <v>2</v>
      </c>
      <c r="S114" t="s">
        <v>873</v>
      </c>
      <c r="V114" s="9" t="str">
        <f t="shared" si="5"/>
        <v>113Da-Snyder-2007-Journal_Article</v>
      </c>
      <c r="W114" t="s">
        <v>260</v>
      </c>
    </row>
    <row r="115" spans="1:23">
      <c r="A115" s="9">
        <v>114</v>
      </c>
      <c r="B115" s="9" t="str">
        <f t="shared" si="6"/>
        <v>114Da</v>
      </c>
      <c r="C115" t="s">
        <v>115</v>
      </c>
      <c r="E115" t="s">
        <v>116</v>
      </c>
      <c r="G115" t="s">
        <v>118</v>
      </c>
      <c r="I115" t="s">
        <v>874</v>
      </c>
      <c r="K115" t="s">
        <v>90</v>
      </c>
      <c r="L115" t="s">
        <v>875</v>
      </c>
      <c r="M115">
        <v>2013</v>
      </c>
      <c r="N115" t="s">
        <v>876</v>
      </c>
      <c r="O115" t="s">
        <v>877</v>
      </c>
      <c r="P115" t="s">
        <v>878</v>
      </c>
      <c r="Q115" s="9">
        <v>16</v>
      </c>
      <c r="R115" s="9">
        <v>1</v>
      </c>
      <c r="S115" t="s">
        <v>879</v>
      </c>
      <c r="V115" s="9" t="str">
        <f t="shared" ref="V115:V141" si="7">IF(U115=" ","NA",(B115&amp;"-"&amp;(_xlfn.TEXTBEFORE(L115," "))&amp;"-"&amp;M115&amp;"-"&amp;G115))</f>
        <v>114Da-Somaweera-2013-Journal_Article</v>
      </c>
      <c r="W115" t="s">
        <v>260</v>
      </c>
    </row>
    <row r="116" spans="1:23">
      <c r="A116" s="9">
        <v>115</v>
      </c>
      <c r="B116" s="9" t="str">
        <f t="shared" si="6"/>
        <v>115Da</v>
      </c>
      <c r="C116" t="s">
        <v>115</v>
      </c>
      <c r="E116" t="s">
        <v>116</v>
      </c>
      <c r="G116" t="s">
        <v>118</v>
      </c>
      <c r="I116" t="s">
        <v>880</v>
      </c>
      <c r="K116" t="s">
        <v>90</v>
      </c>
      <c r="L116" t="s">
        <v>881</v>
      </c>
      <c r="M116">
        <v>2011</v>
      </c>
      <c r="N116" t="s">
        <v>882</v>
      </c>
      <c r="O116" t="s">
        <v>883</v>
      </c>
      <c r="P116" t="s">
        <v>884</v>
      </c>
      <c r="Q116" s="9">
        <v>27</v>
      </c>
      <c r="S116" s="4"/>
      <c r="V116" s="9" t="str">
        <f t="shared" si="7"/>
        <v>115Da-Sommer-2011-Journal_Article</v>
      </c>
      <c r="W116" t="s">
        <v>260</v>
      </c>
    </row>
    <row r="117" spans="1:23">
      <c r="A117" s="9">
        <v>116</v>
      </c>
      <c r="B117" s="9" t="str">
        <f t="shared" si="6"/>
        <v>116Da</v>
      </c>
      <c r="C117" s="9" t="s">
        <v>563</v>
      </c>
      <c r="D117" s="9"/>
      <c r="E117" s="9" t="s">
        <v>564</v>
      </c>
      <c r="G117" t="s">
        <v>308</v>
      </c>
      <c r="I117" t="s">
        <v>885</v>
      </c>
      <c r="K117" t="s">
        <v>90</v>
      </c>
      <c r="L117" t="s">
        <v>886</v>
      </c>
      <c r="M117">
        <v>2017</v>
      </c>
      <c r="N117" t="s">
        <v>887</v>
      </c>
      <c r="O117" t="s">
        <v>888</v>
      </c>
      <c r="P117" t="s">
        <v>889</v>
      </c>
      <c r="S117" s="4"/>
      <c r="V117" s="9" t="str">
        <f t="shared" si="7"/>
        <v>116Da-Srikanthan-2017-Conference_Paper</v>
      </c>
      <c r="W117" t="s">
        <v>260</v>
      </c>
    </row>
    <row r="118" spans="1:23">
      <c r="A118" s="9">
        <v>117</v>
      </c>
      <c r="B118" s="9" t="str">
        <f t="shared" si="6"/>
        <v>117Da</v>
      </c>
      <c r="C118" t="s">
        <v>115</v>
      </c>
      <c r="E118" t="s">
        <v>116</v>
      </c>
      <c r="G118" t="s">
        <v>118</v>
      </c>
      <c r="I118" s="12" t="s">
        <v>245</v>
      </c>
      <c r="K118" t="s">
        <v>90</v>
      </c>
      <c r="L118" t="s">
        <v>890</v>
      </c>
      <c r="M118">
        <v>1933</v>
      </c>
      <c r="N118" t="s">
        <v>891</v>
      </c>
      <c r="O118" t="s">
        <v>527</v>
      </c>
      <c r="P118" t="s">
        <v>892</v>
      </c>
      <c r="Q118" s="9">
        <v>3</v>
      </c>
      <c r="R118" s="9">
        <v>4</v>
      </c>
      <c r="S118" t="s">
        <v>893</v>
      </c>
      <c r="V118" s="9" t="str">
        <f t="shared" si="7"/>
        <v>117Da-Stanner-1933-Journal_Article</v>
      </c>
      <c r="W118" t="s">
        <v>260</v>
      </c>
    </row>
    <row r="119" spans="1:23">
      <c r="A119" s="9">
        <v>118</v>
      </c>
      <c r="B119" s="9" t="str">
        <f t="shared" si="6"/>
        <v>118Da</v>
      </c>
      <c r="C119" t="s">
        <v>115</v>
      </c>
      <c r="E119" t="s">
        <v>116</v>
      </c>
      <c r="G119" t="s">
        <v>118</v>
      </c>
      <c r="I119" s="12" t="s">
        <v>245</v>
      </c>
      <c r="K119" t="s">
        <v>90</v>
      </c>
      <c r="L119" t="s">
        <v>890</v>
      </c>
      <c r="M119">
        <v>1934</v>
      </c>
      <c r="N119" t="s">
        <v>894</v>
      </c>
      <c r="O119" t="s">
        <v>527</v>
      </c>
      <c r="P119" t="s">
        <v>892</v>
      </c>
      <c r="Q119" s="9">
        <v>4</v>
      </c>
      <c r="R119" s="9">
        <v>4</v>
      </c>
      <c r="S119" t="s">
        <v>895</v>
      </c>
      <c r="V119" s="9" t="str">
        <f t="shared" si="7"/>
        <v>118Da-Stanner-1934-Journal_Article</v>
      </c>
      <c r="W119" t="s">
        <v>260</v>
      </c>
    </row>
    <row r="120" spans="1:23">
      <c r="A120" s="9">
        <v>119</v>
      </c>
      <c r="B120" s="9" t="str">
        <f t="shared" si="6"/>
        <v>119Da</v>
      </c>
      <c r="C120" t="s">
        <v>115</v>
      </c>
      <c r="E120" t="s">
        <v>116</v>
      </c>
      <c r="G120" t="s">
        <v>118</v>
      </c>
      <c r="I120" t="s">
        <v>896</v>
      </c>
      <c r="K120" t="s">
        <v>90</v>
      </c>
      <c r="L120" t="s">
        <v>897</v>
      </c>
      <c r="M120">
        <v>2011</v>
      </c>
      <c r="N120" t="s">
        <v>898</v>
      </c>
      <c r="O120" t="s">
        <v>899</v>
      </c>
      <c r="P120" t="s">
        <v>257</v>
      </c>
      <c r="Q120" s="9">
        <v>79</v>
      </c>
      <c r="R120" s="9">
        <v>6</v>
      </c>
      <c r="S120" t="s">
        <v>900</v>
      </c>
      <c r="V120" s="9" t="str">
        <f t="shared" si="7"/>
        <v>119Da-Stewart-Koster-2011-Journal_Article</v>
      </c>
      <c r="W120" t="s">
        <v>260</v>
      </c>
    </row>
    <row r="121" spans="1:23">
      <c r="A121" s="9">
        <v>120</v>
      </c>
      <c r="B121" s="9" t="str">
        <f t="shared" si="6"/>
        <v>120Da</v>
      </c>
      <c r="C121" t="s">
        <v>115</v>
      </c>
      <c r="E121" t="s">
        <v>116</v>
      </c>
      <c r="G121" t="s">
        <v>118</v>
      </c>
      <c r="I121" t="s">
        <v>901</v>
      </c>
      <c r="K121" t="s">
        <v>90</v>
      </c>
      <c r="L121" t="s">
        <v>902</v>
      </c>
      <c r="M121">
        <v>2013</v>
      </c>
      <c r="N121" t="s">
        <v>903</v>
      </c>
      <c r="O121" t="s">
        <v>904</v>
      </c>
      <c r="P121" t="s">
        <v>280</v>
      </c>
      <c r="Q121" s="9">
        <v>159</v>
      </c>
      <c r="S121" t="s">
        <v>905</v>
      </c>
      <c r="V121" s="9" t="str">
        <f t="shared" si="7"/>
        <v>120Da-Stoeckl-2013-Journal_Article</v>
      </c>
      <c r="W121" t="s">
        <v>260</v>
      </c>
    </row>
    <row r="122" spans="1:23">
      <c r="A122" s="9">
        <v>121</v>
      </c>
      <c r="B122" s="9" t="str">
        <f t="shared" si="6"/>
        <v>121Da</v>
      </c>
      <c r="C122" t="s">
        <v>115</v>
      </c>
      <c r="E122" t="s">
        <v>116</v>
      </c>
      <c r="G122" t="s">
        <v>118</v>
      </c>
      <c r="I122" t="s">
        <v>906</v>
      </c>
      <c r="K122" t="s">
        <v>90</v>
      </c>
      <c r="L122" t="s">
        <v>907</v>
      </c>
      <c r="M122">
        <v>2015</v>
      </c>
      <c r="N122" t="s">
        <v>908</v>
      </c>
      <c r="O122" t="s">
        <v>909</v>
      </c>
      <c r="P122" t="s">
        <v>753</v>
      </c>
      <c r="Q122" s="9">
        <v>62</v>
      </c>
      <c r="R122" s="9">
        <v>6</v>
      </c>
      <c r="S122" t="s">
        <v>910</v>
      </c>
      <c r="V122" s="9" t="str">
        <f t="shared" si="7"/>
        <v>121Da-Tickell-2015-Journal_Article</v>
      </c>
      <c r="W122" t="s">
        <v>260</v>
      </c>
    </row>
    <row r="123" spans="1:23">
      <c r="A123" s="9">
        <v>122</v>
      </c>
      <c r="B123" s="9" t="str">
        <f t="shared" si="6"/>
        <v>122Da</v>
      </c>
      <c r="C123" t="s">
        <v>115</v>
      </c>
      <c r="E123" t="s">
        <v>116</v>
      </c>
      <c r="G123" t="s">
        <v>118</v>
      </c>
      <c r="I123" t="s">
        <v>911</v>
      </c>
      <c r="K123" t="s">
        <v>90</v>
      </c>
      <c r="L123" t="s">
        <v>912</v>
      </c>
      <c r="M123">
        <v>2006</v>
      </c>
      <c r="N123" t="s">
        <v>913</v>
      </c>
      <c r="O123" t="s">
        <v>914</v>
      </c>
      <c r="P123" t="s">
        <v>915</v>
      </c>
      <c r="Q123" s="9">
        <v>73</v>
      </c>
      <c r="R123" s="9">
        <v>2</v>
      </c>
      <c r="S123" t="s">
        <v>916</v>
      </c>
      <c r="V123" s="9" t="str">
        <f t="shared" si="7"/>
        <v>122Da-Tkach-2006-Journal_Article</v>
      </c>
      <c r="W123" t="s">
        <v>260</v>
      </c>
    </row>
    <row r="124" spans="1:23">
      <c r="A124" s="9">
        <v>123</v>
      </c>
      <c r="B124" s="9" t="str">
        <f t="shared" si="6"/>
        <v>123Da</v>
      </c>
      <c r="C124" t="s">
        <v>115</v>
      </c>
      <c r="E124" t="s">
        <v>116</v>
      </c>
      <c r="G124" t="s">
        <v>118</v>
      </c>
      <c r="I124" t="s">
        <v>917</v>
      </c>
      <c r="K124" t="s">
        <v>90</v>
      </c>
      <c r="L124" t="s">
        <v>912</v>
      </c>
      <c r="M124">
        <v>2007</v>
      </c>
      <c r="N124" t="s">
        <v>918</v>
      </c>
      <c r="O124" t="s">
        <v>919</v>
      </c>
      <c r="P124" t="s">
        <v>920</v>
      </c>
      <c r="Q124" s="9">
        <v>52</v>
      </c>
      <c r="R124" s="9">
        <v>4</v>
      </c>
      <c r="S124" t="s">
        <v>921</v>
      </c>
      <c r="V124" s="9" t="str">
        <f t="shared" si="7"/>
        <v>123Da-Tkach-2007-Journal_Article</v>
      </c>
      <c r="W124" t="s">
        <v>260</v>
      </c>
    </row>
    <row r="125" spans="1:23">
      <c r="A125" s="9">
        <v>124</v>
      </c>
      <c r="B125" s="9" t="str">
        <f t="shared" si="6"/>
        <v>124Da</v>
      </c>
      <c r="C125" t="s">
        <v>115</v>
      </c>
      <c r="E125" t="s">
        <v>116</v>
      </c>
      <c r="G125" t="s">
        <v>118</v>
      </c>
      <c r="I125" t="s">
        <v>922</v>
      </c>
      <c r="K125" t="s">
        <v>90</v>
      </c>
      <c r="L125" t="s">
        <v>923</v>
      </c>
      <c r="M125">
        <v>2017</v>
      </c>
      <c r="N125" t="s">
        <v>924</v>
      </c>
      <c r="O125" t="s">
        <v>925</v>
      </c>
      <c r="P125" t="s">
        <v>926</v>
      </c>
      <c r="Q125" s="9">
        <v>136</v>
      </c>
      <c r="S125" t="s">
        <v>927</v>
      </c>
      <c r="V125" s="9" t="str">
        <f t="shared" si="7"/>
        <v>124Da-Townsend-2017-Journal_Article</v>
      </c>
      <c r="W125" t="s">
        <v>260</v>
      </c>
    </row>
    <row r="126" spans="1:23">
      <c r="A126" s="9">
        <v>125</v>
      </c>
      <c r="B126" s="9" t="str">
        <f t="shared" si="6"/>
        <v>125Da</v>
      </c>
      <c r="C126" t="s">
        <v>115</v>
      </c>
      <c r="E126" t="s">
        <v>116</v>
      </c>
      <c r="G126" t="s">
        <v>118</v>
      </c>
      <c r="I126" t="s">
        <v>928</v>
      </c>
      <c r="K126" t="s">
        <v>90</v>
      </c>
      <c r="L126" t="s">
        <v>929</v>
      </c>
      <c r="M126">
        <v>2019</v>
      </c>
      <c r="N126" t="s">
        <v>930</v>
      </c>
      <c r="O126" t="s">
        <v>931</v>
      </c>
      <c r="P126" t="s">
        <v>434</v>
      </c>
      <c r="Q126" s="9">
        <v>70</v>
      </c>
      <c r="R126" s="9">
        <v>11</v>
      </c>
      <c r="S126" t="s">
        <v>932</v>
      </c>
      <c r="V126" s="9" t="str">
        <f t="shared" si="7"/>
        <v>125Da-Townsend-2019-Journal_Article</v>
      </c>
      <c r="W126" t="s">
        <v>260</v>
      </c>
    </row>
    <row r="127" spans="1:23">
      <c r="A127" s="9">
        <v>126</v>
      </c>
      <c r="B127" s="9" t="str">
        <f t="shared" si="6"/>
        <v>126Da</v>
      </c>
      <c r="C127" t="s">
        <v>115</v>
      </c>
      <c r="E127" t="s">
        <v>116</v>
      </c>
      <c r="G127" t="s">
        <v>118</v>
      </c>
      <c r="I127" t="s">
        <v>933</v>
      </c>
      <c r="K127" t="s">
        <v>90</v>
      </c>
      <c r="L127" t="s">
        <v>934</v>
      </c>
      <c r="M127">
        <v>2017</v>
      </c>
      <c r="N127" t="s">
        <v>935</v>
      </c>
      <c r="O127" t="s">
        <v>936</v>
      </c>
      <c r="P127" t="s">
        <v>937</v>
      </c>
      <c r="Q127" s="9">
        <v>794</v>
      </c>
      <c r="R127" s="9">
        <v>1</v>
      </c>
      <c r="S127" t="s">
        <v>938</v>
      </c>
      <c r="V127" s="9" t="str">
        <f t="shared" si="7"/>
        <v>126Da-Townsend-2017-Journal_Article</v>
      </c>
      <c r="W127" t="s">
        <v>260</v>
      </c>
    </row>
    <row r="128" spans="1:23">
      <c r="A128" s="9">
        <v>127</v>
      </c>
      <c r="B128" s="9" t="str">
        <f t="shared" si="6"/>
        <v>127Da</v>
      </c>
      <c r="C128" t="s">
        <v>115</v>
      </c>
      <c r="E128" t="s">
        <v>116</v>
      </c>
      <c r="G128" t="s">
        <v>118</v>
      </c>
      <c r="I128" t="s">
        <v>939</v>
      </c>
      <c r="K128" t="s">
        <v>90</v>
      </c>
      <c r="L128" t="s">
        <v>934</v>
      </c>
      <c r="M128">
        <v>2014</v>
      </c>
      <c r="N128" t="s">
        <v>940</v>
      </c>
      <c r="O128" t="s">
        <v>941</v>
      </c>
      <c r="P128" t="s">
        <v>769</v>
      </c>
      <c r="Q128" s="9">
        <v>33</v>
      </c>
      <c r="R128" s="9">
        <v>4</v>
      </c>
      <c r="S128" t="s">
        <v>942</v>
      </c>
      <c r="V128" s="9" t="str">
        <f t="shared" si="7"/>
        <v>127Da-Townsend-2014-Journal_Article</v>
      </c>
      <c r="W128" t="s">
        <v>260</v>
      </c>
    </row>
    <row r="129" spans="1:23">
      <c r="A129" s="9">
        <v>128</v>
      </c>
      <c r="B129" s="9" t="str">
        <f t="shared" si="6"/>
        <v>128Da</v>
      </c>
      <c r="C129" t="s">
        <v>115</v>
      </c>
      <c r="E129" t="s">
        <v>116</v>
      </c>
      <c r="G129" t="s">
        <v>118</v>
      </c>
      <c r="I129" t="s">
        <v>943</v>
      </c>
      <c r="K129" t="s">
        <v>90</v>
      </c>
      <c r="L129" t="s">
        <v>944</v>
      </c>
      <c r="M129">
        <v>2005</v>
      </c>
      <c r="N129" t="s">
        <v>945</v>
      </c>
      <c r="O129" t="s">
        <v>946</v>
      </c>
      <c r="P129" t="s">
        <v>937</v>
      </c>
      <c r="Q129" s="9">
        <v>548</v>
      </c>
      <c r="R129" s="9">
        <v>1</v>
      </c>
      <c r="S129" t="s">
        <v>947</v>
      </c>
      <c r="V129" s="9" t="str">
        <f t="shared" si="7"/>
        <v>128Da-Townsend-2005-Journal_Article</v>
      </c>
      <c r="W129" t="s">
        <v>260</v>
      </c>
    </row>
    <row r="130" spans="1:23">
      <c r="A130" s="9">
        <v>129</v>
      </c>
      <c r="B130" s="9" t="str">
        <f t="shared" ref="B130:B157" si="8">A130&amp;(LEFT(C130,2))</f>
        <v>129Da</v>
      </c>
      <c r="C130" t="s">
        <v>115</v>
      </c>
      <c r="E130" t="s">
        <v>116</v>
      </c>
      <c r="G130" t="s">
        <v>118</v>
      </c>
      <c r="I130" t="s">
        <v>948</v>
      </c>
      <c r="K130" t="s">
        <v>90</v>
      </c>
      <c r="L130" t="s">
        <v>949</v>
      </c>
      <c r="M130">
        <v>2009</v>
      </c>
      <c r="N130" t="s">
        <v>950</v>
      </c>
      <c r="O130" t="s">
        <v>951</v>
      </c>
      <c r="P130" t="s">
        <v>162</v>
      </c>
      <c r="Q130" s="9">
        <v>25</v>
      </c>
      <c r="R130" s="9">
        <v>9</v>
      </c>
      <c r="S130" t="s">
        <v>952</v>
      </c>
      <c r="V130" s="9" t="str">
        <f t="shared" si="7"/>
        <v>129Da-Townsend-2009-Journal_Article</v>
      </c>
      <c r="W130" t="s">
        <v>260</v>
      </c>
    </row>
    <row r="131" spans="1:23">
      <c r="A131" s="9">
        <v>130</v>
      </c>
      <c r="B131" s="9" t="str">
        <f t="shared" si="8"/>
        <v>130Da</v>
      </c>
      <c r="C131" t="s">
        <v>115</v>
      </c>
      <c r="E131" t="s">
        <v>116</v>
      </c>
      <c r="G131" t="s">
        <v>308</v>
      </c>
      <c r="I131" t="s">
        <v>953</v>
      </c>
      <c r="K131" t="s">
        <v>90</v>
      </c>
      <c r="L131" t="s">
        <v>949</v>
      </c>
      <c r="M131">
        <v>2005</v>
      </c>
      <c r="N131" t="s">
        <v>954</v>
      </c>
      <c r="O131" t="s">
        <v>955</v>
      </c>
      <c r="P131" t="s">
        <v>434</v>
      </c>
      <c r="Q131" s="9">
        <v>56</v>
      </c>
      <c r="R131" s="9">
        <v>3</v>
      </c>
      <c r="S131" t="s">
        <v>956</v>
      </c>
      <c r="V131" s="9" t="str">
        <f t="shared" si="7"/>
        <v>130Da-Townsend-2005-Conference_Paper</v>
      </c>
      <c r="W131" t="s">
        <v>260</v>
      </c>
    </row>
    <row r="132" spans="1:23">
      <c r="A132" s="9">
        <v>131</v>
      </c>
      <c r="B132" s="9" t="str">
        <f t="shared" si="8"/>
        <v>131Da</v>
      </c>
      <c r="C132" t="s">
        <v>115</v>
      </c>
      <c r="E132" t="s">
        <v>116</v>
      </c>
      <c r="G132" t="s">
        <v>118</v>
      </c>
      <c r="I132" t="s">
        <v>957</v>
      </c>
      <c r="K132" t="s">
        <v>90</v>
      </c>
      <c r="L132" t="s">
        <v>958</v>
      </c>
      <c r="M132">
        <v>2012</v>
      </c>
      <c r="N132" t="s">
        <v>959</v>
      </c>
      <c r="O132" t="s">
        <v>960</v>
      </c>
      <c r="P132" t="s">
        <v>434</v>
      </c>
      <c r="Q132" s="9">
        <v>63</v>
      </c>
      <c r="R132" s="9">
        <v>1</v>
      </c>
      <c r="S132" t="s">
        <v>961</v>
      </c>
      <c r="V132" s="9" t="str">
        <f t="shared" si="7"/>
        <v>131Da-Townsend-2012-Journal_Article</v>
      </c>
      <c r="W132" t="s">
        <v>260</v>
      </c>
    </row>
    <row r="133" spans="1:23">
      <c r="A133" s="9">
        <v>132</v>
      </c>
      <c r="B133" s="9" t="str">
        <f t="shared" si="8"/>
        <v>132Da</v>
      </c>
      <c r="C133" t="s">
        <v>115</v>
      </c>
      <c r="E133" t="s">
        <v>116</v>
      </c>
      <c r="G133" t="s">
        <v>118</v>
      </c>
      <c r="I133" t="s">
        <v>962</v>
      </c>
      <c r="K133" t="s">
        <v>90</v>
      </c>
      <c r="L133" t="s">
        <v>963</v>
      </c>
      <c r="M133">
        <v>2011</v>
      </c>
      <c r="N133" t="s">
        <v>964</v>
      </c>
      <c r="O133" t="s">
        <v>965</v>
      </c>
      <c r="P133" t="s">
        <v>966</v>
      </c>
      <c r="Q133" s="9">
        <v>30</v>
      </c>
      <c r="R133" s="9">
        <v>3</v>
      </c>
      <c r="S133" t="s">
        <v>967</v>
      </c>
      <c r="V133" s="9" t="str">
        <f t="shared" si="7"/>
        <v>132Da-Townsend-2011-Journal_Article</v>
      </c>
      <c r="W133" t="s">
        <v>260</v>
      </c>
    </row>
    <row r="134" spans="1:23">
      <c r="A134" s="9">
        <v>133</v>
      </c>
      <c r="B134" s="9" t="str">
        <f t="shared" si="8"/>
        <v>133Da</v>
      </c>
      <c r="C134" t="s">
        <v>115</v>
      </c>
      <c r="E134" t="s">
        <v>116</v>
      </c>
      <c r="G134" t="s">
        <v>118</v>
      </c>
      <c r="I134" t="s">
        <v>968</v>
      </c>
      <c r="K134" t="s">
        <v>90</v>
      </c>
      <c r="L134" t="s">
        <v>969</v>
      </c>
      <c r="M134">
        <v>2012</v>
      </c>
      <c r="N134" t="s">
        <v>970</v>
      </c>
      <c r="O134" t="s">
        <v>971</v>
      </c>
      <c r="P134" t="s">
        <v>664</v>
      </c>
      <c r="Q134" s="9">
        <v>31</v>
      </c>
      <c r="R134" s="9">
        <v>4</v>
      </c>
      <c r="S134" t="s">
        <v>972</v>
      </c>
      <c r="V134" s="9" t="str">
        <f t="shared" si="7"/>
        <v>133Da-Townsend-2012-Journal_Article</v>
      </c>
      <c r="W134" t="s">
        <v>260</v>
      </c>
    </row>
    <row r="135" spans="1:23">
      <c r="A135" s="9">
        <v>134</v>
      </c>
      <c r="B135" s="9" t="str">
        <f t="shared" si="8"/>
        <v>134Da</v>
      </c>
      <c r="C135" t="s">
        <v>115</v>
      </c>
      <c r="E135" t="s">
        <v>116</v>
      </c>
      <c r="G135" t="s">
        <v>118</v>
      </c>
      <c r="I135" t="s">
        <v>973</v>
      </c>
      <c r="K135" t="s">
        <v>90</v>
      </c>
      <c r="L135" t="s">
        <v>974</v>
      </c>
      <c r="M135">
        <v>2008</v>
      </c>
      <c r="N135" t="s">
        <v>975</v>
      </c>
      <c r="O135" t="s">
        <v>976</v>
      </c>
      <c r="P135" t="s">
        <v>977</v>
      </c>
      <c r="Q135" s="9">
        <v>53</v>
      </c>
      <c r="R135" s="9">
        <v>3</v>
      </c>
      <c r="S135" t="s">
        <v>978</v>
      </c>
      <c r="V135" s="9" t="str">
        <f t="shared" si="7"/>
        <v>134Da-Townsend-2008-Journal_Article</v>
      </c>
      <c r="W135" t="s">
        <v>260</v>
      </c>
    </row>
    <row r="136" spans="1:23">
      <c r="A136" s="9">
        <v>135</v>
      </c>
      <c r="B136" s="9" t="str">
        <f t="shared" si="8"/>
        <v>135Da</v>
      </c>
      <c r="C136" t="s">
        <v>115</v>
      </c>
      <c r="E136" t="s">
        <v>116</v>
      </c>
      <c r="G136" t="s">
        <v>118</v>
      </c>
      <c r="I136" t="s">
        <v>979</v>
      </c>
      <c r="K136" t="s">
        <v>90</v>
      </c>
      <c r="L136" t="s">
        <v>980</v>
      </c>
      <c r="M136">
        <v>2018</v>
      </c>
      <c r="N136" t="s">
        <v>981</v>
      </c>
      <c r="O136" t="s">
        <v>982</v>
      </c>
      <c r="P136" t="s">
        <v>549</v>
      </c>
      <c r="Q136" s="9">
        <v>69</v>
      </c>
      <c r="R136" s="9">
        <v>8</v>
      </c>
      <c r="S136" t="s">
        <v>983</v>
      </c>
      <c r="V136" s="9" t="str">
        <f t="shared" si="7"/>
        <v>135Da-Townsend-2018-Journal_Article</v>
      </c>
      <c r="W136" t="s">
        <v>260</v>
      </c>
    </row>
    <row r="137" spans="1:23">
      <c r="A137" s="9">
        <v>136</v>
      </c>
      <c r="B137" s="9" t="str">
        <f t="shared" si="8"/>
        <v>136Da</v>
      </c>
      <c r="C137" t="s">
        <v>115</v>
      </c>
      <c r="E137" t="s">
        <v>116</v>
      </c>
      <c r="G137" t="s">
        <v>118</v>
      </c>
      <c r="I137" t="s">
        <v>984</v>
      </c>
      <c r="K137" t="s">
        <v>90</v>
      </c>
      <c r="L137" t="s">
        <v>985</v>
      </c>
      <c r="M137">
        <v>2019</v>
      </c>
      <c r="N137" t="s">
        <v>986</v>
      </c>
      <c r="O137" t="s">
        <v>987</v>
      </c>
      <c r="P137" t="s">
        <v>413</v>
      </c>
      <c r="Q137" s="9">
        <v>64</v>
      </c>
      <c r="R137" s="9">
        <v>8</v>
      </c>
      <c r="S137" t="s">
        <v>988</v>
      </c>
      <c r="V137" s="9" t="str">
        <f t="shared" si="7"/>
        <v>136Da-Turschwell-2019-Journal_Article</v>
      </c>
      <c r="W137" t="s">
        <v>260</v>
      </c>
    </row>
    <row r="138" spans="1:23">
      <c r="A138" s="9">
        <v>137</v>
      </c>
      <c r="B138" s="9" t="str">
        <f t="shared" si="8"/>
        <v>137Da</v>
      </c>
      <c r="C138" t="s">
        <v>115</v>
      </c>
      <c r="E138" t="s">
        <v>116</v>
      </c>
      <c r="G138" t="s">
        <v>118</v>
      </c>
      <c r="I138" t="s">
        <v>989</v>
      </c>
      <c r="K138" t="s">
        <v>90</v>
      </c>
      <c r="L138" t="s">
        <v>990</v>
      </c>
      <c r="M138">
        <v>2021</v>
      </c>
      <c r="N138" t="s">
        <v>991</v>
      </c>
      <c r="O138" t="s">
        <v>992</v>
      </c>
      <c r="P138" t="s">
        <v>413</v>
      </c>
      <c r="Q138" s="9">
        <v>66</v>
      </c>
      <c r="R138" s="9">
        <v>10</v>
      </c>
      <c r="S138" t="s">
        <v>993</v>
      </c>
      <c r="V138" s="9" t="str">
        <f t="shared" si="7"/>
        <v>137Da-Tyler-2021-Journal_Article</v>
      </c>
      <c r="W138" t="s">
        <v>260</v>
      </c>
    </row>
    <row r="139" spans="1:23">
      <c r="A139" s="9">
        <v>138</v>
      </c>
      <c r="B139" s="9" t="str">
        <f t="shared" si="8"/>
        <v>138Da</v>
      </c>
      <c r="C139" t="s">
        <v>115</v>
      </c>
      <c r="E139" t="s">
        <v>116</v>
      </c>
      <c r="G139" t="s">
        <v>118</v>
      </c>
      <c r="I139" t="s">
        <v>994</v>
      </c>
      <c r="K139" t="s">
        <v>90</v>
      </c>
      <c r="L139" t="s">
        <v>990</v>
      </c>
      <c r="M139">
        <v>2022</v>
      </c>
      <c r="N139" t="s">
        <v>995</v>
      </c>
      <c r="O139" t="s">
        <v>996</v>
      </c>
      <c r="P139" t="s">
        <v>448</v>
      </c>
      <c r="Q139" s="9">
        <v>79</v>
      </c>
      <c r="R139" s="9">
        <v>12</v>
      </c>
      <c r="S139" t="s">
        <v>997</v>
      </c>
      <c r="V139" s="9" t="str">
        <f t="shared" si="7"/>
        <v>138Da-Tyler-2022-Journal_Article</v>
      </c>
      <c r="W139" t="s">
        <v>260</v>
      </c>
    </row>
    <row r="140" spans="1:23">
      <c r="A140" s="9">
        <v>139</v>
      </c>
      <c r="B140" s="9" t="str">
        <f t="shared" si="8"/>
        <v>139Da</v>
      </c>
      <c r="C140" t="s">
        <v>115</v>
      </c>
      <c r="E140" t="s">
        <v>116</v>
      </c>
      <c r="G140" t="s">
        <v>118</v>
      </c>
      <c r="I140" t="s">
        <v>998</v>
      </c>
      <c r="K140" t="s">
        <v>90</v>
      </c>
      <c r="L140" t="s">
        <v>999</v>
      </c>
      <c r="M140">
        <v>2022</v>
      </c>
      <c r="N140" t="s">
        <v>1000</v>
      </c>
      <c r="O140" t="s">
        <v>1001</v>
      </c>
      <c r="P140" t="s">
        <v>1002</v>
      </c>
      <c r="Q140" s="9">
        <v>18</v>
      </c>
      <c r="R140" s="9">
        <v>1</v>
      </c>
      <c r="S140" t="s">
        <v>1003</v>
      </c>
      <c r="V140" s="9" t="str">
        <f t="shared" si="7"/>
        <v>139Da-Ungunmerr-Baumann-2022-Journal_Article</v>
      </c>
      <c r="W140" t="s">
        <v>260</v>
      </c>
    </row>
    <row r="141" spans="1:23">
      <c r="A141" s="9">
        <v>140</v>
      </c>
      <c r="B141" s="9" t="str">
        <f t="shared" si="8"/>
        <v>140Da</v>
      </c>
      <c r="C141" t="s">
        <v>115</v>
      </c>
      <c r="E141" t="s">
        <v>116</v>
      </c>
      <c r="G141" t="s">
        <v>308</v>
      </c>
      <c r="I141" t="s">
        <v>1004</v>
      </c>
      <c r="K141" t="s">
        <v>90</v>
      </c>
      <c r="L141" t="s">
        <v>1005</v>
      </c>
      <c r="M141">
        <v>2020</v>
      </c>
      <c r="N141" t="s">
        <v>1006</v>
      </c>
      <c r="O141" t="s">
        <v>1007</v>
      </c>
      <c r="P141" t="s">
        <v>737</v>
      </c>
      <c r="S141" s="4"/>
      <c r="V141" s="9" t="str">
        <f t="shared" si="7"/>
        <v>140Da-Valentine-2020-Conference_Paper</v>
      </c>
      <c r="W141" t="s">
        <v>260</v>
      </c>
    </row>
    <row r="142" spans="1:23">
      <c r="A142" s="9">
        <v>141</v>
      </c>
      <c r="B142" s="9" t="str">
        <f t="shared" si="8"/>
        <v>141Da</v>
      </c>
      <c r="C142" t="s">
        <v>115</v>
      </c>
      <c r="E142" t="s">
        <v>116</v>
      </c>
      <c r="G142" t="s">
        <v>308</v>
      </c>
      <c r="I142" t="s">
        <v>1008</v>
      </c>
      <c r="K142" t="s">
        <v>90</v>
      </c>
      <c r="L142" t="s">
        <v>1009</v>
      </c>
      <c r="M142">
        <v>2008</v>
      </c>
      <c r="N142" t="s">
        <v>1010</v>
      </c>
      <c r="O142" t="s">
        <v>1011</v>
      </c>
      <c r="P142" t="s">
        <v>1012</v>
      </c>
      <c r="Q142" s="9">
        <v>28</v>
      </c>
      <c r="R142" s="9">
        <v>5</v>
      </c>
      <c r="S142" t="s">
        <v>1013</v>
      </c>
      <c r="V142" s="9" t="str">
        <f>IF(U142=" ","NA",(B142&amp;"-"&amp;(_xlfn.TEXTBEFORE(L142,","))&amp;"-"&amp;M142&amp;"-"&amp;G142))</f>
        <v>141Da-van Oosterzee-2008-Conference_Paper</v>
      </c>
      <c r="W142" t="s">
        <v>260</v>
      </c>
    </row>
    <row r="143" spans="1:23">
      <c r="A143" s="9">
        <v>142</v>
      </c>
      <c r="B143" s="9" t="str">
        <f t="shared" si="8"/>
        <v>142Da</v>
      </c>
      <c r="C143" t="s">
        <v>115</v>
      </c>
      <c r="E143" t="s">
        <v>116</v>
      </c>
      <c r="G143" t="s">
        <v>118</v>
      </c>
      <c r="I143" s="12" t="s">
        <v>245</v>
      </c>
      <c r="K143" t="s">
        <v>90</v>
      </c>
      <c r="L143" t="s">
        <v>1014</v>
      </c>
      <c r="M143">
        <v>1943</v>
      </c>
      <c r="N143" t="s">
        <v>1015</v>
      </c>
      <c r="O143" t="s">
        <v>527</v>
      </c>
      <c r="P143" t="s">
        <v>606</v>
      </c>
      <c r="Q143" s="9">
        <v>4</v>
      </c>
      <c r="R143" s="9">
        <v>5</v>
      </c>
      <c r="S143" t="s">
        <v>1016</v>
      </c>
      <c r="V143" s="9" t="str">
        <f t="shared" ref="V143:V157" si="9">IF(U143=" ","NA",(B143&amp;"-"&amp;(_xlfn.TEXTBEFORE(L143," "))&amp;"-"&amp;M143&amp;"-"&amp;G143))</f>
        <v>142Da-Voisey-1943-Journal_Article</v>
      </c>
      <c r="W143" t="s">
        <v>260</v>
      </c>
    </row>
    <row r="144" spans="1:23">
      <c r="A144" s="9">
        <v>143</v>
      </c>
      <c r="B144" s="9" t="str">
        <f t="shared" si="8"/>
        <v>143Da</v>
      </c>
      <c r="C144" s="9" t="s">
        <v>811</v>
      </c>
      <c r="E144" s="9" t="s">
        <v>812</v>
      </c>
      <c r="G144" t="s">
        <v>118</v>
      </c>
      <c r="I144" t="s">
        <v>1017</v>
      </c>
      <c r="K144" t="s">
        <v>90</v>
      </c>
      <c r="L144" t="s">
        <v>1018</v>
      </c>
      <c r="M144">
        <v>2011</v>
      </c>
      <c r="N144" t="s">
        <v>1019</v>
      </c>
      <c r="O144" t="s">
        <v>1020</v>
      </c>
      <c r="P144" t="s">
        <v>977</v>
      </c>
      <c r="Q144" s="9">
        <v>56</v>
      </c>
      <c r="R144" s="9">
        <v>11</v>
      </c>
      <c r="S144" t="s">
        <v>1021</v>
      </c>
      <c r="V144" s="9" t="str">
        <f t="shared" si="9"/>
        <v>143Da-Warfe-2011-Journal_Article</v>
      </c>
      <c r="W144" t="s">
        <v>260</v>
      </c>
    </row>
    <row r="145" spans="1:23">
      <c r="A145" s="9">
        <v>144</v>
      </c>
      <c r="B145" s="9" t="str">
        <f t="shared" si="8"/>
        <v>144Da</v>
      </c>
      <c r="C145" t="s">
        <v>115</v>
      </c>
      <c r="E145" t="s">
        <v>116</v>
      </c>
      <c r="G145" t="s">
        <v>118</v>
      </c>
      <c r="I145" t="s">
        <v>1022</v>
      </c>
      <c r="K145" t="s">
        <v>90</v>
      </c>
      <c r="L145" t="s">
        <v>1023</v>
      </c>
      <c r="M145">
        <v>2010</v>
      </c>
      <c r="N145" t="s">
        <v>1024</v>
      </c>
      <c r="O145" t="s">
        <v>1025</v>
      </c>
      <c r="P145" t="s">
        <v>1026</v>
      </c>
      <c r="Q145" s="9">
        <v>114</v>
      </c>
      <c r="R145" s="9">
        <v>3</v>
      </c>
      <c r="S145" t="s">
        <v>1027</v>
      </c>
      <c r="V145" s="9" t="str">
        <f t="shared" si="9"/>
        <v>144Da-Wasson-2010-Journal_Article</v>
      </c>
      <c r="W145" t="s">
        <v>260</v>
      </c>
    </row>
    <row r="146" spans="1:23">
      <c r="A146" s="9">
        <v>145</v>
      </c>
      <c r="B146" s="9" t="str">
        <f t="shared" si="8"/>
        <v>145Da</v>
      </c>
      <c r="C146" t="s">
        <v>115</v>
      </c>
      <c r="E146" t="s">
        <v>116</v>
      </c>
      <c r="G146" t="s">
        <v>118</v>
      </c>
      <c r="I146" s="12" t="s">
        <v>245</v>
      </c>
      <c r="K146" t="s">
        <v>90</v>
      </c>
      <c r="L146" t="s">
        <v>1028</v>
      </c>
      <c r="M146">
        <v>1986</v>
      </c>
      <c r="N146" t="s">
        <v>1029</v>
      </c>
      <c r="O146" t="s">
        <v>1030</v>
      </c>
      <c r="P146" t="s">
        <v>1031</v>
      </c>
      <c r="Q146" s="9">
        <v>1</v>
      </c>
      <c r="R146" s="9">
        <v>3</v>
      </c>
      <c r="S146" t="s">
        <v>1032</v>
      </c>
      <c r="V146" s="9" t="str">
        <f t="shared" si="9"/>
        <v>145Da-WEBB-1986-Journal_Article</v>
      </c>
      <c r="W146" t="s">
        <v>260</v>
      </c>
    </row>
    <row r="147" spans="1:23">
      <c r="A147" s="9">
        <v>146</v>
      </c>
      <c r="B147" s="9" t="str">
        <f t="shared" si="8"/>
        <v>146Da</v>
      </c>
      <c r="C147" t="s">
        <v>115</v>
      </c>
      <c r="E147" t="s">
        <v>116</v>
      </c>
      <c r="G147" t="s">
        <v>308</v>
      </c>
      <c r="I147" t="s">
        <v>1033</v>
      </c>
      <c r="K147" t="s">
        <v>90</v>
      </c>
      <c r="L147" t="s">
        <v>1034</v>
      </c>
      <c r="M147">
        <v>2005</v>
      </c>
      <c r="N147" t="s">
        <v>1035</v>
      </c>
      <c r="O147" t="s">
        <v>1036</v>
      </c>
      <c r="P147" t="s">
        <v>434</v>
      </c>
      <c r="Q147" s="9">
        <v>56</v>
      </c>
      <c r="R147" s="9">
        <v>3</v>
      </c>
      <c r="S147" t="s">
        <v>1037</v>
      </c>
      <c r="V147" s="9" t="str">
        <f t="shared" si="9"/>
        <v>146Da-Webster-2005-Conference_Paper</v>
      </c>
      <c r="W147" t="s">
        <v>260</v>
      </c>
    </row>
    <row r="148" spans="1:23">
      <c r="A148" s="9">
        <v>147</v>
      </c>
      <c r="B148" s="9" t="str">
        <f t="shared" si="8"/>
        <v>147Da</v>
      </c>
      <c r="C148" t="s">
        <v>115</v>
      </c>
      <c r="E148" t="s">
        <v>116</v>
      </c>
      <c r="G148" t="s">
        <v>118</v>
      </c>
      <c r="I148" t="s">
        <v>1038</v>
      </c>
      <c r="K148" t="s">
        <v>90</v>
      </c>
      <c r="L148" t="s">
        <v>1039</v>
      </c>
      <c r="M148">
        <v>2017</v>
      </c>
      <c r="N148" t="s">
        <v>1040</v>
      </c>
      <c r="O148" t="s">
        <v>1041</v>
      </c>
      <c r="P148" t="s">
        <v>304</v>
      </c>
      <c r="Q148" s="9">
        <v>44</v>
      </c>
      <c r="R148" s="9">
        <v>3</v>
      </c>
      <c r="S148" t="s">
        <v>1042</v>
      </c>
      <c r="V148" s="9" t="str">
        <f t="shared" si="9"/>
        <v>147Da-Welsh-2017-Journal_Article</v>
      </c>
      <c r="W148" t="s">
        <v>260</v>
      </c>
    </row>
    <row r="149" spans="1:23">
      <c r="A149" s="9">
        <v>148</v>
      </c>
      <c r="B149" s="9" t="str">
        <f t="shared" si="8"/>
        <v>148Da</v>
      </c>
      <c r="C149" t="s">
        <v>115</v>
      </c>
      <c r="E149" t="s">
        <v>116</v>
      </c>
      <c r="G149" t="s">
        <v>308</v>
      </c>
      <c r="I149" t="s">
        <v>1043</v>
      </c>
      <c r="K149" t="s">
        <v>90</v>
      </c>
      <c r="L149" t="s">
        <v>1044</v>
      </c>
      <c r="M149">
        <v>2008</v>
      </c>
      <c r="N149" t="s">
        <v>1045</v>
      </c>
      <c r="O149" t="s">
        <v>1046</v>
      </c>
      <c r="P149" t="s">
        <v>727</v>
      </c>
      <c r="S149" s="4"/>
      <c r="V149" s="9" t="str">
        <f t="shared" si="9"/>
        <v>148Da-Williams-2008-Conference_Paper</v>
      </c>
      <c r="W149" t="s">
        <v>260</v>
      </c>
    </row>
    <row r="150" spans="1:23">
      <c r="A150" s="9">
        <v>149</v>
      </c>
      <c r="B150" s="9" t="str">
        <f t="shared" si="8"/>
        <v>149Da</v>
      </c>
      <c r="C150" t="s">
        <v>115</v>
      </c>
      <c r="E150" t="s">
        <v>116</v>
      </c>
      <c r="G150" t="s">
        <v>118</v>
      </c>
      <c r="I150" t="s">
        <v>1047</v>
      </c>
      <c r="K150" t="s">
        <v>90</v>
      </c>
      <c r="L150" t="s">
        <v>1048</v>
      </c>
      <c r="M150">
        <v>2006</v>
      </c>
      <c r="N150" t="s">
        <v>1049</v>
      </c>
      <c r="O150" t="s">
        <v>1050</v>
      </c>
      <c r="P150" t="s">
        <v>153</v>
      </c>
      <c r="Q150" s="9">
        <v>69</v>
      </c>
      <c r="R150" s="17">
        <v>44958</v>
      </c>
      <c r="S150" t="s">
        <v>1051</v>
      </c>
      <c r="V150" s="9" t="str">
        <f t="shared" si="9"/>
        <v>149Da-Wolanski-2006-Journal_Article</v>
      </c>
      <c r="W150" t="s">
        <v>260</v>
      </c>
    </row>
    <row r="151" spans="1:23">
      <c r="A151" s="9">
        <v>150</v>
      </c>
      <c r="B151" s="9" t="str">
        <f t="shared" si="8"/>
        <v>150Da</v>
      </c>
      <c r="C151" t="s">
        <v>115</v>
      </c>
      <c r="E151" t="s">
        <v>116</v>
      </c>
      <c r="G151" t="s">
        <v>118</v>
      </c>
      <c r="I151" t="s">
        <v>1052</v>
      </c>
      <c r="K151" t="s">
        <v>90</v>
      </c>
      <c r="L151" t="s">
        <v>1053</v>
      </c>
      <c r="M151">
        <v>2004</v>
      </c>
      <c r="N151" t="s">
        <v>1054</v>
      </c>
      <c r="O151" t="s">
        <v>1055</v>
      </c>
      <c r="P151" t="s">
        <v>153</v>
      </c>
      <c r="Q151" s="9">
        <v>60</v>
      </c>
      <c r="R151" s="9">
        <v>4</v>
      </c>
      <c r="S151" t="s">
        <v>1056</v>
      </c>
      <c r="V151" s="9" t="str">
        <f t="shared" si="9"/>
        <v>150Da-Wolanski-2004-Journal_Article</v>
      </c>
      <c r="W151" t="s">
        <v>260</v>
      </c>
    </row>
    <row r="152" spans="1:23">
      <c r="A152" s="9">
        <v>151</v>
      </c>
      <c r="B152" s="9" t="str">
        <f t="shared" si="8"/>
        <v>151Da</v>
      </c>
      <c r="C152" t="s">
        <v>115</v>
      </c>
      <c r="E152" t="s">
        <v>116</v>
      </c>
      <c r="G152" t="s">
        <v>118</v>
      </c>
      <c r="I152" t="s">
        <v>1057</v>
      </c>
      <c r="K152" t="s">
        <v>90</v>
      </c>
      <c r="L152" t="s">
        <v>1058</v>
      </c>
      <c r="M152">
        <v>2012</v>
      </c>
      <c r="N152" t="s">
        <v>1059</v>
      </c>
      <c r="O152" t="s">
        <v>1060</v>
      </c>
      <c r="P152" t="s">
        <v>1061</v>
      </c>
      <c r="Q152" s="9">
        <v>13</v>
      </c>
      <c r="R152" s="9">
        <v>1</v>
      </c>
      <c r="S152" t="s">
        <v>1062</v>
      </c>
      <c r="V152" s="9" t="str">
        <f t="shared" si="9"/>
        <v>151Da-Woodward-2012-Journal_Article</v>
      </c>
      <c r="W152" t="s">
        <v>260</v>
      </c>
    </row>
    <row r="153" spans="1:23">
      <c r="A153" s="9">
        <v>152</v>
      </c>
      <c r="B153" s="9" t="str">
        <f t="shared" si="8"/>
        <v>152Da</v>
      </c>
      <c r="C153" t="s">
        <v>115</v>
      </c>
      <c r="E153" t="s">
        <v>116</v>
      </c>
      <c r="G153" t="s">
        <v>118</v>
      </c>
      <c r="I153" t="s">
        <v>1063</v>
      </c>
      <c r="K153" t="s">
        <v>90</v>
      </c>
      <c r="L153" t="s">
        <v>1064</v>
      </c>
      <c r="M153">
        <v>2019</v>
      </c>
      <c r="N153" t="s">
        <v>1065</v>
      </c>
      <c r="O153" t="s">
        <v>1066</v>
      </c>
      <c r="P153" t="s">
        <v>1067</v>
      </c>
      <c r="Q153" s="9">
        <v>26</v>
      </c>
      <c r="R153" s="9" t="s">
        <v>1068</v>
      </c>
      <c r="S153" t="s">
        <v>1069</v>
      </c>
      <c r="V153" s="9" t="str">
        <f t="shared" si="9"/>
        <v>152Da-Woodward-2019-Journal_Article</v>
      </c>
      <c r="W153" t="s">
        <v>260</v>
      </c>
    </row>
    <row r="154" spans="1:23">
      <c r="A154" s="9">
        <v>153</v>
      </c>
      <c r="B154" s="9" t="str">
        <f t="shared" si="8"/>
        <v>153Da</v>
      </c>
      <c r="C154" t="s">
        <v>115</v>
      </c>
      <c r="E154" t="s">
        <v>116</v>
      </c>
      <c r="G154" t="s">
        <v>118</v>
      </c>
      <c r="I154" t="s">
        <v>1070</v>
      </c>
      <c r="K154" t="s">
        <v>90</v>
      </c>
      <c r="L154" t="s">
        <v>1064</v>
      </c>
      <c r="M154">
        <v>2016</v>
      </c>
      <c r="N154" t="s">
        <v>1071</v>
      </c>
      <c r="O154" t="s">
        <v>1072</v>
      </c>
      <c r="P154" t="s">
        <v>1073</v>
      </c>
      <c r="Q154" s="9">
        <v>54</v>
      </c>
      <c r="R154" s="9">
        <v>2</v>
      </c>
      <c r="S154" t="s">
        <v>1074</v>
      </c>
      <c r="V154" s="9" t="str">
        <f t="shared" si="9"/>
        <v>153Da-Woodward-2016-Journal_Article</v>
      </c>
      <c r="W154" t="s">
        <v>260</v>
      </c>
    </row>
    <row r="155" spans="1:23">
      <c r="A155" s="9">
        <v>154</v>
      </c>
      <c r="B155" s="9" t="str">
        <f t="shared" si="8"/>
        <v>154Da</v>
      </c>
      <c r="C155" t="s">
        <v>115</v>
      </c>
      <c r="E155" t="s">
        <v>116</v>
      </c>
      <c r="G155" t="s">
        <v>118</v>
      </c>
      <c r="I155" s="12" t="s">
        <v>245</v>
      </c>
      <c r="K155" t="s">
        <v>90</v>
      </c>
      <c r="L155" t="s">
        <v>1075</v>
      </c>
      <c r="M155">
        <v>1963</v>
      </c>
      <c r="N155" t="s">
        <v>1076</v>
      </c>
      <c r="O155" t="s">
        <v>1077</v>
      </c>
      <c r="P155" t="s">
        <v>1078</v>
      </c>
      <c r="Q155" s="9">
        <v>10</v>
      </c>
      <c r="R155" s="9">
        <v>1</v>
      </c>
      <c r="S155" t="s">
        <v>1079</v>
      </c>
      <c r="V155" s="9" t="str">
        <f t="shared" si="9"/>
        <v>154Da-Wright-1963-Journal_Article</v>
      </c>
      <c r="W155" t="s">
        <v>260</v>
      </c>
    </row>
    <row r="156" spans="1:23">
      <c r="A156" s="9">
        <v>155</v>
      </c>
      <c r="B156" s="9" t="str">
        <f t="shared" si="8"/>
        <v>155Da</v>
      </c>
      <c r="C156" t="s">
        <v>115</v>
      </c>
      <c r="E156" t="s">
        <v>116</v>
      </c>
      <c r="G156" t="s">
        <v>118</v>
      </c>
      <c r="I156" t="s">
        <v>1080</v>
      </c>
      <c r="K156" t="s">
        <v>90</v>
      </c>
      <c r="L156" t="s">
        <v>1081</v>
      </c>
      <c r="M156">
        <v>2010</v>
      </c>
      <c r="N156" t="s">
        <v>1082</v>
      </c>
      <c r="O156" t="s">
        <v>1083</v>
      </c>
      <c r="P156" t="s">
        <v>1084</v>
      </c>
      <c r="Q156" s="9">
        <v>91</v>
      </c>
      <c r="R156" s="9">
        <v>12</v>
      </c>
      <c r="S156" t="s">
        <v>1085</v>
      </c>
      <c r="V156" s="9" t="str">
        <f t="shared" si="9"/>
        <v>155Da-Zander-2010-Journal_Article</v>
      </c>
      <c r="W156" t="s">
        <v>260</v>
      </c>
    </row>
    <row r="157" spans="1:23">
      <c r="A157" s="9">
        <v>156</v>
      </c>
      <c r="B157" s="9" t="str">
        <f t="shared" si="8"/>
        <v>156Da</v>
      </c>
      <c r="C157" t="s">
        <v>115</v>
      </c>
      <c r="E157" t="s">
        <v>116</v>
      </c>
      <c r="G157" t="s">
        <v>118</v>
      </c>
      <c r="I157" t="s">
        <v>1086</v>
      </c>
      <c r="K157" t="s">
        <v>90</v>
      </c>
      <c r="L157" t="s">
        <v>1087</v>
      </c>
      <c r="M157">
        <v>2013</v>
      </c>
      <c r="N157" t="s">
        <v>1088</v>
      </c>
      <c r="O157" t="s">
        <v>1089</v>
      </c>
      <c r="P157" t="s">
        <v>266</v>
      </c>
      <c r="Q157" s="9">
        <v>8</v>
      </c>
      <c r="R157" s="9">
        <v>5</v>
      </c>
      <c r="S157" t="s">
        <v>1090</v>
      </c>
      <c r="V157" s="9" t="str">
        <f t="shared" si="9"/>
        <v>156Da-Zander-2013-Journal_Article</v>
      </c>
      <c r="W157" t="s">
        <v>260</v>
      </c>
    </row>
  </sheetData>
  <sortState xmlns:xlrd2="http://schemas.microsoft.com/office/spreadsheetml/2017/richdata2" ref="A2:Y158">
    <sortCondition ref="A1:A158"/>
  </sortState>
  <conditionalFormatting sqref="P16">
    <cfRule type="duplicateValues" dxfId="2" priority="6"/>
  </conditionalFormatting>
  <conditionalFormatting sqref="U2:U1048576">
    <cfRule type="expression" dxfId="1" priority="1">
      <formula>AND($U2 = "To move to Teams file")</formula>
    </cfRule>
    <cfRule type="expression" dxfId="0" priority="2">
      <formula>AND($U2 = " ")</formula>
    </cfRule>
  </conditionalFormatting>
  <dataValidations count="10">
    <dataValidation type="list" allowBlank="1" showInputMessage="1" showErrorMessage="1" sqref="G2:G16 G158:G1048576" xr:uid="{6DF27288-A56B-0849-832A-FCC3000FB3F0}">
      <formula1>"Book, Book_Chapter, Conference_Paper, Data, Factsheet, Image, Journal_Article, Note, Technical_Report, Video, Website"</formula1>
    </dataValidation>
    <dataValidation type="list" allowBlank="1" showInputMessage="1" showErrorMessage="1" sqref="C145:C1048576 C109:C116 C52:C57 C59:C103 C105:C107 C118:C143 C2:C49" xr:uid="{07D68B81-71B6-8D49-894F-5E867E8A4588}">
      <formula1>"Daly, Fitzroy, Gilbert, Ord"</formula1>
    </dataValidation>
    <dataValidation type="list" allowBlank="1" showInputMessage="1" showErrorMessage="1" sqref="X2:X1048576" xr:uid="{5518E98B-8394-014F-8477-5C0BB5847A47}">
      <formula1>"Hard copy, Soft copy, Both, NA"</formula1>
    </dataValidation>
    <dataValidation type="list" allowBlank="1" showInputMessage="1" showErrorMessage="1" sqref="E2:E49 E145:E1048576 E52:E57 E59:E103 E105:E107 E109:E116 E118:E143" xr:uid="{925D38B6-464F-2147-91FA-0D7685CC37EC}">
      <formula1>"ACT, NSW, NT, QLD, TAS, VIC, WA"</formula1>
    </dataValidation>
    <dataValidation type="list" allowBlank="1" showInputMessage="1" showErrorMessage="1" sqref="G2:G1048576" xr:uid="{E34A9D52-2E5E-1D4A-8508-9355033BF5AF}">
      <formula1>"Estuarine, Freshwater, Intertidal, Marine, Riparian, Terrestrial"</formula1>
    </dataValidation>
    <dataValidation type="list" allowBlank="1" showInputMessage="1" showErrorMessage="1" sqref="J2:J5 J7:J16 J158:J1048576" xr:uid="{479A25CA-3860-E741-A6E4-6A1E9DA4E1AA}">
      <formula1>"Free to Download, Download from Publisher, Request JCU Library Access"</formula1>
    </dataValidation>
    <dataValidation type="list" allowBlank="1" showInputMessage="1" showErrorMessage="1" sqref="J6 J17:J157" xr:uid="{B232E345-F7B5-3641-AA81-40C6DF356D1C}">
      <formula1>"Free to Download, Download from Publisher, Request from JCU Library"</formula1>
    </dataValidation>
    <dataValidation type="list" allowBlank="1" showInputMessage="1" showErrorMessage="1" sqref="M17:M157" xr:uid="{921145FA-D7EF-3741-A6A7-0410DBC3292A}">
      <formula1>"Free to Download, Download from Publisher, Request Access"</formula1>
    </dataValidation>
    <dataValidation type="list" allowBlank="1" showInputMessage="1" showErrorMessage="1" sqref="F39:F1048576 F30:F37 F27:F28 F23:F25 F15:F21 F2:F9 F11:F13" xr:uid="{3D3D3DA2-2C27-4D4B-B341-EC977B01CB6F}">
      <formula1>"Estuarine, Freshwater, Intertidal, Marine, Riparian, Subterranean, Terrestrial"</formula1>
    </dataValidation>
    <dataValidation type="list" allowBlank="1" showInputMessage="1" showErrorMessage="1" sqref="Z2:Z1048576" xr:uid="{45FCCA30-DBF5-AD4F-9B17-C20A82BCD381}">
      <formula1>"Active, In Progress, To Delete"</formula1>
    </dataValidation>
  </dataValidations>
  <hyperlinks>
    <hyperlink ref="T2" r:id="rId1" xr:uid="{DF5BD2F6-AA91-114B-841B-0BD894412B7F}"/>
    <hyperlink ref="T3" r:id="rId2" xr:uid="{D2591A6D-65F5-1D46-80D1-7EFA73FF62FD}"/>
    <hyperlink ref="T7" r:id="rId3" xr:uid="{0D6540B9-1085-8143-BCD8-1E10FB51DF95}"/>
    <hyperlink ref="T8" r:id="rId4" xr:uid="{0C9C3DD1-F6F0-254A-A257-D9860D4B4A01}"/>
    <hyperlink ref="T9" r:id="rId5" xr:uid="{4EE34251-7781-EF4E-8C33-6864D5C3520D}"/>
    <hyperlink ref="T10" r:id="rId6" xr:uid="{D1B3C522-0188-3844-AC99-AE3939613FF0}"/>
    <hyperlink ref="T11" r:id="rId7" xr:uid="{889D0B1F-A684-4C4B-90F1-241D68AD5B8D}"/>
    <hyperlink ref="T12" r:id="rId8" xr:uid="{F7ABB94E-249E-B44B-8C07-ED8B7226FB40}"/>
    <hyperlink ref="T13" r:id="rId9" xr:uid="{4D2369D2-C16B-F54F-9F97-D4D08A0A4AFC}"/>
    <hyperlink ref="T14" r:id="rId10" xr:uid="{E10B1EAC-EA3B-B840-B3CC-4B5D3855553D}"/>
    <hyperlink ref="T16" r:id="rId11" xr:uid="{BC9E8B64-F0A4-474A-ABC6-7E3AF39C3F08}"/>
    <hyperlink ref="T17" r:id="rId12" xr:uid="{A9267C85-58B5-9548-91C7-362D74767FA5}"/>
    <hyperlink ref="T5" r:id="rId13" xr:uid="{22EF07D6-188C-2044-BAFA-ED91D70FFC77}"/>
    <hyperlink ref="T20" r:id="rId14" xr:uid="{A21D7F31-92E1-1A44-B8A5-8E7B5FA9B710}"/>
    <hyperlink ref="T33" r:id="rId15" xr:uid="{31B03185-080B-834B-A3DC-AC50816D1FA8}"/>
    <hyperlink ref="T34" r:id="rId16" xr:uid="{C0DA571B-9752-6A49-912F-89BCDFEFAF5F}"/>
    <hyperlink ref="T35" r:id="rId17" xr:uid="{0833D3EF-C385-D943-B1DA-62AAB357FE3F}"/>
    <hyperlink ref="T36" r:id="rId18" xr:uid="{DA0B9541-116C-4B49-8E8A-CCD2E5A83433}"/>
    <hyperlink ref="T37" r:id="rId19" xr:uid="{0B2DC54B-CAFB-8549-B74B-ED0630F3AA17}"/>
    <hyperlink ref="T38" r:id="rId20" xr:uid="{A0E16DD3-CF19-A242-B555-0D20F7E7CBED}"/>
    <hyperlink ref="T39" r:id="rId21" xr:uid="{7C9BB647-B623-7D45-BE14-17B727F0DC82}"/>
    <hyperlink ref="T40" r:id="rId22" xr:uid="{4164C543-146D-484A-BDD5-0A25C879569B}"/>
    <hyperlink ref="T41" r:id="rId23" xr:uid="{A952FA4D-EFF2-D541-B7F2-C695DBFC8E57}"/>
    <hyperlink ref="T42" r:id="rId24" xr:uid="{50417147-1E7B-D14E-8654-B2301EF68F18}"/>
    <hyperlink ref="T43" r:id="rId25" xr:uid="{4332B237-EB00-5F4E-8B51-F752E055556F}"/>
    <hyperlink ref="T44" r:id="rId26" xr:uid="{03B9E438-D3D0-CF40-9FB0-6FDFC8DB1CF5}"/>
    <hyperlink ref="T45" r:id="rId27" xr:uid="{A21665F6-6924-9546-BB81-2D089F1C4E50}"/>
    <hyperlink ref="T46" r:id="rId28" xr:uid="{8C938412-8BC0-504F-9565-F4EA66C60CDD}"/>
    <hyperlink ref="T47" r:id="rId29" location="rightslink" xr:uid="{968DB231-81DD-A340-AA23-525A0A89D1B6}"/>
    <hyperlink ref="T48" r:id="rId30" xr:uid="{EC98E896-A32C-814E-B6F7-044EA96DA41E}"/>
    <hyperlink ref="T49" r:id="rId31" xr:uid="{B39A0200-0CFB-BC4E-ACE0-C085A59C078F}"/>
    <hyperlink ref="T50" r:id="rId32" xr:uid="{918AE051-9143-E948-A926-C6D9B38A1D8A}"/>
    <hyperlink ref="T51" r:id="rId33" xr:uid="{EB0E69E5-89DD-E246-8FD6-03841EBA1B12}"/>
    <hyperlink ref="T52" r:id="rId34" xr:uid="{35C0272A-09C8-4E4D-9B7F-07CB3337D27B}"/>
    <hyperlink ref="T53" r:id="rId35" xr:uid="{520D2C0A-A44F-7A48-BF47-AB6B77440DB3}"/>
    <hyperlink ref="T54" r:id="rId36" xr:uid="{FF55FDD2-B72B-DC47-9217-EA09109DFD9C}"/>
    <hyperlink ref="T55" r:id="rId37" xr:uid="{D675FB28-8E18-C74B-84C8-26F814A0770E}"/>
  </hyperlinks>
  <pageMargins left="0.7" right="0.7" top="0.75" bottom="0.75" header="0.3" footer="0.3"/>
  <legacyDrawing r:id="rId3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0B8F7-9F72-5941-9D0C-2506BDD819AA}">
  <dimension ref="A1:A36"/>
  <sheetViews>
    <sheetView workbookViewId="0">
      <selection activeCell="D33" sqref="D33"/>
    </sheetView>
  </sheetViews>
  <sheetFormatPr defaultColWidth="11" defaultRowHeight="15.95"/>
  <cols>
    <col min="1" max="1" width="23.5" bestFit="1" customWidth="1"/>
  </cols>
  <sheetData>
    <row r="1" spans="1:1">
      <c r="A1" s="19" t="s">
        <v>1091</v>
      </c>
    </row>
    <row r="2" spans="1:1">
      <c r="A2" s="9" t="s">
        <v>495</v>
      </c>
    </row>
    <row r="3" spans="1:1">
      <c r="A3" s="9" t="s">
        <v>165</v>
      </c>
    </row>
    <row r="4" spans="1:1">
      <c r="A4" s="9" t="s">
        <v>341</v>
      </c>
    </row>
    <row r="5" spans="1:1">
      <c r="A5" s="9" t="s">
        <v>119</v>
      </c>
    </row>
    <row r="6" spans="1:1">
      <c r="A6" s="9" t="s">
        <v>316</v>
      </c>
    </row>
    <row r="7" spans="1:1">
      <c r="A7" s="9" t="s">
        <v>401</v>
      </c>
    </row>
    <row r="8" spans="1:1">
      <c r="A8" s="9" t="s">
        <v>269</v>
      </c>
    </row>
    <row r="9" spans="1:1">
      <c r="A9" s="9" t="s">
        <v>229</v>
      </c>
    </row>
    <row r="10" spans="1:1">
      <c r="A10" s="9" t="s">
        <v>244</v>
      </c>
    </row>
    <row r="11" spans="1:1">
      <c r="A11" s="9" t="s">
        <v>299</v>
      </c>
    </row>
    <row r="12" spans="1:1">
      <c r="A12" s="9" t="s">
        <v>290</v>
      </c>
    </row>
    <row r="13" spans="1:1">
      <c r="A13" s="9" t="s">
        <v>198</v>
      </c>
    </row>
    <row r="14" spans="1:1">
      <c r="A14" s="9" t="s">
        <v>530</v>
      </c>
    </row>
    <row r="15" spans="1:1">
      <c r="A15" s="9" t="s">
        <v>252</v>
      </c>
    </row>
    <row r="16" spans="1:1">
      <c r="A16" s="9" t="s">
        <v>466</v>
      </c>
    </row>
    <row r="17" spans="1:1">
      <c r="A17" s="9" t="s">
        <v>326</v>
      </c>
    </row>
    <row r="18" spans="1:1">
      <c r="A18" s="9" t="s">
        <v>357</v>
      </c>
    </row>
    <row r="19" spans="1:1">
      <c r="A19" s="9" t="s">
        <v>505</v>
      </c>
    </row>
    <row r="20" spans="1:1">
      <c r="A20" s="9" t="s">
        <v>488</v>
      </c>
    </row>
    <row r="21" spans="1:1">
      <c r="A21" s="9" t="s">
        <v>261</v>
      </c>
    </row>
    <row r="22" spans="1:1">
      <c r="A22" s="9" t="s">
        <v>206</v>
      </c>
    </row>
    <row r="23" spans="1:1">
      <c r="A23" s="9" t="s">
        <v>422</v>
      </c>
    </row>
    <row r="24" spans="1:1">
      <c r="A24" s="9" t="s">
        <v>524</v>
      </c>
    </row>
    <row r="25" spans="1:1">
      <c r="A25" s="9" t="s">
        <v>135</v>
      </c>
    </row>
    <row r="26" spans="1:1">
      <c r="A26" s="9" t="s">
        <v>515</v>
      </c>
    </row>
    <row r="27" spans="1:1">
      <c r="A27" s="9" t="s">
        <v>173</v>
      </c>
    </row>
    <row r="28" spans="1:1">
      <c r="A28" s="9" t="s">
        <v>147</v>
      </c>
    </row>
    <row r="29" spans="1:1">
      <c r="A29" s="9" t="s">
        <v>349</v>
      </c>
    </row>
    <row r="30" spans="1:1">
      <c r="A30" s="9" t="s">
        <v>214</v>
      </c>
    </row>
    <row r="31" spans="1:1">
      <c r="A31" s="9" t="s">
        <v>474</v>
      </c>
    </row>
    <row r="32" spans="1:1">
      <c r="A32" s="9" t="s">
        <v>365</v>
      </c>
    </row>
    <row r="33" spans="1:1">
      <c r="A33" s="9" t="s">
        <v>236</v>
      </c>
    </row>
    <row r="34" spans="1:1">
      <c r="A34" s="9" t="s">
        <v>1092</v>
      </c>
    </row>
    <row r="35" spans="1:1">
      <c r="A35" s="9" t="s">
        <v>544</v>
      </c>
    </row>
    <row r="36" spans="1:1">
      <c r="A36" s="9" t="s">
        <v>1093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3793811515D340A4845C4FCBA1B2C4" ma:contentTypeVersion="3" ma:contentTypeDescription="Create a new document." ma:contentTypeScope="" ma:versionID="1b84a3c968cf707c8eb06d049fe5ac6b">
  <xsd:schema xmlns:xsd="http://www.w3.org/2001/XMLSchema" xmlns:xs="http://www.w3.org/2001/XMLSchema" xmlns:p="http://schemas.microsoft.com/office/2006/metadata/properties" xmlns:ns2="a28fb86e-9ef7-447f-b346-34d60e256d89" targetNamespace="http://schemas.microsoft.com/office/2006/metadata/properties" ma:root="true" ma:fieldsID="0df615b38f1866d44ba9d9178f2c8b8a" ns2:_="">
    <xsd:import namespace="a28fb86e-9ef7-447f-b346-34d60e256d8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8fb86e-9ef7-447f-b346-34d60e256d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9C74A1-D054-4A96-A862-A707BC561BE7}"/>
</file>

<file path=customXml/itemProps2.xml><?xml version="1.0" encoding="utf-8"?>
<ds:datastoreItem xmlns:ds="http://schemas.openxmlformats.org/officeDocument/2006/customXml" ds:itemID="{FE94045F-5E82-4088-859A-D4DEDDFA47E8}"/>
</file>

<file path=customXml/itemProps3.xml><?xml version="1.0" encoding="utf-8"?>
<ds:datastoreItem xmlns:ds="http://schemas.openxmlformats.org/officeDocument/2006/customXml" ds:itemID="{9CB1B543-A9A8-4C55-AA1A-20550B2A0C3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Motson</dc:creator>
  <cp:keywords/>
  <dc:description/>
  <cp:lastModifiedBy>Katie Motson</cp:lastModifiedBy>
  <cp:revision/>
  <dcterms:created xsi:type="dcterms:W3CDTF">2023-07-28T06:35:16Z</dcterms:created>
  <dcterms:modified xsi:type="dcterms:W3CDTF">2023-09-14T05:06:11Z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0x010100CA3793811515D340A4845C4FCBA1B2C4</vt:lpwstr>
  </property>
</Properties>
</file>