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maria\Desktop\Usabana 2021-1\Avances Acreditación\2021-Acreditación\Fase Análisis-Redacción\Documentos\factor 2 ESTTS\C3 PARTICIPN EN ACTs DE FORM INTEGRAL\Fuentes documentales\Informes de gestión Activ de acompañamto\"/>
    </mc:Choice>
  </mc:AlternateContent>
  <xr:revisionPtr revIDLastSave="0" documentId="8_{D01449DC-4B0E-4E1E-967D-4C9B7A224B79}" xr6:coauthVersionLast="47" xr6:coauthVersionMax="47" xr10:uidLastSave="{00000000-0000-0000-0000-000000000000}"/>
  <bookViews>
    <workbookView xWindow="-120" yWindow="-120" windowWidth="20730" windowHeight="11160" xr2:uid="{A92407FB-B7B7-43FB-979F-F34995064881}"/>
  </bookViews>
  <sheets>
    <sheet name="Acompañamiento a exámenes"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89" i="2" l="1"/>
  <c r="I188" i="2"/>
  <c r="E46" i="2"/>
  <c r="D182" i="2" l="1"/>
  <c r="C182" i="2"/>
  <c r="D170" i="2"/>
  <c r="C170" i="2" l="1"/>
  <c r="E166" i="2"/>
  <c r="E168" i="2"/>
  <c r="E167" i="2"/>
  <c r="E169" i="2"/>
  <c r="F36" i="2"/>
  <c r="F37" i="2"/>
  <c r="F38" i="2"/>
  <c r="F39" i="2"/>
  <c r="F40" i="2"/>
  <c r="E41" i="2"/>
  <c r="D41" i="2"/>
  <c r="E179" i="2" l="1"/>
  <c r="E180" i="2"/>
  <c r="E181" i="2"/>
  <c r="E178" i="2"/>
  <c r="E177" i="2"/>
  <c r="F18" i="2"/>
  <c r="E18" i="2"/>
  <c r="C18" i="2"/>
  <c r="E182" i="2" l="1"/>
  <c r="F35" i="2"/>
  <c r="F41" i="2" s="1"/>
  <c r="E32" i="2" l="1"/>
  <c r="D32" i="2"/>
  <c r="F84" i="2" l="1"/>
  <c r="E84" i="2"/>
  <c r="D84" i="2"/>
  <c r="C84" i="2"/>
  <c r="H83" i="2"/>
  <c r="G83" i="2"/>
  <c r="H82" i="2"/>
  <c r="G82" i="2"/>
  <c r="H81" i="2"/>
  <c r="G81" i="2"/>
  <c r="H80" i="2"/>
  <c r="G80" i="2"/>
  <c r="H79" i="2"/>
  <c r="G79" i="2"/>
  <c r="H78" i="2"/>
  <c r="G78" i="2"/>
  <c r="H77" i="2"/>
  <c r="G77" i="2"/>
  <c r="H76" i="2"/>
  <c r="G76" i="2"/>
  <c r="F72" i="2"/>
  <c r="C72" i="2"/>
  <c r="H64" i="2"/>
  <c r="H65" i="2"/>
  <c r="H66" i="2"/>
  <c r="H67" i="2"/>
  <c r="H68" i="2"/>
  <c r="H69" i="2"/>
  <c r="H70" i="2"/>
  <c r="H71" i="2"/>
  <c r="G71" i="2"/>
  <c r="G70" i="2"/>
  <c r="G69" i="2"/>
  <c r="G68" i="2"/>
  <c r="G67" i="2"/>
  <c r="G66" i="2"/>
  <c r="G65" i="2"/>
  <c r="G64" i="2"/>
  <c r="E72" i="2"/>
  <c r="D72" i="2"/>
  <c r="E60" i="2"/>
  <c r="F59" i="2"/>
  <c r="F58" i="2"/>
  <c r="E55" i="2"/>
  <c r="D55" i="2"/>
  <c r="F54" i="2"/>
  <c r="F53" i="2"/>
  <c r="K189" i="2"/>
  <c r="K188" i="2"/>
  <c r="F95" i="2"/>
  <c r="E95" i="2"/>
  <c r="D95" i="2"/>
  <c r="D46" i="2"/>
  <c r="F45" i="2"/>
  <c r="F44" i="2"/>
  <c r="F30" i="2"/>
  <c r="E27" i="2"/>
  <c r="D27" i="2"/>
  <c r="F26" i="2"/>
  <c r="F25" i="2"/>
  <c r="E13" i="2"/>
  <c r="C13" i="2"/>
  <c r="F32" i="2" l="1"/>
  <c r="F60" i="2"/>
  <c r="G84" i="2"/>
  <c r="H84" i="2"/>
  <c r="G72" i="2"/>
  <c r="F55" i="2"/>
  <c r="H72" i="2"/>
  <c r="F46" i="2"/>
  <c r="F2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tc={BCD054C9-83BD-4F3A-A273-4436A027E798}</author>
    <author>tc={6418CA59-3C45-43C4-8C31-F8EBC3BFE724}</author>
    <author>tc={57223F54-8762-4408-BA94-FFB68B9CF15A}</author>
    <author>tc={77F07F94-61FE-4B71-8322-779554726F87}</author>
    <author>tc={21105C64-0432-43A2-886F-C6BA570CB296}</author>
    <author>tc={7781EF5B-46BF-439E-A51E-485947840B2B}</author>
    <author>tc={88BBAD1D-D5B4-44BF-A013-1AAEBC2121D6}</author>
    <author>tc={F57EBE52-E801-4288-B209-BA3129799555}</author>
    <author>tc={6BD11FC0-7F4C-4531-B293-8A40F1005DB4}</author>
    <author>tc={17226F16-2489-4244-A70E-137C21D554C6}</author>
    <author>tc={441DC988-0A89-4DF5-AEA9-2190CD68CAA6}</author>
    <author>tc={6883DCDB-B379-427B-9AA3-B4B6491DD8F6}</author>
    <author>tc={8F0D845E-4F82-45F8-A6F2-AA12F7D56D5C}</author>
    <author>tc={3071697B-057C-4090-B34C-A630BD73FC46}</author>
    <author>tc={331E1521-612B-4748-ABBD-742F57728638}</author>
    <author>tc={9EA0B1A2-CB73-4AE3-BB5F-5F13323DC48B}</author>
    <author>tc={2A1B9613-D341-43A7-B9BB-823BA8AEDF77}</author>
    <author>tc={10657DC3-C675-468F-A2ED-208BD72775AB}</author>
    <author>tc={FFDF3516-F838-4EE5-9314-ED47002BDB01}</author>
    <author>tc={8B5F365E-C288-40AA-BDBF-4E7B15FDCF27}</author>
    <author>tc={5F9B22A9-3A1A-4556-8E51-F76F88EB2B62}</author>
    <author>tc={1C20FB1D-5D26-4CF8-ABED-5D9C14DFF1F0}</author>
    <author>tc={F44F2E89-6DF1-4CF9-B3E8-E252281EA3C6}</author>
    <author>tc={12A46B98-3CDB-4AFA-B085-200F814FAB05}</author>
    <author>tc={D17CE472-94FF-4C82-B33A-A192D46E3CA6}</author>
    <author>tc={510A54A6-C1A3-4680-8317-708BB9EE82A4}</author>
    <author>tc={E78091C1-E697-41ED-81AD-2CF23635B54D}</author>
  </authors>
  <commentList>
    <comment ref="D24" authorId="0" shapeId="0" xr:uid="{BCD054C9-83BD-4F3A-A273-4436A027E798}">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E24" authorId="1" shapeId="0" xr:uid="{6418CA59-3C45-43C4-8C31-F8EBC3BFE724}">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D29" authorId="2" shapeId="0" xr:uid="{57223F54-8762-4408-BA94-FFB68B9CF15A}">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E29" authorId="3" shapeId="0" xr:uid="{77F07F94-61FE-4B71-8322-779554726F87}">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D34" authorId="4" shapeId="0" xr:uid="{21105C64-0432-43A2-886F-C6BA570CB296}">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E34" authorId="5" shapeId="0" xr:uid="{7781EF5B-46BF-439E-A51E-485947840B2B}">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D43" authorId="6" shapeId="0" xr:uid="{88BBAD1D-D5B4-44BF-A013-1AAEBC2121D6}">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E43" authorId="7" shapeId="0" xr:uid="{F57EBE52-E801-4288-B209-BA3129799555}">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D52" authorId="8" shapeId="0" xr:uid="{6BD11FC0-7F4C-4531-B293-8A40F1005DB4}">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E52" authorId="9" shapeId="0" xr:uid="{17226F16-2489-4244-A70E-137C21D554C6}">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D57" authorId="10" shapeId="0" xr:uid="{441DC988-0A89-4DF5-AEA9-2190CD68CAA6}">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E57" authorId="11" shapeId="0" xr:uid="{6883DCDB-B379-427B-9AA3-B4B6491DD8F6}">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C62" authorId="12" shapeId="0" xr:uid="{8F0D845E-4F82-45F8-A6F2-AA12F7D56D5C}">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E62" authorId="13" shapeId="0" xr:uid="{3071697B-057C-4090-B34C-A630BD73FC46}">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D63" authorId="14" shapeId="0" xr:uid="{331E1521-612B-4748-ABBD-742F57728638}">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F63" authorId="15" shapeId="0" xr:uid="{9EA0B1A2-CB73-4AE3-BB5F-5F13323DC48B}">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C74" authorId="16" shapeId="0" xr:uid="{2A1B9613-D341-43A7-B9BB-823BA8AEDF77}">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E74" authorId="17" shapeId="0" xr:uid="{10657DC3-C675-468F-A2ED-208BD72775AB}">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D75" authorId="18" shapeId="0" xr:uid="{FFDF3516-F838-4EE5-9314-ED47002BDB01}">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F75" authorId="19" shapeId="0" xr:uid="{8B5F365E-C288-40AA-BDBF-4E7B15FDCF27}">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D91" authorId="20" shapeId="0" xr:uid="{5F9B22A9-3A1A-4556-8E51-F76F88EB2B62}">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F91" authorId="21" shapeId="0" xr:uid="{1C20FB1D-5D26-4CF8-ABED-5D9C14DFF1F0}">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C122" authorId="22" shapeId="0" xr:uid="{F44F2E89-6DF1-4CF9-B3E8-E252281EA3C6}">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G122" authorId="23" shapeId="0" xr:uid="{12A46B98-3CDB-4AFA-B085-200F814FAB05}">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C149" authorId="24" shapeId="0" xr:uid="{D17CE472-94FF-4C82-B33A-A192D46E3CA6}">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G149" authorId="25" shapeId="0" xr:uid="{510A54A6-C1A3-4680-8317-708BB9EE82A4}">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 ref="D164" authorId="26" shapeId="0" xr:uid="{E78091C1-E697-41ED-81AD-2CF23635B54D}">
      <text>
        <t>[Comentario encadenado]
Su versión de Excel le permite leer este comentario encadenado; sin embargo, las ediciones que se apliquen se quitarán si el archivo se abre en una versión más reciente de Excel. Más información: https://go.microsoft.com/fwlink/?linkid=870924
Comentario:
    Escribir el ciclo correspondiente. Por ejemplo:Ciclo lectivo  2019-1</t>
      </text>
    </comment>
  </commentList>
</comments>
</file>

<file path=xl/sharedStrings.xml><?xml version="1.0" encoding="utf-8"?>
<sst xmlns="http://schemas.openxmlformats.org/spreadsheetml/2006/main" count="348" uniqueCount="149">
  <si>
    <t xml:space="preserve">Centro de Recursos para el Éxito Académico </t>
  </si>
  <si>
    <t xml:space="preserve">DIRECCIÓN CENTRAL DE ESTUDIANTES </t>
  </si>
  <si>
    <t>Ciclo Lectivo</t>
  </si>
  <si>
    <t>Facultad</t>
  </si>
  <si>
    <t>Total Año Académico</t>
  </si>
  <si>
    <t>EICEA</t>
  </si>
  <si>
    <t xml:space="preserve">Total Año Académico </t>
  </si>
  <si>
    <t xml:space="preserve">Número de estudiantes asignados </t>
  </si>
  <si>
    <t xml:space="preserve">Ciclo Académico </t>
  </si>
  <si>
    <t>2018-2</t>
  </si>
  <si>
    <t>2019-1</t>
  </si>
  <si>
    <t>2019-2</t>
  </si>
  <si>
    <t>Pregrado</t>
  </si>
  <si>
    <t>Posgrado</t>
  </si>
  <si>
    <t xml:space="preserve">Tipo de remisión </t>
  </si>
  <si>
    <t>Asesor</t>
  </si>
  <si>
    <t>Profesor</t>
  </si>
  <si>
    <t xml:space="preserve">Voluntad propia </t>
  </si>
  <si>
    <t>Año Académico</t>
  </si>
  <si>
    <t xml:space="preserve">Nombre de quien elabora el informe </t>
  </si>
  <si>
    <t xml:space="preserve">Total de estudiantes atendidos </t>
  </si>
  <si>
    <t>Total</t>
  </si>
  <si>
    <t>2.2 ESTUDIANTES ATENDIDOS POR GRADO ACADÉMICO</t>
  </si>
  <si>
    <t>Ingeniería</t>
  </si>
  <si>
    <t>Comunicación</t>
  </si>
  <si>
    <t>Derecho y Ciencias Políticas</t>
  </si>
  <si>
    <t xml:space="preserve">Enfermería y Rehabilitación </t>
  </si>
  <si>
    <t>Psicología</t>
  </si>
  <si>
    <t xml:space="preserve">Educación </t>
  </si>
  <si>
    <t>Medicina</t>
  </si>
  <si>
    <t xml:space="preserve">Total </t>
  </si>
  <si>
    <t>2.3 ESTUDIANTES POR UNIDAD ACADÉMICA EN PREGRADO</t>
  </si>
  <si>
    <t>2.4 ESTUDIANTES POR UNIDAD ACADÉMICA EN POSGRADO</t>
  </si>
  <si>
    <t xml:space="preserve">Resultado </t>
  </si>
  <si>
    <t>Satisfacción de la actividad</t>
  </si>
  <si>
    <t>Aporte personal y/o profesional</t>
  </si>
  <si>
    <t>5.2 PROMEDIO DE EVALUACIÓN DE SATISFACCIÓN POR ASESOR</t>
  </si>
  <si>
    <t xml:space="preserve">6.1. TIPO DE REMISIÓN  </t>
  </si>
  <si>
    <t xml:space="preserve">Promedio </t>
  </si>
  <si>
    <t>2020-1</t>
  </si>
  <si>
    <t>2020-2</t>
  </si>
  <si>
    <t>2.5 ANÁLISIS Y EVALUACIÓN DE LOS RESULTADOS OBTENIDOS</t>
  </si>
  <si>
    <t>4.2 ANÁLISIS Y EVALUACIÓN DE LOS RESULTADOS OBTENIDOS</t>
  </si>
  <si>
    <t>6.2 ANÁLISIS Y EVALUACIÓN DE LOS RESULTADOS OBTENIDOS</t>
  </si>
  <si>
    <t xml:space="preserve">INFORME DE GESTIÓN DE ACOMPAÑAMIENTO A EXÁMENES ESPECÍFICOS </t>
  </si>
  <si>
    <t xml:space="preserve">I. DATOS GENERALES DE ACOMPAÑAMIENTO A EXÁMENES ESPECÍFICOS </t>
  </si>
  <si>
    <t>Total de solicitudes recibidas</t>
  </si>
  <si>
    <t>1.1. TOTAL DE ESTUDIANTES ATENDIDOS EN ASESORÍA</t>
  </si>
  <si>
    <t>Total de Cobertura</t>
  </si>
  <si>
    <t>Total de Talleres solicitados</t>
  </si>
  <si>
    <t xml:space="preserve">Total de Talleres realizados </t>
  </si>
  <si>
    <t>2. CARACTERIZACIÓN DE ESTUDIANTES ATENDIDOS EN ASESORÍA DE EXÁMENES ESPECÍFICOS</t>
  </si>
  <si>
    <t>2.1 ESTUDIANTES ATENDIDOS POR TIPO DE EXAMEN</t>
  </si>
  <si>
    <t xml:space="preserve">Tipo de examen </t>
  </si>
  <si>
    <t>Número de participaciones</t>
  </si>
  <si>
    <t>Número de Talleres</t>
  </si>
  <si>
    <t>Unidad académica</t>
  </si>
  <si>
    <t>Total Talleres</t>
  </si>
  <si>
    <t>Total Participaciones</t>
  </si>
  <si>
    <t>5. PROMEDIO DE EVALUACIÓN DE SATISFACCIÓN DE ASESORÍA Y TALLERES A EXÁMENES ESPECÍFICOS</t>
  </si>
  <si>
    <t>5.4 PROMEDIO DE EVALUACIÓN DE SATISFACCIÓN POR TALLERISTA</t>
  </si>
  <si>
    <t>6. CARACTERIZACIÓN DEL TIPO DE REMISIÓN A ASESORÍA A EXÁMENES ESPECÍFICOS</t>
  </si>
  <si>
    <t>Número de estudiantes atendidos en Asesoría</t>
  </si>
  <si>
    <t>Aprobación del examen</t>
  </si>
  <si>
    <t>Pérdida del examen</t>
  </si>
  <si>
    <t>Aplazamiento</t>
  </si>
  <si>
    <t>7.  RESULTADOS DE LOS EXÁMENES ESPECÍFICOS</t>
  </si>
  <si>
    <t xml:space="preserve">1.2. TOTAL DE TALLERES </t>
  </si>
  <si>
    <t>1.3 ANÁLISIS Y EVALUACIÓN DE LOS RESULTADOS OBTENIDOS</t>
  </si>
  <si>
    <t>3. CARACTERIZACIÓN DE TALLERES DE EXÁMENES ESPECÍFICOS</t>
  </si>
  <si>
    <t>3.1 TALLERES REALIZADOS POR TIPO DE EXAMEN</t>
  </si>
  <si>
    <t>3.2 TALLERES REALIZADOS POR GRADO ACADÉMICO</t>
  </si>
  <si>
    <t>3.3 TALLERES REALIZADOS POR UNIDAD ACADÉMICA EN PREGRADO</t>
  </si>
  <si>
    <t>3.4 ESTUDIANTES POR UNIDAD ACADÉMICA EN POSGRADO</t>
  </si>
  <si>
    <t>3.5 ANÁLISIS Y EVALUACIÓN DE LOS RESULTADOS OBTENIDOS</t>
  </si>
  <si>
    <t>4. ASIGNACIÓN DE ASESORÍA A EXÁMENES ESPECÍFICOS</t>
  </si>
  <si>
    <t xml:space="preserve">4.1. ASIGNACIÓN DE ASESORES </t>
  </si>
  <si>
    <t>5.5 ANÁLISIS Y EVALUACIÓN DE LOS RESULTADOS OBTENIDOS</t>
  </si>
  <si>
    <t>7.1 RESULTADO FINAL DE LOS EXÁMENES ESPECÍFICOS</t>
  </si>
  <si>
    <t>8.  CIFRAS EN COMPARACIÓN DESDE EL AÑO 2017</t>
  </si>
  <si>
    <t>8.1 ANÁLISIS Y EVALUACIÓN DE LOS RESULTADOS OBTENIDOS</t>
  </si>
  <si>
    <t>9. RECOMENDACIONES</t>
  </si>
  <si>
    <t>7.2 ANÁLISIS Y EVALUACIÓN DE LOS RESULTADOS OBTENIDOS</t>
  </si>
  <si>
    <t xml:space="preserve">Espacio para Figura </t>
  </si>
  <si>
    <t>Espacio para Figura</t>
  </si>
  <si>
    <t>Liliam Julieth Chia Bastidas</t>
  </si>
  <si>
    <t xml:space="preserve">Número de asesorías </t>
  </si>
  <si>
    <t>Exámenes Internos de Calidad Estudiantil (EICE)</t>
  </si>
  <si>
    <t>Inglés</t>
  </si>
  <si>
    <t>Nubia Abella</t>
  </si>
  <si>
    <t>Martha Barrera</t>
  </si>
  <si>
    <t>Liliam Chia</t>
  </si>
  <si>
    <t xml:space="preserve">Aspecto </t>
  </si>
  <si>
    <t xml:space="preserve">Respuesta  </t>
  </si>
  <si>
    <t>Muy satisfecho</t>
  </si>
  <si>
    <t>Satisfecho</t>
  </si>
  <si>
    <t>Medianamente satisfecho</t>
  </si>
  <si>
    <t>Poco satisfecho</t>
  </si>
  <si>
    <t>Nada satisfecho</t>
  </si>
  <si>
    <t>Satisfacción con respecto a la asesoría</t>
  </si>
  <si>
    <t>Coordinación Logística de la asesoría</t>
  </si>
  <si>
    <t>Nivel de satisfacción con respecto al asesor</t>
  </si>
  <si>
    <t>Satisfacción con respecto al contenido de la asesoría</t>
  </si>
  <si>
    <t>Totalmente probable</t>
  </si>
  <si>
    <t>Muy probable</t>
  </si>
  <si>
    <t>Medianamente probable</t>
  </si>
  <si>
    <t>Poco probable</t>
  </si>
  <si>
    <t>Nada probable</t>
  </si>
  <si>
    <t>Recomendación</t>
  </si>
  <si>
    <t>SI</t>
  </si>
  <si>
    <t>NO</t>
  </si>
  <si>
    <t>Satisfacción de la Asesoría</t>
  </si>
  <si>
    <t>Angie Paola Herrera</t>
  </si>
  <si>
    <t>Ivon Rodríguez</t>
  </si>
  <si>
    <t>4,6</t>
  </si>
  <si>
    <t>Angie Hurtado</t>
  </si>
  <si>
    <t>5</t>
  </si>
  <si>
    <t xml:space="preserve">Liliam Chia </t>
  </si>
  <si>
    <t>Tallerista</t>
  </si>
  <si>
    <t>Nota: Los anteriores porcentajes se obtuvieron con una base de 7 evaluaciones.</t>
  </si>
  <si>
    <t>Centro de servicios de psicología</t>
  </si>
  <si>
    <t>N/A</t>
  </si>
  <si>
    <t>Grado académico</t>
  </si>
  <si>
    <t>Ciclo lectivo</t>
  </si>
  <si>
    <t>5.1 PROMEDIO DE EVALUACIÓN GENERAL DE ASESORÍA DE ACOMPAÑAMIENTO A EXÁMENES ESPECÍFICOS 2020-1</t>
  </si>
  <si>
    <t>5.3 PROMEDIO DE EVALUACIÓN GENERAL DE TALLERES</t>
  </si>
  <si>
    <t>Resultados pendientes</t>
  </si>
  <si>
    <t xml:space="preserve">Pendiente presentación del examen </t>
  </si>
  <si>
    <t>Nota: Los anteriores porcentajes se obtuvieron con una base de X evaluaciones.</t>
  </si>
  <si>
    <t>4,8</t>
  </si>
  <si>
    <t>No se tiene reporte</t>
  </si>
  <si>
    <t>Nota: Los anteriores porcentajes se obtuvieron con una base de 5 evaluaciones.</t>
  </si>
  <si>
    <t>Satisfacción con respecto al taller</t>
  </si>
  <si>
    <t>Coordinación Logística del taller</t>
  </si>
  <si>
    <t>Nivel de satisfacción con respecto al taller</t>
  </si>
  <si>
    <t>Satisfacción con respecto al contenido del taller</t>
  </si>
  <si>
    <r>
      <rPr>
        <b/>
        <sz val="10"/>
        <color theme="1"/>
        <rFont val="Arial"/>
        <family val="2"/>
      </rPr>
      <t>Datos generales de asesoría de acompañamiento a exámenes específicos</t>
    </r>
    <r>
      <rPr>
        <sz val="10"/>
        <color theme="1"/>
        <rFont val="Arial"/>
        <family val="2"/>
      </rPr>
      <t xml:space="preserve"> 
En la tabla 1.1 se presentan los datos de asesoría de acompañamiento a exámenes específicos. Para el periodo 2020-1 se recibieron en total 14 solicitudes, 2 de ellas no cumplían con el objetivo propio de asesoría, en este caso se redirigieron al recurso de grupos de estudio debido a su interés. Se atendieron 12 estudiantes, 10 de ellos continuaron en asesoría para el 2020-2 y con 2 estudiantes se logró cerrar el proceso debido al cumplimiento de objetivos.  En el 2020-2 se recibieron 10 solicitudes las cuales fueron atendidas en su totalidad. 
</t>
    </r>
    <r>
      <rPr>
        <b/>
        <sz val="10"/>
        <color theme="1"/>
        <rFont val="Arial"/>
        <family val="2"/>
      </rPr>
      <t xml:space="preserve">Datos generales de Talleres de acompañamiento a exámenes específicos </t>
    </r>
    <r>
      <rPr>
        <sz val="10"/>
        <color theme="1"/>
        <rFont val="Arial"/>
        <family val="2"/>
      </rPr>
      <t xml:space="preserve">
Durante el año 2020 no se recibieron solicitudes de Talleres para el acompañamiento a exámenes específicos, debido a cambios internos dentro de las Facultades, de este modo no se presentan datos en la tabla 1.2. A continuación, se exponen los cambios. 
Para la presentación de los exámenes internos de calidad (EICE) propios de la Facultad de Derecho y Ciencias Políticas, se realizaron modificaciones en el reglamento interno. Debido a estos cambios, el acompañamiento brindado desde la Dirección Central de estudiantes será específicamente desde asesoría. Los estudiantes podrán solicitar de manera autónoma el apoyo y/o ser remitidos desde la Facultad. No se realizarán talleres de acompañamiento dado las características del sistema de acompañamiento realizado desde la Facultad y perfil de los estudiantes de Derecho.
Con relación a las Pruebas Internas de Competencias (PIC) propias de la Facultad de Ingeniería, durante el año 2020 no se realizó la presentación de estas debido a la emergencia sanitaria a causa de Covid-19.</t>
    </r>
  </si>
  <si>
    <t>No aplica</t>
  </si>
  <si>
    <r>
      <rPr>
        <b/>
        <sz val="10"/>
        <color theme="1"/>
        <rFont val="Arial"/>
        <family val="2"/>
      </rPr>
      <t>Estudiantes atendidos según el tipo de examen</t>
    </r>
    <r>
      <rPr>
        <sz val="10"/>
        <color theme="1"/>
        <rFont val="Arial"/>
        <family val="2"/>
      </rPr>
      <t xml:space="preserve"> 
En la tabla 2.1 se presenta el número de estudiantes atendidos según el tipo de examen. Se brindó acompañamiento a estudiantes que presentarían los siguientes exámenes: Exámenes Internos de Calidad Estudiantil (EICE) e inglés. En el periodo 2020-1 fue igual el número de estudiantes sin embargo para el 2020-2, se evidencia una diferencia dado que un 60% asistió con el interés en recibir acompañamiento en la preparación para los exámenes EICE, mientras que el 40% para prepararse para la presentación del examen internacional de inglés. No se realizó acompañamiento para la prueba PIC dado que no se realizaron durante este año.  
</t>
    </r>
    <r>
      <rPr>
        <b/>
        <sz val="10"/>
        <color theme="1"/>
        <rFont val="Arial"/>
        <family val="2"/>
      </rPr>
      <t xml:space="preserve">Estudiantes atendidos según el grado académico </t>
    </r>
    <r>
      <rPr>
        <sz val="10"/>
        <color theme="1"/>
        <rFont val="Arial"/>
        <family val="2"/>
      </rPr>
      <t xml:space="preserve">
En la Tabla 2.2, se expone el número de estudiantes según el grado académico. En este caso los 32 estudiantes son estudiantes de pregrado. En la actualidad en el área de posgrados no se cuentan con exámenes específicos, por tal motivo no se ha brindado el acompañamiento. De este modo en la tabla 2.4 no se presenta información. 
</t>
    </r>
    <r>
      <rPr>
        <b/>
        <sz val="10"/>
        <color theme="1"/>
        <rFont val="Arial"/>
        <family val="2"/>
      </rPr>
      <t xml:space="preserve">Estudiantes atendidos según la unidad académica en pregrado </t>
    </r>
    <r>
      <rPr>
        <sz val="10"/>
        <color theme="1"/>
        <rFont val="Arial"/>
        <family val="2"/>
      </rPr>
      <t xml:space="preserve">
En la Tabla 2.3 se presenta el número de estudiantes según la facultad. Para el periodo 2020-1, participaron estudiantes de las siguientes facultades: Derecho y Ciencias políticas, EICEA, Ingeniería, Enfermería y Rehabilitación y Medicina. Relacionando esta información con la tabla 2.1, los estudiantes pertenecientes a la Facultad de Derecho y Ciencias Políticas recibieron acompañamiento únicamente para la preparación de los EICE y las demás facultades para inglés. 
Para el periodo 2020-2 únicamente contamos con la participación de estudiantes de las mismas facultades además de psicología. </t>
    </r>
  </si>
  <si>
    <t>Asignados</t>
  </si>
  <si>
    <t>Atendidos</t>
  </si>
  <si>
    <t>En la tabla 4.1 se presenta el número de estudiantes asignados y atendidos según la psicóloga educativa asignada. Tanto Nubia Abella como Martha Barrera, acompañaron el 100% de los estudiantes asignados en el año 2020. En el caso, de Liliam Chia, los 2 estudiantes asignados en el periodo 2020-1 corresponden a estudiantes que solicitaron el recurso debido a una confusión con el objetivo del recurso.</t>
  </si>
  <si>
    <t>Nota: Los anteriores porcentajes se obtuvieron con una base de 0 evaluaciones.</t>
  </si>
  <si>
    <t>100%</t>
  </si>
  <si>
    <r>
      <t xml:space="preserve">En este apartado se presentan los datos correspondientes a la evaluación de satisfacción de asesoría y Talleres. 
En la tabla 5.1 se presentan el promedio de la evaluación general de asesoría de acompañamiento a exámenes específicos. 
</t>
    </r>
    <r>
      <rPr>
        <b/>
        <i/>
        <sz val="10"/>
        <color theme="1"/>
        <rFont val="Arial"/>
        <family val="2"/>
      </rPr>
      <t>Satisfacción sobre la actividad 2020-1</t>
    </r>
    <r>
      <rPr>
        <sz val="10"/>
        <color theme="1"/>
        <rFont val="Arial"/>
        <family val="2"/>
      </rPr>
      <t xml:space="preserve">
Para el periodo 2020-1 se puede observar que en el nivel de satisfacción de la actividad el 100% de los estudiantes asistentes califica como muy satisfecho. Destacando el cumplimiento de los objetivos e interés en el estudiante. 
</t>
    </r>
    <r>
      <rPr>
        <b/>
        <i/>
        <sz val="10"/>
        <color theme="1"/>
        <rFont val="Arial"/>
        <family val="2"/>
      </rPr>
      <t>Satisfacción sobre la logística 2020-1</t>
    </r>
    <r>
      <rPr>
        <sz val="10"/>
        <color theme="1"/>
        <rFont val="Arial"/>
        <family val="2"/>
      </rPr>
      <t xml:space="preserve">
Con relación a la logística, el 85% lo califica entre muy satisfecho y satisfecho, mientras que un 14% como poco satisfecho, resaltando ser un espacio que permite desarrollar de manera satisfactoria la asesoría, debido a la plataforma, hora y fecha acordada. Asimismo, destacan la dificultad para coordinar los espacios. 
</t>
    </r>
    <r>
      <rPr>
        <b/>
        <i/>
        <sz val="10"/>
        <color theme="1"/>
        <rFont val="Arial"/>
        <family val="2"/>
      </rPr>
      <t>Satisfacción sobre el asesor 2020-1</t>
    </r>
    <r>
      <rPr>
        <sz val="10"/>
        <color theme="1"/>
        <rFont val="Arial"/>
        <family val="2"/>
      </rPr>
      <t xml:space="preserve">
Con relación al asesor, un 100% de los estudiantes lo califica entre muy satisfecho y satisfecho, resaltando la preparación de las estrategias y la oportunidad para tener espacios de reflexión, trato respetuoso y humano. 
</t>
    </r>
    <r>
      <rPr>
        <b/>
        <i/>
        <sz val="10"/>
        <color theme="1"/>
        <rFont val="Arial"/>
        <family val="2"/>
      </rPr>
      <t>Satisfacción sobre el contenido 2020-1</t>
    </r>
    <r>
      <rPr>
        <sz val="10"/>
        <color theme="1"/>
        <rFont val="Arial"/>
        <family val="2"/>
      </rPr>
      <t xml:space="preserve">
El nivel de satisfacción sobre el contenido, el 100% de los estudiantes califica como muy satisfecho, resaltando que los temas trabajados fueron acordes a la temática por la cual solicite la asesoría, temas que permiten fortalecer tanto competencias personales como profesionales. 
</t>
    </r>
    <r>
      <rPr>
        <b/>
        <sz val="10"/>
        <color theme="1"/>
        <rFont val="Arial"/>
        <family val="2"/>
      </rPr>
      <t>Evaluación de satisfacción de asesoría en el periodo 2020-2</t>
    </r>
    <r>
      <rPr>
        <sz val="10"/>
        <color theme="1"/>
        <rFont val="Arial"/>
        <family val="2"/>
      </rPr>
      <t xml:space="preserve">
Respecto al nivel de satisfacción de la actividad, logística, contenido y asesor en el periodo 2020-2, el 100% de los estudiantes califica entre muy satisfecho y satisfecho, resaltando la disposición por parte del asesor, herramientas, un espacio personalizado. 
</t>
    </r>
    <r>
      <rPr>
        <b/>
        <sz val="10"/>
        <color theme="1"/>
        <rFont val="Arial"/>
        <family val="2"/>
      </rPr>
      <t xml:space="preserve">Evaluación general asesoría según el psicólogo </t>
    </r>
    <r>
      <rPr>
        <sz val="10"/>
        <color theme="1"/>
        <rFont val="Arial"/>
        <family val="2"/>
      </rPr>
      <t xml:space="preserve">
En la tabla 5,2 se expone el promedio de evaluación de satisfacción según el asesor. Respecto al promedio de satisfacción de la asesoría fue 4,7 en el año 2020. Respecto al nivel de recomendación, el 95% de los estudiantes recomendarían la asesoría. Con relación al aporte personal y/o profesional, el 100% de los estudiantes considera que si aporta. 
</t>
    </r>
    <r>
      <rPr>
        <b/>
        <sz val="10"/>
        <color theme="1"/>
        <rFont val="Arial"/>
        <family val="2"/>
      </rPr>
      <t xml:space="preserve">Evaluación de satisfacción de talleres </t>
    </r>
    <r>
      <rPr>
        <sz val="10"/>
        <color theme="1"/>
        <rFont val="Arial"/>
        <family val="2"/>
      </rPr>
      <t xml:space="preserve">
En la tabla 5.3 y 5,4 correspondientes al promedio de evaluación general de talleres y talleristas, sin embargo, no se presentan resultados dado que no se realizaron talleres en el año 2020.</t>
    </r>
  </si>
  <si>
    <t>En la tabla 6.1 se presenta el número de estudiantes según la fuente de remisión. A nivel general se puede ver que 54% asiste de manera voluntaria a este acompañamiento, el 20% asiste por recomendación por parte del Centro de Servicios de Psicología y 20% por remisión de la Facultad, el 16% asiste por recomendación de profesores, el 8% asiste por recomendación del asesor. Es importante compartir esta información con los asesores académicos, para que así ellos sean una fuente de remisión y así crear una red de apoyo para los estudiantes. Para el periodo 2020-2, se incrementó el número de remisiones por parte de las facultades.</t>
  </si>
  <si>
    <t>En la tabla 7.1 se exponen los resultados de los exámenes, donde se puede ver que el 56% de los estudiantes atendidos aprobaron con éxito los exámenes para los cuales recibieron el acompañamiento, el 15% no aprobó el examen, y el 28% está pendiente para presentar los respectivos exámenes.</t>
  </si>
  <si>
    <t>De acuerdo con los datos históricos, se ha observa un incremento en el número de estudiantes atendidos. Respecto al número de talleres no se realizaron debido a cambios internos en las unidades académicas y la emergencia sanitaria (Covid-19).</t>
  </si>
  <si>
    <t xml:space="preserve">Hacer seguimiento de la estructura y modelo de acompañamiento realizado por parte de las facultades, para así adaptar el modelo de acompañamiento. 
Como oportunidades de mejora, se ha evaluado la posibilidad de realizar una contextualización sobre cada uno de los exámenes en la cual se exponga el objetivo, metodología, modo de evaluación para así poder acompañar el proceso de preparación. De igual manera, se espera actualizar el subsitio de la DCE en la cual se expone información sobre el recurso, con el fin de brindar información sobre tips y estrategias. 
Evaluar estrategias para así dar a conocer el acompañamiento a todos los estudiantes que presentan exámenes específicos.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</si>
</sst>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0"/>
      <color theme="1"/>
      <name val="Arial"/>
      <family val="2"/>
    </font>
    <font>
      <b/>
      <sz val="10"/>
      <color rgb="FF00153E"/>
      <name val="Arial"/>
      <family val="2"/>
    </font>
    <font>
      <b/>
      <sz val="10"/>
      <color theme="1"/>
      <name val="Arial"/>
      <family val="2"/>
    </font>
    <font>
      <sz val="10"/>
      <color rgb="FF00153E"/>
      <name val="Arial"/>
      <family val="2"/>
    </font>
    <font>
      <b/>
      <sz val="9"/>
      <color rgb="FF00153E"/>
      <name val="Arial"/>
      <family val="2"/>
    </font>
    <font>
      <sz val="10"/>
      <name val="Arial"/>
      <family val="2"/>
    </font>
    <font>
      <sz val="10"/>
      <color theme="0"/>
      <name val="Arial"/>
      <family val="2"/>
    </font>
    <font>
      <b/>
      <sz val="9"/>
      <name val="Arial"/>
      <family val="2"/>
    </font>
    <font>
      <sz val="11"/>
      <color theme="1"/>
      <name val="Calibri"/>
      <family val="2"/>
      <scheme val="minor"/>
    </font>
    <font>
      <sz val="9"/>
      <color rgb="FF00153E"/>
      <name val="Arial"/>
      <family val="2"/>
    </font>
    <font>
      <b/>
      <sz val="8"/>
      <color rgb="FF00153E"/>
      <name val="Arial"/>
      <family val="2"/>
    </font>
    <font>
      <b/>
      <i/>
      <sz val="10"/>
      <color theme="1"/>
      <name val="Arial"/>
      <family val="2"/>
    </font>
  </fonts>
  <fills count="6">
    <fill>
      <patternFill patternType="none"/>
    </fill>
    <fill>
      <patternFill patternType="gray125"/>
    </fill>
    <fill>
      <patternFill patternType="solid">
        <fgColor rgb="FF00153E"/>
        <bgColor indexed="64"/>
      </patternFill>
    </fill>
    <fill>
      <patternFill patternType="solid">
        <fgColor theme="0" tint="-4.9989318521683403E-2"/>
        <bgColor indexed="64"/>
      </patternFill>
    </fill>
    <fill>
      <patternFill patternType="solid">
        <fgColor theme="2"/>
        <bgColor indexed="64"/>
      </patternFill>
    </fill>
    <fill>
      <patternFill patternType="solid">
        <fgColor theme="6" tint="0.79998168889431442"/>
        <bgColor indexed="64"/>
      </patternFill>
    </fill>
  </fills>
  <borders count="2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theme="0" tint="-4.9989318521683403E-2"/>
      </right>
      <top style="thin">
        <color theme="0" tint="-4.9989318521683403E-2"/>
      </top>
      <bottom/>
      <diagonal/>
    </border>
    <border>
      <left style="thin">
        <color indexed="64"/>
      </left>
      <right/>
      <top/>
      <bottom/>
      <diagonal/>
    </border>
    <border>
      <left/>
      <right style="thin">
        <color indexed="64"/>
      </right>
      <top/>
      <bottom/>
      <diagonal/>
    </border>
    <border>
      <left style="thin">
        <color indexed="64"/>
      </left>
      <right style="thin">
        <color theme="0" tint="-4.9989318521683403E-2"/>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theme="0" tint="-4.9989318521683403E-2"/>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theme="0" tint="-4.9989318521683403E-2"/>
      </right>
      <top/>
      <bottom style="thin">
        <color theme="0" tint="-4.9989318521683403E-2"/>
      </bottom>
      <diagonal/>
    </border>
    <border>
      <left style="thin">
        <color auto="1"/>
      </left>
      <right style="thin">
        <color auto="1"/>
      </right>
      <top/>
      <bottom style="thin">
        <color auto="1"/>
      </bottom>
      <diagonal/>
    </border>
    <border>
      <left style="thin">
        <color auto="1"/>
      </left>
      <right style="thin">
        <color auto="1"/>
      </right>
      <top/>
      <bottom/>
      <diagonal/>
    </border>
  </borders>
  <cellStyleXfs count="3">
    <xf numFmtId="0" fontId="0" fillId="0" borderId="0"/>
    <xf numFmtId="0" fontId="6" fillId="0" borderId="0"/>
    <xf numFmtId="9" fontId="9" fillId="0" borderId="0" applyFont="0" applyFill="0" applyBorder="0" applyAlignment="0" applyProtection="0"/>
  </cellStyleXfs>
  <cellXfs count="211">
    <xf numFmtId="0" fontId="0" fillId="0" borderId="0" xfId="0"/>
    <xf numFmtId="0" fontId="1" fillId="0" borderId="0" xfId="0" applyFont="1"/>
    <xf numFmtId="0" fontId="1" fillId="0" borderId="1" xfId="0" applyFont="1" applyBorder="1" applyProtection="1">
      <protection locked="0"/>
    </xf>
    <xf numFmtId="0" fontId="1" fillId="0" borderId="2" xfId="0" applyFont="1" applyBorder="1" applyProtection="1">
      <protection locked="0"/>
    </xf>
    <xf numFmtId="0" fontId="1" fillId="0" borderId="2" xfId="0" applyFont="1" applyBorder="1" applyAlignment="1" applyProtection="1">
      <alignment horizontal="center" vertical="center" wrapText="1"/>
      <protection locked="0"/>
    </xf>
    <xf numFmtId="0" fontId="1" fillId="0" borderId="3" xfId="0" applyFont="1" applyBorder="1" applyProtection="1">
      <protection locked="0"/>
    </xf>
    <xf numFmtId="0" fontId="1" fillId="0" borderId="4" xfId="0" applyFont="1" applyBorder="1"/>
    <xf numFmtId="0" fontId="1" fillId="0" borderId="5" xfId="0" applyFont="1" applyBorder="1" applyProtection="1">
      <protection locked="0"/>
    </xf>
    <xf numFmtId="0" fontId="2" fillId="0" borderId="0" xfId="0" applyFont="1" applyAlignment="1">
      <alignment horizontal="left" vertical="center"/>
    </xf>
    <xf numFmtId="0" fontId="1" fillId="0" borderId="0" xfId="0" applyFont="1" applyAlignment="1">
      <alignment horizontal="center" vertical="center" wrapText="1"/>
    </xf>
    <xf numFmtId="0" fontId="3" fillId="0" borderId="0" xfId="0" applyFont="1" applyAlignment="1">
      <alignment vertical="center" wrapText="1"/>
    </xf>
    <xf numFmtId="0" fontId="1" fillId="0" borderId="6" xfId="0" applyFont="1" applyBorder="1" applyProtection="1">
      <protection locked="0"/>
    </xf>
    <xf numFmtId="0" fontId="1" fillId="0" borderId="7" xfId="0" applyFont="1" applyBorder="1"/>
    <xf numFmtId="0" fontId="4" fillId="0" borderId="0" xfId="0" applyFont="1" applyAlignment="1">
      <alignment horizontal="left" vertical="center"/>
    </xf>
    <xf numFmtId="0" fontId="1" fillId="0" borderId="0" xfId="0" applyFont="1" applyAlignment="1">
      <alignment vertical="center"/>
    </xf>
    <xf numFmtId="0" fontId="6" fillId="0" borderId="5" xfId="1" applyBorder="1" applyProtection="1">
      <protection locked="0"/>
    </xf>
    <xf numFmtId="0" fontId="2" fillId="0" borderId="0" xfId="0" applyFont="1" applyAlignment="1">
      <alignment horizontal="left" vertical="top"/>
    </xf>
    <xf numFmtId="0" fontId="6" fillId="0" borderId="0" xfId="1"/>
    <xf numFmtId="0" fontId="1" fillId="0" borderId="11" xfId="0" applyFont="1" applyBorder="1"/>
    <xf numFmtId="0" fontId="1" fillId="0" borderId="17" xfId="0" applyFont="1" applyBorder="1"/>
    <xf numFmtId="0" fontId="5" fillId="3" borderId="1"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2" fillId="3" borderId="12" xfId="0" applyFont="1" applyFill="1" applyBorder="1" applyAlignment="1">
      <alignment horizontal="center" vertical="center"/>
    </xf>
    <xf numFmtId="0" fontId="3" fillId="0" borderId="16" xfId="0" applyFont="1" applyBorder="1" applyAlignment="1">
      <alignment horizontal="center"/>
    </xf>
    <xf numFmtId="0" fontId="5" fillId="0" borderId="0" xfId="0" applyFont="1" applyAlignment="1">
      <alignment horizontal="left" vertical="top" wrapText="1"/>
    </xf>
    <xf numFmtId="0" fontId="5" fillId="0" borderId="16" xfId="0" applyFont="1" applyBorder="1" applyAlignment="1">
      <alignment horizontal="center" vertical="center" wrapText="1"/>
    </xf>
    <xf numFmtId="0" fontId="1" fillId="0" borderId="16" xfId="0" applyFont="1" applyBorder="1" applyAlignment="1"/>
    <xf numFmtId="0" fontId="3" fillId="0" borderId="16" xfId="0" applyFont="1" applyBorder="1" applyAlignment="1">
      <alignment horizontal="center" vertical="center"/>
    </xf>
    <xf numFmtId="9" fontId="3" fillId="0" borderId="16" xfId="2" applyFont="1" applyBorder="1" applyAlignment="1">
      <alignment horizontal="center" vertical="center"/>
    </xf>
    <xf numFmtId="9" fontId="1" fillId="0" borderId="16" xfId="2" applyFont="1" applyBorder="1" applyAlignment="1">
      <alignment horizontal="center" vertical="center"/>
    </xf>
    <xf numFmtId="0" fontId="3" fillId="0" borderId="15" xfId="0" applyFont="1" applyBorder="1" applyAlignment="1">
      <alignment horizontal="center" vertical="center"/>
    </xf>
    <xf numFmtId="0" fontId="1" fillId="0" borderId="16" xfId="0" applyFont="1" applyBorder="1"/>
    <xf numFmtId="0" fontId="1" fillId="0" borderId="16" xfId="0" applyFont="1" applyBorder="1" applyAlignment="1">
      <alignment vertical="center" wrapText="1"/>
    </xf>
    <xf numFmtId="0" fontId="1" fillId="0" borderId="16" xfId="0" applyFont="1" applyBorder="1" applyAlignment="1">
      <alignment wrapText="1"/>
    </xf>
    <xf numFmtId="0" fontId="3" fillId="0" borderId="16" xfId="0" applyFont="1" applyBorder="1" applyAlignment="1">
      <alignment horizontal="left" vertical="center"/>
    </xf>
    <xf numFmtId="9" fontId="3" fillId="0" borderId="16" xfId="0" applyNumberFormat="1" applyFont="1" applyBorder="1" applyAlignment="1">
      <alignment horizontal="center" vertical="center"/>
    </xf>
    <xf numFmtId="0" fontId="3" fillId="0" borderId="16" xfId="0" applyFont="1" applyBorder="1" applyAlignment="1">
      <alignment horizontal="center" vertical="center" wrapText="1"/>
    </xf>
    <xf numFmtId="0" fontId="2" fillId="3" borderId="16"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1" fillId="0" borderId="0" xfId="0" applyFont="1" applyAlignment="1">
      <alignment horizontal="center"/>
    </xf>
    <xf numFmtId="0" fontId="1" fillId="0" borderId="0" xfId="0" applyFont="1" applyAlignment="1">
      <alignment horizontal="left" vertical="top" wrapText="1"/>
    </xf>
    <xf numFmtId="0" fontId="1" fillId="0" borderId="6" xfId="0" applyFont="1" applyBorder="1" applyAlignment="1">
      <alignment horizontal="left" vertical="top" wrapText="1"/>
    </xf>
    <xf numFmtId="0" fontId="3" fillId="0" borderId="12" xfId="0" applyFont="1" applyBorder="1" applyAlignment="1">
      <alignment horizontal="center" vertical="center" wrapText="1"/>
    </xf>
    <xf numFmtId="0" fontId="3" fillId="0" borderId="16" xfId="0" applyFont="1" applyBorder="1" applyAlignment="1">
      <alignment vertical="center" wrapText="1"/>
    </xf>
    <xf numFmtId="0" fontId="2" fillId="3" borderId="16" xfId="0" applyFont="1" applyFill="1" applyBorder="1" applyAlignment="1">
      <alignment vertical="center" wrapText="1"/>
    </xf>
    <xf numFmtId="0" fontId="3" fillId="0" borderId="16" xfId="0" applyFont="1" applyBorder="1" applyAlignment="1">
      <alignment horizontal="center" vertical="center" wrapText="1"/>
    </xf>
    <xf numFmtId="0" fontId="1" fillId="0" borderId="16" xfId="0" applyFont="1" applyBorder="1" applyAlignment="1">
      <alignment horizontal="center"/>
    </xf>
    <xf numFmtId="0" fontId="1" fillId="0" borderId="16" xfId="0" applyFont="1" applyBorder="1" applyAlignment="1">
      <alignment horizontal="center" vertical="center" wrapText="1"/>
    </xf>
    <xf numFmtId="0" fontId="1" fillId="0" borderId="16" xfId="0" applyFont="1" applyBorder="1" applyAlignment="1">
      <alignment horizontal="center" vertical="center"/>
    </xf>
    <xf numFmtId="0" fontId="1" fillId="0" borderId="16" xfId="0" applyFont="1" applyBorder="1" applyAlignment="1">
      <alignment horizontal="center" vertical="center"/>
    </xf>
    <xf numFmtId="0" fontId="2" fillId="4" borderId="16" xfId="0" applyFont="1" applyFill="1" applyBorder="1" applyAlignment="1">
      <alignment horizontal="center" vertical="center" wrapText="1"/>
    </xf>
    <xf numFmtId="0" fontId="3" fillId="4" borderId="16" xfId="0" applyFont="1" applyFill="1" applyBorder="1" applyAlignment="1">
      <alignment horizontal="center" vertical="center" wrapText="1"/>
    </xf>
    <xf numFmtId="10" fontId="1" fillId="0" borderId="16" xfId="0" applyNumberFormat="1" applyFont="1" applyBorder="1" applyAlignment="1">
      <alignment horizontal="center" vertical="center" wrapText="1"/>
    </xf>
    <xf numFmtId="49" fontId="1" fillId="0" borderId="16" xfId="0" applyNumberFormat="1" applyFont="1" applyBorder="1" applyAlignment="1">
      <alignment horizontal="center" vertical="center"/>
    </xf>
    <xf numFmtId="0" fontId="1" fillId="0" borderId="16" xfId="0" applyFont="1" applyBorder="1" applyAlignment="1">
      <alignment vertical="center"/>
    </xf>
    <xf numFmtId="0" fontId="3" fillId="0" borderId="16" xfId="0" applyFont="1" applyBorder="1" applyAlignment="1">
      <alignment vertical="center"/>
    </xf>
    <xf numFmtId="49" fontId="3" fillId="0" borderId="16" xfId="0" applyNumberFormat="1" applyFont="1" applyBorder="1" applyAlignment="1">
      <alignment horizontal="center" vertical="center"/>
    </xf>
    <xf numFmtId="0" fontId="1" fillId="0" borderId="16" xfId="0" applyFont="1" applyBorder="1" applyAlignment="1">
      <alignment horizontal="center" vertical="center" wrapText="1"/>
    </xf>
    <xf numFmtId="10" fontId="1" fillId="0" borderId="16" xfId="0" applyNumberFormat="1" applyFont="1" applyBorder="1" applyAlignment="1">
      <alignment horizontal="center" vertical="center"/>
    </xf>
    <xf numFmtId="10" fontId="3" fillId="4" borderId="16" xfId="0" applyNumberFormat="1" applyFont="1" applyFill="1" applyBorder="1" applyAlignment="1">
      <alignment horizontal="center" vertical="center" wrapText="1"/>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0" borderId="10" xfId="0" applyFont="1" applyBorder="1" applyAlignment="1">
      <alignment horizontal="center" vertical="center"/>
    </xf>
    <xf numFmtId="0" fontId="2" fillId="3" borderId="16" xfId="0" applyFont="1" applyFill="1" applyBorder="1" applyAlignment="1">
      <alignment horizontal="center" vertical="center" wrapText="1"/>
    </xf>
    <xf numFmtId="0" fontId="1" fillId="0" borderId="12" xfId="0" applyFont="1" applyBorder="1" applyAlignment="1">
      <alignment horizontal="center" vertical="center"/>
    </xf>
    <xf numFmtId="0" fontId="1" fillId="0" borderId="16" xfId="0" applyFont="1" applyBorder="1" applyAlignment="1">
      <alignment horizontal="center"/>
    </xf>
    <xf numFmtId="0" fontId="3" fillId="0" borderId="12" xfId="0" applyFont="1" applyBorder="1" applyAlignment="1">
      <alignment horizontal="center" vertical="center" wrapText="1"/>
    </xf>
    <xf numFmtId="0" fontId="3" fillId="0" borderId="16" xfId="0" applyFont="1" applyBorder="1" applyAlignment="1">
      <alignment horizontal="center" vertical="center" wrapText="1"/>
    </xf>
    <xf numFmtId="0" fontId="2" fillId="3" borderId="16" xfId="0" applyFont="1" applyFill="1" applyBorder="1" applyAlignment="1">
      <alignment vertical="center"/>
    </xf>
    <xf numFmtId="0" fontId="1" fillId="4" borderId="16" xfId="0" applyFont="1" applyFill="1" applyBorder="1" applyAlignment="1">
      <alignment vertical="center" wrapText="1"/>
    </xf>
    <xf numFmtId="0" fontId="6" fillId="0" borderId="16" xfId="0" applyFont="1" applyBorder="1" applyAlignment="1">
      <alignment vertical="center" wrapText="1"/>
    </xf>
    <xf numFmtId="0" fontId="11" fillId="3" borderId="16" xfId="0" applyFont="1" applyFill="1" applyBorder="1" applyAlignment="1">
      <alignment horizontal="center" vertical="center" wrapText="1"/>
    </xf>
    <xf numFmtId="0" fontId="2" fillId="3" borderId="19" xfId="0" applyFont="1" applyFill="1" applyBorder="1" applyAlignment="1">
      <alignment horizontal="center" vertical="center" wrapText="1"/>
    </xf>
    <xf numFmtId="0" fontId="2" fillId="3" borderId="19" xfId="0" applyFont="1" applyFill="1" applyBorder="1" applyAlignment="1">
      <alignment horizontal="center" vertical="center"/>
    </xf>
    <xf numFmtId="0" fontId="2" fillId="3" borderId="19" xfId="0" applyFont="1" applyFill="1" applyBorder="1" applyAlignment="1">
      <alignment horizontal="center"/>
    </xf>
    <xf numFmtId="0" fontId="2" fillId="3" borderId="18" xfId="0" applyFont="1" applyFill="1" applyBorder="1" applyAlignment="1">
      <alignment horizontal="center"/>
    </xf>
    <xf numFmtId="0" fontId="1" fillId="0" borderId="16" xfId="0" applyFont="1" applyFill="1" applyBorder="1" applyAlignment="1">
      <alignment horizontal="center" vertical="center"/>
    </xf>
    <xf numFmtId="0" fontId="1" fillId="0" borderId="16" xfId="0" applyFont="1" applyBorder="1" applyAlignment="1">
      <alignment horizontal="center" vertical="center"/>
    </xf>
    <xf numFmtId="0" fontId="3" fillId="0" borderId="16" xfId="0" applyFont="1" applyBorder="1" applyAlignment="1">
      <alignment horizontal="center" vertical="center"/>
    </xf>
    <xf numFmtId="49" fontId="3" fillId="0" borderId="16" xfId="0" applyNumberFormat="1" applyFont="1" applyBorder="1" applyAlignment="1">
      <alignment horizontal="center" vertical="center"/>
    </xf>
    <xf numFmtId="0" fontId="3" fillId="0" borderId="16" xfId="0" applyFont="1" applyBorder="1" applyAlignment="1">
      <alignment horizontal="center" vertical="center"/>
    </xf>
    <xf numFmtId="0" fontId="6" fillId="0" borderId="16" xfId="0" applyFont="1" applyBorder="1" applyAlignment="1">
      <alignment horizontal="center" vertical="center"/>
    </xf>
    <xf numFmtId="1" fontId="1" fillId="0" borderId="16" xfId="0" applyNumberFormat="1" applyFont="1" applyFill="1" applyBorder="1" applyAlignment="1">
      <alignment horizontal="center" vertical="center"/>
    </xf>
    <xf numFmtId="1" fontId="1" fillId="0" borderId="16" xfId="0" applyNumberFormat="1" applyFont="1" applyBorder="1" applyAlignment="1">
      <alignment horizontal="center" vertical="center"/>
    </xf>
    <xf numFmtId="1" fontId="1" fillId="0" borderId="12" xfId="0" applyNumberFormat="1" applyFont="1" applyFill="1" applyBorder="1" applyAlignment="1">
      <alignment horizontal="center" vertical="center"/>
    </xf>
    <xf numFmtId="0" fontId="1" fillId="0" borderId="16" xfId="0" applyNumberFormat="1" applyFont="1" applyBorder="1" applyAlignment="1">
      <alignment horizontal="center" vertical="center"/>
    </xf>
    <xf numFmtId="0" fontId="3" fillId="0" borderId="16" xfId="0" applyNumberFormat="1" applyFont="1" applyBorder="1" applyAlignment="1">
      <alignment horizontal="center" vertical="center"/>
    </xf>
    <xf numFmtId="0" fontId="1" fillId="0" borderId="16" xfId="0" applyFont="1" applyBorder="1" applyAlignment="1">
      <alignment horizontal="center" vertical="center"/>
    </xf>
    <xf numFmtId="0" fontId="1" fillId="0" borderId="16" xfId="0" applyFont="1" applyBorder="1" applyAlignment="1">
      <alignment horizontal="center" vertical="center" wrapText="1"/>
    </xf>
    <xf numFmtId="0" fontId="3" fillId="0" borderId="16" xfId="0" applyFont="1" applyBorder="1" applyAlignment="1">
      <alignment horizontal="center" vertical="center"/>
    </xf>
    <xf numFmtId="0" fontId="1" fillId="0" borderId="0" xfId="0" applyFont="1" applyAlignment="1">
      <alignment horizontal="center" vertical="center"/>
    </xf>
    <xf numFmtId="0" fontId="3" fillId="0" borderId="16" xfId="0" applyFont="1" applyBorder="1" applyAlignment="1">
      <alignment wrapText="1"/>
    </xf>
    <xf numFmtId="0" fontId="3" fillId="0" borderId="16" xfId="0" applyFont="1" applyFill="1" applyBorder="1" applyAlignment="1">
      <alignment horizontal="center" vertical="center"/>
    </xf>
    <xf numFmtId="9" fontId="1" fillId="0" borderId="16" xfId="0" applyNumberFormat="1" applyFont="1" applyBorder="1" applyAlignment="1">
      <alignment horizontal="center" vertical="center"/>
    </xf>
    <xf numFmtId="0" fontId="1" fillId="0" borderId="12" xfId="0" applyFont="1" applyFill="1" applyBorder="1" applyAlignment="1">
      <alignment horizontal="center" vertical="center"/>
    </xf>
    <xf numFmtId="0" fontId="1" fillId="0" borderId="16" xfId="2" applyNumberFormat="1" applyFont="1" applyFill="1" applyBorder="1" applyAlignment="1">
      <alignment horizontal="center" vertical="center"/>
    </xf>
    <xf numFmtId="1" fontId="3" fillId="0" borderId="16" xfId="2" applyNumberFormat="1" applyFont="1" applyBorder="1" applyAlignment="1">
      <alignment horizontal="center" vertical="center"/>
    </xf>
    <xf numFmtId="0" fontId="8" fillId="0" borderId="16" xfId="0" applyFont="1" applyBorder="1" applyAlignment="1">
      <alignment horizontal="center" vertical="center" wrapText="1"/>
    </xf>
    <xf numFmtId="0" fontId="8" fillId="0" borderId="15" xfId="0" applyFont="1" applyBorder="1" applyAlignment="1">
      <alignment horizontal="center" vertical="center" wrapText="1"/>
    </xf>
    <xf numFmtId="0" fontId="1" fillId="0" borderId="15" xfId="0" applyFont="1" applyBorder="1" applyAlignment="1">
      <alignment horizontal="center" vertical="center"/>
    </xf>
    <xf numFmtId="0" fontId="7" fillId="2" borderId="8" xfId="1" applyFont="1" applyFill="1" applyBorder="1" applyAlignment="1" applyProtection="1">
      <alignment horizontal="center" vertical="center"/>
      <protection locked="0"/>
    </xf>
    <xf numFmtId="0" fontId="7" fillId="2" borderId="9" xfId="1" applyFont="1" applyFill="1" applyBorder="1" applyAlignment="1" applyProtection="1">
      <alignment horizontal="center" vertical="center"/>
      <protection locked="0"/>
    </xf>
    <xf numFmtId="0" fontId="7" fillId="2" borderId="10" xfId="1" applyFont="1" applyFill="1" applyBorder="1" applyAlignment="1" applyProtection="1">
      <alignment horizontal="center" vertical="center"/>
      <protection locked="0"/>
    </xf>
    <xf numFmtId="0" fontId="2" fillId="3" borderId="12" xfId="1" applyFont="1" applyFill="1" applyBorder="1" applyAlignment="1" applyProtection="1">
      <alignment horizontal="left" vertical="center"/>
      <protection locked="0"/>
    </xf>
    <xf numFmtId="0" fontId="2" fillId="3" borderId="13" xfId="1" applyFont="1" applyFill="1" applyBorder="1" applyAlignment="1" applyProtection="1">
      <alignment horizontal="left" vertical="center"/>
      <protection locked="0"/>
    </xf>
    <xf numFmtId="0" fontId="2" fillId="3" borderId="14" xfId="1" applyFont="1" applyFill="1" applyBorder="1" applyAlignment="1" applyProtection="1">
      <alignment horizontal="left" vertical="center"/>
      <protection locked="0"/>
    </xf>
    <xf numFmtId="0" fontId="3" fillId="0" borderId="12" xfId="0" applyFont="1" applyBorder="1" applyAlignment="1">
      <alignment horizontal="center" vertical="center" wrapText="1"/>
    </xf>
    <xf numFmtId="0" fontId="3" fillId="0" borderId="14" xfId="0" applyFont="1" applyBorder="1" applyAlignment="1">
      <alignment horizontal="center" vertical="center" wrapText="1"/>
    </xf>
    <xf numFmtId="0" fontId="1" fillId="0" borderId="12" xfId="0" applyFont="1" applyFill="1" applyBorder="1" applyAlignment="1">
      <alignment horizontal="center" vertical="center"/>
    </xf>
    <xf numFmtId="0" fontId="1" fillId="0" borderId="14" xfId="0" applyFont="1" applyFill="1" applyBorder="1" applyAlignment="1">
      <alignment horizontal="center" vertical="center"/>
    </xf>
    <xf numFmtId="0" fontId="3" fillId="0" borderId="12" xfId="0" applyFont="1" applyBorder="1" applyAlignment="1">
      <alignment horizontal="center" vertical="center"/>
    </xf>
    <xf numFmtId="0" fontId="3" fillId="0" borderId="14" xfId="0" applyFont="1" applyBorder="1" applyAlignment="1">
      <alignment horizontal="center" vertical="center"/>
    </xf>
    <xf numFmtId="0" fontId="2" fillId="3" borderId="16" xfId="0" applyFont="1" applyFill="1" applyBorder="1" applyAlignment="1">
      <alignment horizontal="left" vertical="center"/>
    </xf>
    <xf numFmtId="0" fontId="1" fillId="0" borderId="16" xfId="0" applyFont="1" applyBorder="1" applyAlignment="1">
      <alignment horizontal="left" vertical="top" wrapText="1"/>
    </xf>
    <xf numFmtId="0" fontId="1" fillId="0" borderId="0" xfId="0" applyFont="1" applyAlignment="1">
      <alignment horizontal="center"/>
    </xf>
    <xf numFmtId="0" fontId="5" fillId="0" borderId="0" xfId="0" applyFont="1" applyAlignment="1" applyProtection="1">
      <alignment horizontal="left" vertical="center" wrapText="1"/>
      <protection locked="0"/>
    </xf>
    <xf numFmtId="0" fontId="1" fillId="0" borderId="0" xfId="0" applyFont="1" applyAlignment="1">
      <alignment horizontal="left" vertical="top" wrapText="1"/>
    </xf>
    <xf numFmtId="0" fontId="1" fillId="0" borderId="6" xfId="0" applyFont="1" applyBorder="1" applyAlignment="1">
      <alignment horizontal="left" vertical="top" wrapText="1"/>
    </xf>
    <xf numFmtId="0" fontId="10" fillId="0" borderId="16" xfId="0" applyFont="1" applyBorder="1" applyAlignment="1">
      <alignment horizontal="center" vertical="center" wrapText="1"/>
    </xf>
    <xf numFmtId="0" fontId="2" fillId="0" borderId="16" xfId="0" applyFont="1" applyBorder="1" applyAlignment="1">
      <alignment horizontal="center" vertical="center"/>
    </xf>
    <xf numFmtId="0" fontId="7" fillId="2" borderId="16" xfId="1" applyFont="1" applyFill="1" applyBorder="1" applyAlignment="1" applyProtection="1">
      <alignment horizontal="center" vertical="center"/>
      <protection locked="0"/>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0" xfId="0" applyFont="1" applyAlignment="1">
      <alignment horizontal="center" vertical="center"/>
    </xf>
    <xf numFmtId="0" fontId="1" fillId="0" borderId="6"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2" xfId="0" applyFont="1" applyBorder="1" applyAlignment="1">
      <alignment horizontal="center" vertical="center"/>
    </xf>
    <xf numFmtId="0" fontId="1" fillId="0" borderId="14" xfId="0" applyFont="1" applyBorder="1" applyAlignment="1">
      <alignment horizontal="center" vertical="center"/>
    </xf>
    <xf numFmtId="0" fontId="1" fillId="0" borderId="16" xfId="0" applyFont="1" applyBorder="1" applyAlignment="1">
      <alignment horizontal="center" vertical="center" wrapText="1"/>
    </xf>
    <xf numFmtId="0" fontId="1" fillId="0" borderId="16" xfId="0" applyFont="1" applyBorder="1" applyAlignment="1">
      <alignment horizontal="left" vertical="center" wrapText="1"/>
    </xf>
    <xf numFmtId="0" fontId="2" fillId="3" borderId="8" xfId="0" applyFont="1" applyFill="1" applyBorder="1" applyAlignment="1">
      <alignment horizontal="left" vertical="center"/>
    </xf>
    <xf numFmtId="0" fontId="2" fillId="3" borderId="9" xfId="0" applyFont="1" applyFill="1" applyBorder="1" applyAlignment="1">
      <alignment horizontal="left" vertical="center"/>
    </xf>
    <xf numFmtId="0" fontId="2" fillId="3" borderId="13" xfId="0" applyFont="1" applyFill="1" applyBorder="1" applyAlignment="1">
      <alignment horizontal="left" vertical="center"/>
    </xf>
    <xf numFmtId="0" fontId="2" fillId="3" borderId="14" xfId="0" applyFont="1" applyFill="1" applyBorder="1" applyAlignment="1">
      <alignment horizontal="left" vertical="center"/>
    </xf>
    <xf numFmtId="0" fontId="5" fillId="3" borderId="15" xfId="0" applyFont="1" applyFill="1" applyBorder="1" applyAlignment="1">
      <alignment horizontal="center" vertical="center" wrapText="1"/>
    </xf>
    <xf numFmtId="0" fontId="1" fillId="0" borderId="1"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Border="1" applyAlignment="1">
      <alignment horizontal="center" vertical="center"/>
    </xf>
    <xf numFmtId="0" fontId="1" fillId="0" borderId="8" xfId="0" applyFont="1" applyBorder="1" applyAlignment="1">
      <alignment horizontal="center" vertical="center"/>
    </xf>
    <xf numFmtId="0" fontId="3" fillId="0" borderId="16" xfId="0" applyFont="1" applyBorder="1" applyAlignment="1">
      <alignment horizontal="center" vertical="center" wrapText="1"/>
    </xf>
    <xf numFmtId="0" fontId="5" fillId="3" borderId="16" xfId="0" applyFont="1" applyFill="1" applyBorder="1" applyAlignment="1">
      <alignment horizontal="center" vertical="center" wrapText="1"/>
    </xf>
    <xf numFmtId="0" fontId="3" fillId="0" borderId="12" xfId="0" applyFont="1" applyBorder="1" applyAlignment="1">
      <alignment horizontal="left" vertical="center" wrapText="1"/>
    </xf>
    <xf numFmtId="0" fontId="3" fillId="0" borderId="14" xfId="0" applyFont="1" applyBorder="1" applyAlignment="1">
      <alignment horizontal="left" vertical="center" wrapText="1"/>
    </xf>
    <xf numFmtId="0" fontId="1" fillId="0" borderId="16" xfId="0" applyFont="1" applyBorder="1" applyAlignment="1">
      <alignment vertical="center" wrapText="1"/>
    </xf>
    <xf numFmtId="0" fontId="1" fillId="0" borderId="12" xfId="0" applyFont="1" applyBorder="1" applyAlignment="1">
      <alignment horizontal="left" vertical="center" wrapText="1"/>
    </xf>
    <xf numFmtId="0" fontId="1" fillId="0" borderId="14" xfId="0" applyFont="1" applyBorder="1" applyAlignment="1">
      <alignment horizontal="left" vertical="center" wrapText="1"/>
    </xf>
    <xf numFmtId="0" fontId="5" fillId="3" borderId="18" xfId="0" applyFont="1" applyFill="1" applyBorder="1" applyAlignment="1">
      <alignment horizontal="center" vertical="center" wrapText="1"/>
    </xf>
    <xf numFmtId="0" fontId="2" fillId="3" borderId="1" xfId="0" applyFont="1" applyFill="1" applyBorder="1" applyAlignment="1">
      <alignment horizontal="left" vertical="center"/>
    </xf>
    <xf numFmtId="0" fontId="2" fillId="3" borderId="2" xfId="0" applyFont="1" applyFill="1" applyBorder="1" applyAlignment="1">
      <alignment horizontal="left" vertical="center"/>
    </xf>
    <xf numFmtId="0" fontId="2" fillId="3" borderId="3" xfId="0" applyFont="1" applyFill="1" applyBorder="1" applyAlignment="1">
      <alignment horizontal="left" vertical="center"/>
    </xf>
    <xf numFmtId="0" fontId="2" fillId="3" borderId="16" xfId="0" applyFont="1" applyFill="1" applyBorder="1" applyAlignment="1">
      <alignment horizontal="center" vertical="center"/>
    </xf>
    <xf numFmtId="0" fontId="2" fillId="3" borderId="15" xfId="0" applyFont="1" applyFill="1" applyBorder="1" applyAlignment="1">
      <alignment horizontal="center" vertical="center"/>
    </xf>
    <xf numFmtId="0" fontId="2" fillId="3" borderId="18" xfId="0" applyFont="1" applyFill="1" applyBorder="1" applyAlignment="1">
      <alignment horizontal="center" vertical="center"/>
    </xf>
    <xf numFmtId="0" fontId="2" fillId="3" borderId="12"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1" fillId="4" borderId="12" xfId="0" applyFont="1" applyFill="1" applyBorder="1" applyAlignment="1">
      <alignment horizontal="center" vertical="center" wrapText="1"/>
    </xf>
    <xf numFmtId="0" fontId="1" fillId="4" borderId="14" xfId="0" applyFont="1" applyFill="1" applyBorder="1" applyAlignment="1">
      <alignment horizontal="center" vertical="center" wrapText="1"/>
    </xf>
    <xf numFmtId="0" fontId="1" fillId="0" borderId="12" xfId="0" applyFont="1" applyBorder="1" applyAlignment="1">
      <alignment vertical="center" wrapText="1"/>
    </xf>
    <xf numFmtId="0" fontId="1" fillId="0" borderId="14" xfId="0" applyFont="1" applyBorder="1" applyAlignment="1">
      <alignment vertical="center" wrapText="1"/>
    </xf>
    <xf numFmtId="10" fontId="1" fillId="0" borderId="16" xfId="0" applyNumberFormat="1" applyFont="1" applyBorder="1" applyAlignment="1">
      <alignment horizontal="center" vertical="center"/>
    </xf>
    <xf numFmtId="0" fontId="1" fillId="0" borderId="15"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18" xfId="0" applyFont="1" applyBorder="1" applyAlignment="1">
      <alignment horizontal="center" vertical="center" wrapText="1"/>
    </xf>
    <xf numFmtId="0" fontId="5" fillId="3" borderId="12"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4" fillId="0" borderId="16" xfId="0" applyFont="1" applyFill="1" applyBorder="1" applyAlignment="1">
      <alignment horizontal="center" vertical="center"/>
    </xf>
    <xf numFmtId="0" fontId="2" fillId="3" borderId="10" xfId="0" applyFont="1" applyFill="1" applyBorder="1" applyAlignment="1">
      <alignment horizontal="left" vertical="center"/>
    </xf>
    <xf numFmtId="0" fontId="3" fillId="4" borderId="16" xfId="0" applyFont="1" applyFill="1" applyBorder="1" applyAlignment="1">
      <alignment horizontal="center" vertical="center"/>
    </xf>
    <xf numFmtId="0" fontId="1" fillId="0" borderId="12" xfId="0" applyFont="1" applyBorder="1" applyAlignment="1">
      <alignment horizontal="center" vertical="center" wrapText="1"/>
    </xf>
    <xf numFmtId="0" fontId="1" fillId="0" borderId="14" xfId="0" applyFont="1" applyBorder="1" applyAlignment="1">
      <alignment horizontal="center" vertical="center" wrapText="1"/>
    </xf>
    <xf numFmtId="10" fontId="3" fillId="4" borderId="16" xfId="0" applyNumberFormat="1" applyFont="1" applyFill="1" applyBorder="1" applyAlignment="1">
      <alignment horizontal="center" vertical="center" wrapText="1"/>
    </xf>
    <xf numFmtId="0" fontId="2" fillId="3" borderId="5" xfId="0" applyFont="1" applyFill="1" applyBorder="1" applyAlignment="1">
      <alignment horizontal="left" vertical="center"/>
    </xf>
    <xf numFmtId="0" fontId="2" fillId="3" borderId="0" xfId="0" applyFont="1" applyFill="1" applyBorder="1" applyAlignment="1">
      <alignment horizontal="left" vertical="center"/>
    </xf>
    <xf numFmtId="0" fontId="2" fillId="3" borderId="16" xfId="0" applyFont="1" applyFill="1" applyBorder="1" applyAlignment="1">
      <alignment horizontal="center" vertical="center" wrapText="1"/>
    </xf>
    <xf numFmtId="10" fontId="1" fillId="0" borderId="16" xfId="0" applyNumberFormat="1" applyFont="1" applyBorder="1" applyAlignment="1">
      <alignment horizontal="center" vertical="center" wrapText="1"/>
    </xf>
    <xf numFmtId="0" fontId="6" fillId="0" borderId="16" xfId="0" applyFont="1" applyBorder="1" applyAlignment="1">
      <alignment horizontal="left" vertical="center" wrapText="1"/>
    </xf>
    <xf numFmtId="9" fontId="1" fillId="0" borderId="16" xfId="0" applyNumberFormat="1" applyFont="1" applyBorder="1" applyAlignment="1">
      <alignment horizontal="center" vertical="center"/>
    </xf>
    <xf numFmtId="0" fontId="1" fillId="0" borderId="16" xfId="0" applyFont="1" applyBorder="1" applyAlignment="1">
      <alignment horizontal="center" vertical="center"/>
    </xf>
    <xf numFmtId="9" fontId="3" fillId="0" borderId="16" xfId="0" applyNumberFormat="1" applyFont="1" applyBorder="1" applyAlignment="1">
      <alignment horizontal="center" vertical="center"/>
    </xf>
    <xf numFmtId="0" fontId="3" fillId="0" borderId="16" xfId="0" applyFont="1" applyBorder="1" applyAlignment="1">
      <alignment horizontal="center" vertical="center"/>
    </xf>
    <xf numFmtId="2" fontId="1" fillId="0" borderId="16" xfId="0" applyNumberFormat="1" applyFont="1" applyBorder="1" applyAlignment="1">
      <alignment horizontal="center" vertical="center"/>
    </xf>
    <xf numFmtId="49" fontId="3" fillId="0" borderId="16" xfId="0" applyNumberFormat="1" applyFont="1" applyBorder="1" applyAlignment="1">
      <alignment horizontal="center" vertical="center"/>
    </xf>
    <xf numFmtId="0" fontId="11" fillId="3" borderId="16"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2" fillId="3" borderId="12" xfId="0" applyFont="1" applyFill="1" applyBorder="1" applyAlignment="1">
      <alignment horizontal="center"/>
    </xf>
    <xf numFmtId="0" fontId="2" fillId="3" borderId="14" xfId="0" applyFont="1" applyFill="1" applyBorder="1" applyAlignment="1">
      <alignment horizontal="center"/>
    </xf>
    <xf numFmtId="0" fontId="3" fillId="5" borderId="12" xfId="0" applyFont="1" applyFill="1" applyBorder="1" applyAlignment="1">
      <alignment horizontal="center"/>
    </xf>
    <xf numFmtId="0" fontId="3" fillId="5" borderId="14" xfId="0" applyFont="1" applyFill="1" applyBorder="1" applyAlignment="1">
      <alignment horizont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5" xfId="0" applyFont="1" applyFill="1" applyBorder="1" applyAlignment="1">
      <alignment horizontal="center" vertical="center"/>
    </xf>
    <xf numFmtId="0" fontId="4" fillId="0" borderId="0" xfId="0" applyFont="1" applyFill="1" applyBorder="1" applyAlignment="1">
      <alignment horizontal="center" vertical="center"/>
    </xf>
    <xf numFmtId="0" fontId="4" fillId="0" borderId="6" xfId="0" applyFont="1" applyFill="1" applyBorder="1" applyAlignment="1">
      <alignment horizontal="center" vertical="center"/>
    </xf>
    <xf numFmtId="0" fontId="4" fillId="0" borderId="8" xfId="0" applyFont="1" applyFill="1" applyBorder="1" applyAlignment="1">
      <alignment horizontal="center" vertical="center"/>
    </xf>
    <xf numFmtId="0" fontId="4" fillId="0" borderId="9" xfId="0" applyFont="1" applyFill="1" applyBorder="1" applyAlignment="1">
      <alignment horizontal="center" vertical="center"/>
    </xf>
    <xf numFmtId="0" fontId="4" fillId="0" borderId="10" xfId="0" applyFont="1" applyFill="1" applyBorder="1" applyAlignment="1">
      <alignment horizontal="center" vertical="center"/>
    </xf>
    <xf numFmtId="0" fontId="7" fillId="2" borderId="5" xfId="1" applyFont="1" applyFill="1" applyBorder="1" applyAlignment="1" applyProtection="1">
      <alignment horizontal="center" vertical="center"/>
      <protection locked="0"/>
    </xf>
    <xf numFmtId="0" fontId="7" fillId="2" borderId="0" xfId="1" applyFont="1" applyFill="1" applyBorder="1" applyAlignment="1" applyProtection="1">
      <alignment horizontal="center" vertical="center"/>
      <protection locked="0"/>
    </xf>
    <xf numFmtId="0" fontId="7" fillId="2" borderId="6" xfId="1" applyFont="1" applyFill="1" applyBorder="1" applyAlignment="1" applyProtection="1">
      <alignment horizontal="center" vertical="center"/>
      <protection locked="0"/>
    </xf>
  </cellXfs>
  <cellStyles count="3">
    <cellStyle name="Normal" xfId="0" builtinId="0"/>
    <cellStyle name="Normal 2" xfId="1" xr:uid="{488E1354-4769-41E7-AE85-520328449941}"/>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10" Type="http://schemas.openxmlformats.org/officeDocument/2006/relationships/customXml" Target="../customXml/item4.xml"/><Relationship Id="rId4" Type="http://schemas.openxmlformats.org/officeDocument/2006/relationships/sharedStrings" Target="sharedString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6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b="1"/>
              <a:t>Asesoría de acompañamiento a exámenes específicos</a:t>
            </a:r>
          </a:p>
        </c:rich>
      </c:tx>
      <c:overlay val="0"/>
      <c:spPr>
        <a:noFill/>
        <a:ln>
          <a:noFill/>
        </a:ln>
        <a:effectLst/>
      </c:spPr>
      <c:txPr>
        <a:bodyPr rot="0" spcFirstLastPara="1" vertOverflow="ellipsis" vert="horz" wrap="square" anchor="ctr" anchorCtr="1"/>
        <a:lstStyle/>
        <a:p>
          <a:pPr>
            <a:defRPr sz="6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tx>
            <c:strRef>
              <c:f>'Acompañamiento a exámenes'!$C$10</c:f>
              <c:strCache>
                <c:ptCount val="1"/>
                <c:pt idx="0">
                  <c:v>Total de solicitudes recibidas</c:v>
                </c:pt>
              </c:strCache>
            </c:strRef>
          </c:tx>
          <c:spPr>
            <a:solidFill>
              <a:srgbClr val="002060"/>
            </a:solidFill>
            <a:ln>
              <a:noFill/>
            </a:ln>
            <a:effectLst/>
          </c:spPr>
          <c:invertIfNegative val="0"/>
          <c:dLbls>
            <c:spPr>
              <a:noFill/>
              <a:ln>
                <a:noFill/>
              </a:ln>
              <a:effectLst/>
            </c:spPr>
            <c:txPr>
              <a:bodyPr rot="0" spcFirstLastPara="1" vertOverflow="ellipsis" vert="horz" wrap="square" anchor="ctr" anchorCtr="1"/>
              <a:lstStyle/>
              <a:p>
                <a:pPr>
                  <a:defRPr sz="5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'Acompañamiento a exámenes'!$B$11:$B$12</c:f>
              <c:strCache>
                <c:ptCount val="2"/>
                <c:pt idx="0">
                  <c:v>2020-1</c:v>
                </c:pt>
                <c:pt idx="1">
                  <c:v>2020-2</c:v>
                </c:pt>
              </c:strCache>
            </c:strRef>
          </c:cat>
          <c:val>
            <c:numRef>
              <c:f>'Acompañamiento a exámenes'!$C$11:$C$12</c:f>
              <c:numCache>
                <c:formatCode>General</c:formatCode>
                <c:ptCount val="2"/>
                <c:pt idx="0">
                  <c:v>14</c:v>
                </c:pt>
                <c:pt idx="1">
                  <c:v>20</c:v>
                </c:pt>
              </c:numCache>
            </c:numRef>
          </c:val>
          <c:extLst>
            <c:ext xmlns:c16="http://schemas.microsoft.com/office/drawing/2014/chart" uri="{C3380CC4-5D6E-409C-BE32-E72D297353CC}">
              <c16:uniqueId val="{00000000-6281-4CED-A977-701309A8B3B7}"/>
            </c:ext>
          </c:extLst>
        </c:ser>
        <c:ser>
          <c:idx val="2"/>
          <c:order val="2"/>
          <c:tx>
            <c:strRef>
              <c:f>'Acompañamiento a exámenes'!$E$10</c:f>
              <c:strCache>
                <c:ptCount val="1"/>
                <c:pt idx="0">
                  <c:v>Total de estudiantes atendidos </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5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'Acompañamiento a exámenes'!$B$11:$B$12</c:f>
              <c:strCache>
                <c:ptCount val="2"/>
                <c:pt idx="0">
                  <c:v>2020-1</c:v>
                </c:pt>
                <c:pt idx="1">
                  <c:v>2020-2</c:v>
                </c:pt>
              </c:strCache>
            </c:strRef>
          </c:cat>
          <c:val>
            <c:numRef>
              <c:f>'Acompañamiento a exámenes'!$E$11:$E$12</c:f>
              <c:numCache>
                <c:formatCode>General</c:formatCode>
                <c:ptCount val="2"/>
                <c:pt idx="0">
                  <c:v>12</c:v>
                </c:pt>
                <c:pt idx="1">
                  <c:v>20</c:v>
                </c:pt>
              </c:numCache>
            </c:numRef>
          </c:val>
          <c:extLst>
            <c:ext xmlns:c16="http://schemas.microsoft.com/office/drawing/2014/chart" uri="{C3380CC4-5D6E-409C-BE32-E72D297353CC}">
              <c16:uniqueId val="{00000002-6281-4CED-A977-701309A8B3B7}"/>
            </c:ext>
          </c:extLst>
        </c:ser>
        <c:dLbls>
          <c:dLblPos val="outEnd"/>
          <c:showLegendKey val="0"/>
          <c:showVal val="1"/>
          <c:showCatName val="0"/>
          <c:showSerName val="0"/>
          <c:showPercent val="0"/>
          <c:showBubbleSize val="0"/>
        </c:dLbls>
        <c:gapWidth val="219"/>
        <c:overlap val="-27"/>
        <c:axId val="541347392"/>
        <c:axId val="699030960"/>
        <c:extLst>
          <c:ext xmlns:c15="http://schemas.microsoft.com/office/drawing/2012/chart" uri="{02D57815-91ED-43cb-92C2-25804820EDAC}">
            <c15:filteredBarSeries>
              <c15:ser>
                <c:idx val="1"/>
                <c:order val="1"/>
                <c:tx>
                  <c:strRef>
                    <c:extLst>
                      <c:ext uri="{02D57815-91ED-43cb-92C2-25804820EDAC}">
                        <c15:formulaRef>
                          <c15:sqref>'Acompañamiento a exámenes'!$D$10</c15:sqref>
                        </c15:formulaRef>
                      </c:ext>
                    </c:extLst>
                    <c:strCache>
                      <c:ptCount val="1"/>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'Acompañamiento a exámenes'!$B$11:$B$12</c15:sqref>
                        </c15:formulaRef>
                      </c:ext>
                    </c:extLst>
                    <c:strCache>
                      <c:ptCount val="2"/>
                      <c:pt idx="0">
                        <c:v>2020-1</c:v>
                      </c:pt>
                      <c:pt idx="1">
                        <c:v>2020-2</c:v>
                      </c:pt>
                    </c:strCache>
                  </c:strRef>
                </c:cat>
                <c:val>
                  <c:numRef>
                    <c:extLst>
                      <c:ext uri="{02D57815-91ED-43cb-92C2-25804820EDAC}">
                        <c15:formulaRef>
                          <c15:sqref>'Acompañamiento a exámenes'!$D$11:$D$12</c15:sqref>
                        </c15:formulaRef>
                      </c:ext>
                    </c:extLst>
                    <c:numCache>
                      <c:formatCode>General</c:formatCode>
                      <c:ptCount val="2"/>
                    </c:numCache>
                  </c:numRef>
                </c:val>
                <c:extLst>
                  <c:ext xmlns:c16="http://schemas.microsoft.com/office/drawing/2014/chart" uri="{C3380CC4-5D6E-409C-BE32-E72D297353CC}">
                    <c16:uniqueId val="{00000001-6281-4CED-A977-701309A8B3B7}"/>
                  </c:ext>
                </c:extLst>
              </c15:ser>
            </c15:filteredBarSeries>
          </c:ext>
        </c:extLst>
      </c:barChart>
      <c:catAx>
        <c:axId val="541347392"/>
        <c:scaling>
          <c:orientation val="minMax"/>
        </c:scaling>
        <c:delete val="0"/>
        <c:axPos val="b"/>
        <c:title>
          <c:tx>
            <c:rich>
              <a:bodyPr rot="0" spcFirstLastPara="1" vertOverflow="ellipsis" vert="horz" wrap="square" anchor="ctr" anchorCtr="1"/>
              <a:lstStyle/>
              <a:p>
                <a:pPr>
                  <a:defRPr sz="5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CO"/>
                  <a:t>Periodo académico</a:t>
                </a:r>
              </a:p>
            </c:rich>
          </c:tx>
          <c:layout>
            <c:manualLayout>
              <c:xMode val="edge"/>
              <c:yMode val="edge"/>
              <c:x val="0.44562835432418768"/>
              <c:y val="0.62595001651507187"/>
            </c:manualLayout>
          </c:layout>
          <c:overlay val="0"/>
          <c:spPr>
            <a:noFill/>
            <a:ln>
              <a:noFill/>
            </a:ln>
            <a:effectLst/>
          </c:spPr>
          <c:txPr>
            <a:bodyPr rot="0" spcFirstLastPara="1" vertOverflow="ellipsis" vert="horz" wrap="square" anchor="ctr" anchorCtr="1"/>
            <a:lstStyle/>
            <a:p>
              <a:pPr>
                <a:defRPr sz="5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699030960"/>
        <c:crosses val="autoZero"/>
        <c:auto val="1"/>
        <c:lblAlgn val="ctr"/>
        <c:lblOffset val="100"/>
        <c:noMultiLvlLbl val="0"/>
      </c:catAx>
      <c:valAx>
        <c:axId val="699030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5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CO"/>
                  <a:t>Número de estudiantes</a:t>
                </a:r>
              </a:p>
            </c:rich>
          </c:tx>
          <c:layout>
            <c:manualLayout>
              <c:xMode val="edge"/>
              <c:yMode val="edge"/>
              <c:x val="4.6953816535272162E-2"/>
              <c:y val="0.14113148636446884"/>
            </c:manualLayout>
          </c:layout>
          <c:overlay val="0"/>
          <c:spPr>
            <a:noFill/>
            <a:ln>
              <a:noFill/>
            </a:ln>
            <a:effectLst/>
          </c:spPr>
          <c:txPr>
            <a:bodyPr rot="-5400000" spcFirstLastPara="1" vertOverflow="ellipsis" vert="horz" wrap="square" anchor="ctr" anchorCtr="1"/>
            <a:lstStyle/>
            <a:p>
              <a:pPr>
                <a:defRPr sz="5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541347392"/>
        <c:crosses val="autoZero"/>
        <c:crossBetween val="between"/>
      </c:valAx>
      <c:spPr>
        <a:noFill/>
        <a:ln>
          <a:noFill/>
        </a:ln>
        <a:effectLst/>
      </c:spPr>
    </c:plotArea>
    <c:legend>
      <c:legendPos val="b"/>
      <c:layout>
        <c:manualLayout>
          <c:xMode val="edge"/>
          <c:yMode val="edge"/>
          <c:x val="0.13189518644395926"/>
          <c:y val="0.88289894295542215"/>
          <c:w val="0.73620929100745347"/>
          <c:h val="0.11710105704457789"/>
        </c:manualLayout>
      </c:layout>
      <c:overlay val="0"/>
      <c:spPr>
        <a:noFill/>
        <a:ln>
          <a:noFill/>
        </a:ln>
        <a:effectLst/>
      </c:spPr>
      <c:txPr>
        <a:bodyPr rot="0" spcFirstLastPara="1" vertOverflow="ellipsis" vert="horz" wrap="square" anchor="ctr" anchorCtr="1"/>
        <a:lstStyle/>
        <a:p>
          <a:pPr>
            <a:defRPr sz="5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500">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72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b="1"/>
              <a:t>Estudiantes según la Unidad Académica</a:t>
            </a:r>
          </a:p>
        </c:rich>
      </c:tx>
      <c:overlay val="0"/>
      <c:spPr>
        <a:noFill/>
        <a:ln>
          <a:noFill/>
        </a:ln>
        <a:effectLst/>
      </c:spPr>
      <c:txPr>
        <a:bodyPr rot="0" spcFirstLastPara="1" vertOverflow="ellipsis" vert="horz" wrap="square" anchor="ctr" anchorCtr="1"/>
        <a:lstStyle/>
        <a:p>
          <a:pPr>
            <a:defRPr sz="72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1"/>
          <c:order val="1"/>
          <c:tx>
            <c:strRef>
              <c:f>'Acompañamiento a exámenes'!$D$34</c:f>
              <c:strCache>
                <c:ptCount val="1"/>
                <c:pt idx="0">
                  <c:v>2020-1</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'Acompañamiento a exámenes'!$B$35:$B$40</c:f>
              <c:strCache>
                <c:ptCount val="6"/>
                <c:pt idx="0">
                  <c:v>Derecho y Ciencias Políticas</c:v>
                </c:pt>
                <c:pt idx="1">
                  <c:v>EICEA</c:v>
                </c:pt>
                <c:pt idx="2">
                  <c:v>Ingeniería</c:v>
                </c:pt>
                <c:pt idx="3">
                  <c:v>Enfermería y Rehabilitación </c:v>
                </c:pt>
                <c:pt idx="4">
                  <c:v>Medicina</c:v>
                </c:pt>
                <c:pt idx="5">
                  <c:v>Psicología</c:v>
                </c:pt>
              </c:strCache>
            </c:strRef>
          </c:cat>
          <c:val>
            <c:numRef>
              <c:f>'Acompañamiento a exámenes'!$D$35:$D$40</c:f>
              <c:numCache>
                <c:formatCode>General</c:formatCode>
                <c:ptCount val="6"/>
                <c:pt idx="0">
                  <c:v>7</c:v>
                </c:pt>
                <c:pt idx="1">
                  <c:v>2</c:v>
                </c:pt>
                <c:pt idx="2">
                  <c:v>1</c:v>
                </c:pt>
                <c:pt idx="3">
                  <c:v>1</c:v>
                </c:pt>
                <c:pt idx="4">
                  <c:v>1</c:v>
                </c:pt>
                <c:pt idx="5">
                  <c:v>0</c:v>
                </c:pt>
              </c:numCache>
            </c:numRef>
          </c:val>
          <c:extLst>
            <c:ext xmlns:c16="http://schemas.microsoft.com/office/drawing/2014/chart" uri="{C3380CC4-5D6E-409C-BE32-E72D297353CC}">
              <c16:uniqueId val="{00000001-99EC-4A46-849E-ABD4D407657A}"/>
            </c:ext>
          </c:extLst>
        </c:ser>
        <c:ser>
          <c:idx val="2"/>
          <c:order val="2"/>
          <c:tx>
            <c:strRef>
              <c:f>'Acompañamiento a exámenes'!$E$34</c:f>
              <c:strCache>
                <c:ptCount val="1"/>
                <c:pt idx="0">
                  <c:v>2020-2</c:v>
                </c:pt>
              </c:strCache>
            </c:strRef>
          </c:tx>
          <c:spPr>
            <a:solidFill>
              <a:srgbClr val="002060"/>
            </a:solidFill>
            <a:ln>
              <a:noFill/>
            </a:ln>
            <a:effectLst/>
          </c:spPr>
          <c:invertIfNegative val="0"/>
          <c:dLbls>
            <c:spPr>
              <a:noFill/>
              <a:ln>
                <a:noFill/>
              </a:ln>
              <a:effectLst/>
            </c:spPr>
            <c:txPr>
              <a:bodyPr rot="0" spcFirstLastPara="1" vertOverflow="ellipsis" vert="horz" wrap="square" anchor="ctr" anchorCtr="1"/>
              <a:lstStyle/>
              <a:p>
                <a:pPr>
                  <a:defRPr sz="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'Acompañamiento a exámenes'!$B$35:$B$40</c:f>
              <c:strCache>
                <c:ptCount val="6"/>
                <c:pt idx="0">
                  <c:v>Derecho y Ciencias Políticas</c:v>
                </c:pt>
                <c:pt idx="1">
                  <c:v>EICEA</c:v>
                </c:pt>
                <c:pt idx="2">
                  <c:v>Ingeniería</c:v>
                </c:pt>
                <c:pt idx="3">
                  <c:v>Enfermería y Rehabilitación </c:v>
                </c:pt>
                <c:pt idx="4">
                  <c:v>Medicina</c:v>
                </c:pt>
                <c:pt idx="5">
                  <c:v>Psicología</c:v>
                </c:pt>
              </c:strCache>
            </c:strRef>
          </c:cat>
          <c:val>
            <c:numRef>
              <c:f>'Acompañamiento a exámenes'!$E$35:$E$40</c:f>
              <c:numCache>
                <c:formatCode>General</c:formatCode>
                <c:ptCount val="6"/>
                <c:pt idx="0">
                  <c:v>14</c:v>
                </c:pt>
                <c:pt idx="1">
                  <c:v>2</c:v>
                </c:pt>
                <c:pt idx="2">
                  <c:v>1</c:v>
                </c:pt>
                <c:pt idx="3">
                  <c:v>1</c:v>
                </c:pt>
                <c:pt idx="4">
                  <c:v>1</c:v>
                </c:pt>
                <c:pt idx="5">
                  <c:v>1</c:v>
                </c:pt>
              </c:numCache>
            </c:numRef>
          </c:val>
          <c:extLst>
            <c:ext xmlns:c16="http://schemas.microsoft.com/office/drawing/2014/chart" uri="{C3380CC4-5D6E-409C-BE32-E72D297353CC}">
              <c16:uniqueId val="{00000002-99EC-4A46-849E-ABD4D407657A}"/>
            </c:ext>
          </c:extLst>
        </c:ser>
        <c:dLbls>
          <c:dLblPos val="outEnd"/>
          <c:showLegendKey val="0"/>
          <c:showVal val="1"/>
          <c:showCatName val="0"/>
          <c:showSerName val="0"/>
          <c:showPercent val="0"/>
          <c:showBubbleSize val="0"/>
        </c:dLbls>
        <c:gapWidth val="150"/>
        <c:axId val="535314272"/>
        <c:axId val="699040528"/>
        <c:extLst>
          <c:ext xmlns:c15="http://schemas.microsoft.com/office/drawing/2012/chart" uri="{02D57815-91ED-43cb-92C2-25804820EDAC}">
            <c15:filteredBarSeries>
              <c15:ser>
                <c:idx val="0"/>
                <c:order val="0"/>
                <c:tx>
                  <c:strRef>
                    <c:extLst>
                      <c:ext uri="{02D57815-91ED-43cb-92C2-25804820EDAC}">
                        <c15:formulaRef>
                          <c15:sqref>'Acompañamiento a exámenes'!$C$34</c15:sqref>
                        </c15:formulaRef>
                      </c:ext>
                    </c:extLst>
                    <c:strCache>
                      <c:ptCount val="1"/>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'Acompañamiento a exámenes'!$B$35:$B$40</c15:sqref>
                        </c15:formulaRef>
                      </c:ext>
                    </c:extLst>
                    <c:strCache>
                      <c:ptCount val="6"/>
                      <c:pt idx="0">
                        <c:v>Derecho y Ciencias Políticas</c:v>
                      </c:pt>
                      <c:pt idx="1">
                        <c:v>EICEA</c:v>
                      </c:pt>
                      <c:pt idx="2">
                        <c:v>Ingeniería</c:v>
                      </c:pt>
                      <c:pt idx="3">
                        <c:v>Enfermería y Rehabilitación </c:v>
                      </c:pt>
                      <c:pt idx="4">
                        <c:v>Medicina</c:v>
                      </c:pt>
                      <c:pt idx="5">
                        <c:v>Psicología</c:v>
                      </c:pt>
                    </c:strCache>
                  </c:strRef>
                </c:cat>
                <c:val>
                  <c:numRef>
                    <c:extLst>
                      <c:ext uri="{02D57815-91ED-43cb-92C2-25804820EDAC}">
                        <c15:formulaRef>
                          <c15:sqref>'Acompañamiento a exámenes'!$C$35:$C$40</c15:sqref>
                        </c15:formulaRef>
                      </c:ext>
                    </c:extLst>
                    <c:numCache>
                      <c:formatCode>General</c:formatCode>
                      <c:ptCount val="6"/>
                    </c:numCache>
                  </c:numRef>
                </c:val>
                <c:extLst>
                  <c:ext xmlns:c16="http://schemas.microsoft.com/office/drawing/2014/chart" uri="{C3380CC4-5D6E-409C-BE32-E72D297353CC}">
                    <c16:uniqueId val="{00000000-99EC-4A46-849E-ABD4D407657A}"/>
                  </c:ext>
                </c:extLst>
              </c15:ser>
            </c15:filteredBarSeries>
          </c:ext>
        </c:extLst>
      </c:barChart>
      <c:catAx>
        <c:axId val="535314272"/>
        <c:scaling>
          <c:orientation val="minMax"/>
        </c:scaling>
        <c:delete val="0"/>
        <c:axPos val="b"/>
        <c:title>
          <c:tx>
            <c:rich>
              <a:bodyPr rot="0" spcFirstLastPara="1" vertOverflow="ellipsis" vert="horz" wrap="square" anchor="ctr" anchorCtr="1"/>
              <a:lstStyle/>
              <a:p>
                <a:pPr>
                  <a:defRPr sz="6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CO"/>
                  <a:t>Facultad</a:t>
                </a:r>
              </a:p>
            </c:rich>
          </c:tx>
          <c:overlay val="0"/>
          <c:spPr>
            <a:noFill/>
            <a:ln>
              <a:noFill/>
            </a:ln>
            <a:effectLst/>
          </c:spPr>
          <c:txPr>
            <a:bodyPr rot="0" spcFirstLastPara="1" vertOverflow="ellipsis" vert="horz" wrap="square" anchor="ctr" anchorCtr="1"/>
            <a:lstStyle/>
            <a:p>
              <a:pPr>
                <a:defRPr sz="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699040528"/>
        <c:crosses val="autoZero"/>
        <c:auto val="1"/>
        <c:lblAlgn val="ctr"/>
        <c:lblOffset val="100"/>
        <c:noMultiLvlLbl val="0"/>
      </c:catAx>
      <c:valAx>
        <c:axId val="699040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6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CO"/>
                  <a:t>Número de estudiantes</a:t>
                </a:r>
              </a:p>
            </c:rich>
          </c:tx>
          <c:layout>
            <c:manualLayout>
              <c:xMode val="edge"/>
              <c:yMode val="edge"/>
              <c:x val="2.1041130593391483E-2"/>
              <c:y val="1.1162469574321611E-3"/>
            </c:manualLayout>
          </c:layout>
          <c:overlay val="0"/>
          <c:spPr>
            <a:noFill/>
            <a:ln>
              <a:noFill/>
            </a:ln>
            <a:effectLst/>
          </c:spPr>
          <c:txPr>
            <a:bodyPr rot="-5400000" spcFirstLastPara="1" vertOverflow="ellipsis" vert="horz" wrap="square" anchor="ctr" anchorCtr="1"/>
            <a:lstStyle/>
            <a:p>
              <a:pPr>
                <a:defRPr sz="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535314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600">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'Acompañamiento a exámenes'!$B$92</c:f>
              <c:strCache>
                <c:ptCount val="1"/>
                <c:pt idx="0">
                  <c:v>Nubia Abella</c:v>
                </c:pt>
              </c:strCache>
            </c:strRef>
          </c:tx>
          <c:spPr>
            <a:solidFill>
              <a:srgbClr val="002060"/>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'Acompañamiento a exámenes'!$C$90:$F$91</c15:sqref>
                  </c15:fullRef>
                  <c15:levelRef>
                    <c15:sqref>'Acompañamiento a exámenes'!$C$90:$F$90</c15:sqref>
                  </c15:levelRef>
                </c:ext>
              </c:extLst>
              <c:f>'Acompañamiento a exámenes'!$C$90:$F$90</c:f>
              <c:strCache>
                <c:ptCount val="4"/>
                <c:pt idx="0">
                  <c:v>Asignados</c:v>
                </c:pt>
                <c:pt idx="2">
                  <c:v>Atendidos</c:v>
                </c:pt>
              </c:strCache>
            </c:strRef>
          </c:cat>
          <c:val>
            <c:numRef>
              <c:f>'Acompañamiento a exámenes'!$C$92:$F$92</c:f>
              <c:numCache>
                <c:formatCode>General</c:formatCode>
                <c:ptCount val="4"/>
                <c:pt idx="0">
                  <c:v>8</c:v>
                </c:pt>
                <c:pt idx="1">
                  <c:v>12</c:v>
                </c:pt>
                <c:pt idx="2">
                  <c:v>8</c:v>
                </c:pt>
                <c:pt idx="3">
                  <c:v>12</c:v>
                </c:pt>
              </c:numCache>
            </c:numRef>
          </c:val>
          <c:extLst>
            <c:ext xmlns:c16="http://schemas.microsoft.com/office/drawing/2014/chart" uri="{C3380CC4-5D6E-409C-BE32-E72D297353CC}">
              <c16:uniqueId val="{00000000-B3C0-472B-A444-49EE2AF52472}"/>
            </c:ext>
          </c:extLst>
        </c:ser>
        <c:ser>
          <c:idx val="1"/>
          <c:order val="1"/>
          <c:tx>
            <c:strRef>
              <c:f>'Acompañamiento a exámenes'!$B$93</c:f>
              <c:strCache>
                <c:ptCount val="1"/>
                <c:pt idx="0">
                  <c:v>Martha Barrera</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'Acompañamiento a exámenes'!$C$90:$F$91</c15:sqref>
                  </c15:fullRef>
                  <c15:levelRef>
                    <c15:sqref>'Acompañamiento a exámenes'!$C$90:$F$90</c15:sqref>
                  </c15:levelRef>
                </c:ext>
              </c:extLst>
              <c:f>'Acompañamiento a exámenes'!$C$90:$F$90</c:f>
              <c:strCache>
                <c:ptCount val="4"/>
                <c:pt idx="0">
                  <c:v>Asignados</c:v>
                </c:pt>
                <c:pt idx="2">
                  <c:v>Atendidos</c:v>
                </c:pt>
              </c:strCache>
            </c:strRef>
          </c:cat>
          <c:val>
            <c:numRef>
              <c:f>'Acompañamiento a exámenes'!$C$93:$F$93</c:f>
              <c:numCache>
                <c:formatCode>General</c:formatCode>
                <c:ptCount val="4"/>
                <c:pt idx="0">
                  <c:v>4</c:v>
                </c:pt>
                <c:pt idx="1">
                  <c:v>8</c:v>
                </c:pt>
                <c:pt idx="2">
                  <c:v>8</c:v>
                </c:pt>
                <c:pt idx="3">
                  <c:v>8</c:v>
                </c:pt>
              </c:numCache>
            </c:numRef>
          </c:val>
          <c:extLst>
            <c:ext xmlns:c16="http://schemas.microsoft.com/office/drawing/2014/chart" uri="{C3380CC4-5D6E-409C-BE32-E72D297353CC}">
              <c16:uniqueId val="{00000001-B3C0-472B-A444-49EE2AF52472}"/>
            </c:ext>
          </c:extLst>
        </c:ser>
        <c:ser>
          <c:idx val="2"/>
          <c:order val="2"/>
          <c:tx>
            <c:strRef>
              <c:f>'Acompañamiento a exámenes'!$B$94</c:f>
              <c:strCache>
                <c:ptCount val="1"/>
                <c:pt idx="0">
                  <c:v>Liliam Chia</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'Acompañamiento a exámenes'!$C$90:$F$91</c15:sqref>
                  </c15:fullRef>
                  <c15:levelRef>
                    <c15:sqref>'Acompañamiento a exámenes'!$C$90:$F$90</c15:sqref>
                  </c15:levelRef>
                </c:ext>
              </c:extLst>
              <c:f>'Acompañamiento a exámenes'!$C$90:$F$90</c:f>
              <c:strCache>
                <c:ptCount val="4"/>
                <c:pt idx="0">
                  <c:v>Asignados</c:v>
                </c:pt>
                <c:pt idx="2">
                  <c:v>Atendidos</c:v>
                </c:pt>
              </c:strCache>
            </c:strRef>
          </c:cat>
          <c:val>
            <c:numRef>
              <c:f>'Acompañamiento a exámenes'!$C$94:$F$94</c:f>
              <c:numCache>
                <c:formatCode>General</c:formatCode>
                <c:ptCount val="4"/>
                <c:pt idx="0">
                  <c:v>2</c:v>
                </c:pt>
                <c:pt idx="1">
                  <c:v>0</c:v>
                </c:pt>
                <c:pt idx="2">
                  <c:v>0</c:v>
                </c:pt>
                <c:pt idx="3">
                  <c:v>0</c:v>
                </c:pt>
              </c:numCache>
            </c:numRef>
          </c:val>
          <c:extLst>
            <c:ext xmlns:c16="http://schemas.microsoft.com/office/drawing/2014/chart" uri="{C3380CC4-5D6E-409C-BE32-E72D297353CC}">
              <c16:uniqueId val="{00000002-B3C0-472B-A444-49EE2AF52472}"/>
            </c:ext>
          </c:extLst>
        </c:ser>
        <c:dLbls>
          <c:dLblPos val="outEnd"/>
          <c:showLegendKey val="0"/>
          <c:showVal val="1"/>
          <c:showCatName val="0"/>
          <c:showSerName val="0"/>
          <c:showPercent val="0"/>
          <c:showBubbleSize val="0"/>
        </c:dLbls>
        <c:gapWidth val="219"/>
        <c:overlap val="-27"/>
        <c:axId val="678387440"/>
        <c:axId val="615196832"/>
      </c:barChart>
      <c:catAx>
        <c:axId val="678387440"/>
        <c:scaling>
          <c:orientation val="minMax"/>
        </c:scaling>
        <c:delete val="0"/>
        <c:axPos val="b"/>
        <c:title>
          <c:tx>
            <c:rich>
              <a:bodyPr rot="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CO"/>
                  <a:t>Número de estudiantes</a:t>
                </a:r>
              </a:p>
            </c:rich>
          </c:tx>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615196832"/>
        <c:crosses val="autoZero"/>
        <c:auto val="1"/>
        <c:lblAlgn val="ctr"/>
        <c:lblOffset val="100"/>
        <c:noMultiLvlLbl val="0"/>
      </c:catAx>
      <c:valAx>
        <c:axId val="615196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CO"/>
                  <a:t>Número de estudiantes</a:t>
                </a:r>
              </a:p>
            </c:rich>
          </c:tx>
          <c:layout>
            <c:manualLayout>
              <c:xMode val="edge"/>
              <c:yMode val="edge"/>
              <c:x val="3.3610254038606138E-2"/>
              <c:y val="1.6405672228878506E-2"/>
            </c:manualLayout>
          </c:layout>
          <c:overlay val="0"/>
          <c:spPr>
            <a:noFill/>
            <a:ln>
              <a:noFill/>
            </a:ln>
            <a:effectLst/>
          </c:spPr>
          <c:txPr>
            <a:bodyPr rot="-540000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678387440"/>
        <c:crosses val="autoZero"/>
        <c:crossBetween val="between"/>
      </c:valAx>
      <c:spPr>
        <a:noFill/>
        <a:ln>
          <a:noFill/>
        </a:ln>
        <a:effectLst/>
      </c:spPr>
    </c:plotArea>
    <c:legend>
      <c:legendPos val="b"/>
      <c:layout>
        <c:manualLayout>
          <c:xMode val="edge"/>
          <c:yMode val="edge"/>
          <c:x val="9.6194213645048612E-2"/>
          <c:y val="0.8261926678047613"/>
          <c:w val="0.86751239363841137"/>
          <c:h val="0.13719608219704246"/>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800">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b="1"/>
              <a:t>Tipo de remisión</a:t>
            </a:r>
          </a:p>
        </c:rich>
      </c:tx>
      <c:overlay val="0"/>
      <c:spPr>
        <a:noFill/>
        <a:ln>
          <a:noFill/>
        </a:ln>
        <a:effectLst/>
      </c:spPr>
      <c:txPr>
        <a:bodyPr rot="0" spcFirstLastPara="1" vertOverflow="ellipsis" vert="horz" wrap="square" anchor="ctr" anchorCtr="1"/>
        <a:lstStyle/>
        <a:p>
          <a:pPr>
            <a:defRPr sz="8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tx>
            <c:strRef>
              <c:f>'Acompañamiento a exámenes'!$C$163:$C$164</c:f>
              <c:strCache>
                <c:ptCount val="2"/>
                <c:pt idx="0">
                  <c:v>Número de estudiantes asignados </c:v>
                </c:pt>
                <c:pt idx="1">
                  <c:v>2020-1</c:v>
                </c:pt>
              </c:strCache>
            </c:strRef>
          </c:tx>
          <c:spPr>
            <a:solidFill>
              <a:srgbClr val="002060"/>
            </a:solidFill>
            <a:ln>
              <a:noFill/>
            </a:ln>
            <a:effectLst/>
          </c:spPr>
          <c:invertIfNegative val="0"/>
          <c:dLbls>
            <c:spPr>
              <a:noFill/>
              <a:ln>
                <a:noFill/>
              </a:ln>
              <a:effectLst/>
            </c:spPr>
            <c:txPr>
              <a:bodyPr rot="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'Acompañamiento a exámenes'!$B$165:$B$169</c:f>
              <c:strCache>
                <c:ptCount val="5"/>
                <c:pt idx="0">
                  <c:v>Voluntad propia </c:v>
                </c:pt>
                <c:pt idx="1">
                  <c:v>Facultad</c:v>
                </c:pt>
                <c:pt idx="2">
                  <c:v>Centro de servicios de psicología</c:v>
                </c:pt>
                <c:pt idx="3">
                  <c:v>Profesor</c:v>
                </c:pt>
                <c:pt idx="4">
                  <c:v>Asesor</c:v>
                </c:pt>
              </c:strCache>
            </c:strRef>
          </c:cat>
          <c:val>
            <c:numRef>
              <c:f>'Acompañamiento a exámenes'!$C$165:$C$169</c:f>
              <c:numCache>
                <c:formatCode>0</c:formatCode>
                <c:ptCount val="5"/>
                <c:pt idx="0">
                  <c:v>7</c:v>
                </c:pt>
                <c:pt idx="1">
                  <c:v>1</c:v>
                </c:pt>
                <c:pt idx="2">
                  <c:v>3</c:v>
                </c:pt>
                <c:pt idx="3">
                  <c:v>2</c:v>
                </c:pt>
                <c:pt idx="4">
                  <c:v>1</c:v>
                </c:pt>
              </c:numCache>
            </c:numRef>
          </c:val>
          <c:extLst>
            <c:ext xmlns:c16="http://schemas.microsoft.com/office/drawing/2014/chart" uri="{C3380CC4-5D6E-409C-BE32-E72D297353CC}">
              <c16:uniqueId val="{00000000-5B7A-465F-836E-BF6072DB9353}"/>
            </c:ext>
          </c:extLst>
        </c:ser>
        <c:ser>
          <c:idx val="1"/>
          <c:order val="1"/>
          <c:tx>
            <c:strRef>
              <c:f>'Acompañamiento a exámenes'!$D$163:$D$164</c:f>
              <c:strCache>
                <c:ptCount val="2"/>
                <c:pt idx="0">
                  <c:v>Número de estudiantes asignados </c:v>
                </c:pt>
                <c:pt idx="1">
                  <c:v>2020-2</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'Acompañamiento a exámenes'!$B$165:$B$169</c:f>
              <c:strCache>
                <c:ptCount val="5"/>
                <c:pt idx="0">
                  <c:v>Voluntad propia </c:v>
                </c:pt>
                <c:pt idx="1">
                  <c:v>Facultad</c:v>
                </c:pt>
                <c:pt idx="2">
                  <c:v>Centro de servicios de psicología</c:v>
                </c:pt>
                <c:pt idx="3">
                  <c:v>Profesor</c:v>
                </c:pt>
                <c:pt idx="4">
                  <c:v>Asesor</c:v>
                </c:pt>
              </c:strCache>
            </c:strRef>
          </c:cat>
          <c:val>
            <c:numRef>
              <c:f>'Acompañamiento a exámenes'!$D$165:$D$169</c:f>
              <c:numCache>
                <c:formatCode>General</c:formatCode>
                <c:ptCount val="5"/>
                <c:pt idx="0">
                  <c:v>11</c:v>
                </c:pt>
                <c:pt idx="1">
                  <c:v>4</c:v>
                </c:pt>
                <c:pt idx="2" formatCode="0">
                  <c:v>2</c:v>
                </c:pt>
                <c:pt idx="3" formatCode="0">
                  <c:v>2</c:v>
                </c:pt>
                <c:pt idx="4" formatCode="0">
                  <c:v>1</c:v>
                </c:pt>
              </c:numCache>
            </c:numRef>
          </c:val>
          <c:extLst>
            <c:ext xmlns:c16="http://schemas.microsoft.com/office/drawing/2014/chart" uri="{C3380CC4-5D6E-409C-BE32-E72D297353CC}">
              <c16:uniqueId val="{00000001-5B7A-465F-836E-BF6072DB9353}"/>
            </c:ext>
          </c:extLst>
        </c:ser>
        <c:dLbls>
          <c:dLblPos val="outEnd"/>
          <c:showLegendKey val="0"/>
          <c:showVal val="1"/>
          <c:showCatName val="0"/>
          <c:showSerName val="0"/>
          <c:showPercent val="0"/>
          <c:showBubbleSize val="0"/>
        </c:dLbls>
        <c:gapWidth val="219"/>
        <c:overlap val="-27"/>
        <c:axId val="697305472"/>
        <c:axId val="681129712"/>
      </c:barChart>
      <c:catAx>
        <c:axId val="697305472"/>
        <c:scaling>
          <c:orientation val="minMax"/>
        </c:scaling>
        <c:delete val="0"/>
        <c:axPos val="b"/>
        <c:title>
          <c:tx>
            <c:rich>
              <a:bodyPr rot="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CO"/>
                  <a:t>Fuente de remisión </a:t>
                </a:r>
              </a:p>
            </c:rich>
          </c:tx>
          <c:overlay val="0"/>
          <c:spPr>
            <a:noFill/>
            <a:ln>
              <a:noFill/>
            </a:ln>
            <a:effectLst/>
          </c:spPr>
          <c:txPr>
            <a:bodyPr rot="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681129712"/>
        <c:crosses val="autoZero"/>
        <c:auto val="1"/>
        <c:lblAlgn val="ctr"/>
        <c:lblOffset val="100"/>
        <c:noMultiLvlLbl val="0"/>
      </c:catAx>
      <c:valAx>
        <c:axId val="681129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CO"/>
                  <a:t>Número de estudiantes</a:t>
                </a:r>
              </a:p>
            </c:rich>
          </c:tx>
          <c:overlay val="0"/>
          <c:spPr>
            <a:noFill/>
            <a:ln>
              <a:noFill/>
            </a:ln>
            <a:effectLst/>
          </c:spPr>
          <c:txPr>
            <a:bodyPr rot="-540000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697305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700">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6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b="1"/>
              <a:t>Número de estudiantes atendidos en Asesoría</a:t>
            </a:r>
          </a:p>
        </c:rich>
      </c:tx>
      <c:overlay val="0"/>
      <c:spPr>
        <a:noFill/>
        <a:ln>
          <a:noFill/>
        </a:ln>
        <a:effectLst/>
      </c:spPr>
      <c:txPr>
        <a:bodyPr rot="0" spcFirstLastPara="1" vertOverflow="ellipsis" vert="horz" wrap="square" anchor="ctr" anchorCtr="1"/>
        <a:lstStyle/>
        <a:p>
          <a:pPr>
            <a:defRPr sz="96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tx>
            <c:strRef>
              <c:f>'Acompañamiento a exámenes'!$B$188:$C$188</c:f>
              <c:strCache>
                <c:ptCount val="2"/>
                <c:pt idx="0">
                  <c:v>Número de estudiantes atendidos en Asesoría</c:v>
                </c:pt>
                <c:pt idx="1">
                  <c:v>No se tiene reporte</c:v>
                </c:pt>
              </c:strCache>
            </c:strRef>
          </c:tx>
          <c:spPr>
            <a:solidFill>
              <a:srgbClr val="002060"/>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'Acompañamiento a exámenes'!$D$187:$G$187</c:f>
              <c:strCache>
                <c:ptCount val="4"/>
                <c:pt idx="0">
                  <c:v>2019-1</c:v>
                </c:pt>
                <c:pt idx="1">
                  <c:v>2019-2</c:v>
                </c:pt>
                <c:pt idx="2">
                  <c:v>2020-1</c:v>
                </c:pt>
                <c:pt idx="3">
                  <c:v>2020-2</c:v>
                </c:pt>
              </c:strCache>
            </c:strRef>
          </c:cat>
          <c:val>
            <c:numRef>
              <c:f>'Acompañamiento a exámenes'!$D$188:$G$188</c:f>
              <c:numCache>
                <c:formatCode>General</c:formatCode>
                <c:ptCount val="4"/>
                <c:pt idx="0">
                  <c:v>7</c:v>
                </c:pt>
                <c:pt idx="1">
                  <c:v>14</c:v>
                </c:pt>
                <c:pt idx="2">
                  <c:v>12</c:v>
                </c:pt>
                <c:pt idx="3">
                  <c:v>20</c:v>
                </c:pt>
              </c:numCache>
            </c:numRef>
          </c:val>
          <c:extLst>
            <c:ext xmlns:c16="http://schemas.microsoft.com/office/drawing/2014/chart" uri="{C3380CC4-5D6E-409C-BE32-E72D297353CC}">
              <c16:uniqueId val="{00000000-A7C5-4A85-B6C9-D6049D2060EE}"/>
            </c:ext>
          </c:extLst>
        </c:ser>
        <c:dLbls>
          <c:dLblPos val="outEnd"/>
          <c:showLegendKey val="0"/>
          <c:showVal val="1"/>
          <c:showCatName val="0"/>
          <c:showSerName val="0"/>
          <c:showPercent val="0"/>
          <c:showBubbleSize val="0"/>
        </c:dLbls>
        <c:gapWidth val="219"/>
        <c:overlap val="-27"/>
        <c:axId val="533936112"/>
        <c:axId val="702368976"/>
      </c:barChart>
      <c:catAx>
        <c:axId val="533936112"/>
        <c:scaling>
          <c:orientation val="minMax"/>
        </c:scaling>
        <c:delete val="0"/>
        <c:axPos val="b"/>
        <c:title>
          <c:tx>
            <c:rich>
              <a:bodyPr rot="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CO" b="1"/>
                  <a:t>Ciclo académico</a:t>
                </a:r>
              </a:p>
            </c:rich>
          </c:tx>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702368976"/>
        <c:crosses val="autoZero"/>
        <c:auto val="1"/>
        <c:lblAlgn val="ctr"/>
        <c:lblOffset val="100"/>
        <c:noMultiLvlLbl val="0"/>
      </c:catAx>
      <c:valAx>
        <c:axId val="702368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CO" b="1"/>
                  <a:t>Número de estudiantes</a:t>
                </a:r>
              </a:p>
            </c:rich>
          </c:tx>
          <c:layout>
            <c:manualLayout>
              <c:xMode val="edge"/>
              <c:yMode val="edge"/>
              <c:x val="3.4072497592120742E-2"/>
              <c:y val="0.22638375666766355"/>
            </c:manualLayout>
          </c:layout>
          <c:overlay val="0"/>
          <c:spPr>
            <a:noFill/>
            <a:ln>
              <a:noFill/>
            </a:ln>
            <a:effectLst/>
          </c:spPr>
          <c:txPr>
            <a:bodyPr rot="-540000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5339361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800">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6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b="1"/>
              <a:t>Número de talleres </a:t>
            </a:r>
          </a:p>
        </c:rich>
      </c:tx>
      <c:overlay val="0"/>
      <c:spPr>
        <a:noFill/>
        <a:ln>
          <a:noFill/>
        </a:ln>
        <a:effectLst/>
      </c:spPr>
      <c:txPr>
        <a:bodyPr rot="0" spcFirstLastPara="1" vertOverflow="ellipsis" vert="horz" wrap="square" anchor="ctr" anchorCtr="1"/>
        <a:lstStyle/>
        <a:p>
          <a:pPr>
            <a:defRPr sz="96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tx>
            <c:strRef>
              <c:f>'Acompañamiento a exámenes'!$B$189</c:f>
              <c:strCache>
                <c:ptCount val="1"/>
                <c:pt idx="0">
                  <c:v>Número de Talleres</c:v>
                </c:pt>
              </c:strCache>
            </c:strRef>
          </c:tx>
          <c:spPr>
            <a:solidFill>
              <a:srgbClr val="002060"/>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'Acompañamiento a exámenes'!$C$187:$G$187</c:f>
              <c:strCache>
                <c:ptCount val="5"/>
                <c:pt idx="0">
                  <c:v>2018-2</c:v>
                </c:pt>
                <c:pt idx="1">
                  <c:v>2019-1</c:v>
                </c:pt>
                <c:pt idx="2">
                  <c:v>2019-2</c:v>
                </c:pt>
                <c:pt idx="3">
                  <c:v>2020-1</c:v>
                </c:pt>
                <c:pt idx="4">
                  <c:v>2020-2</c:v>
                </c:pt>
              </c:strCache>
            </c:strRef>
          </c:cat>
          <c:val>
            <c:numRef>
              <c:f>'Acompañamiento a exámenes'!$C$189:$G$189</c:f>
              <c:numCache>
                <c:formatCode>General</c:formatCode>
                <c:ptCount val="5"/>
                <c:pt idx="0">
                  <c:v>6</c:v>
                </c:pt>
                <c:pt idx="1">
                  <c:v>10</c:v>
                </c:pt>
                <c:pt idx="2">
                  <c:v>14</c:v>
                </c:pt>
                <c:pt idx="3">
                  <c:v>0</c:v>
                </c:pt>
                <c:pt idx="4">
                  <c:v>0</c:v>
                </c:pt>
              </c:numCache>
            </c:numRef>
          </c:val>
          <c:extLst>
            <c:ext xmlns:c16="http://schemas.microsoft.com/office/drawing/2014/chart" uri="{C3380CC4-5D6E-409C-BE32-E72D297353CC}">
              <c16:uniqueId val="{00000000-05D9-432B-AC7C-9CBB8E2B9C7B}"/>
            </c:ext>
          </c:extLst>
        </c:ser>
        <c:dLbls>
          <c:dLblPos val="outEnd"/>
          <c:showLegendKey val="0"/>
          <c:showVal val="1"/>
          <c:showCatName val="0"/>
          <c:showSerName val="0"/>
          <c:showPercent val="0"/>
          <c:showBubbleSize val="0"/>
        </c:dLbls>
        <c:gapWidth val="219"/>
        <c:overlap val="-27"/>
        <c:axId val="670981248"/>
        <c:axId val="699026800"/>
      </c:barChart>
      <c:catAx>
        <c:axId val="670981248"/>
        <c:scaling>
          <c:orientation val="minMax"/>
        </c:scaling>
        <c:delete val="0"/>
        <c:axPos val="b"/>
        <c:title>
          <c:tx>
            <c:rich>
              <a:bodyPr rot="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CO" b="1"/>
                  <a:t>Ciclo académico</a:t>
                </a:r>
              </a:p>
            </c:rich>
          </c:tx>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699026800"/>
        <c:crosses val="autoZero"/>
        <c:auto val="1"/>
        <c:lblAlgn val="ctr"/>
        <c:lblOffset val="100"/>
        <c:noMultiLvlLbl val="0"/>
      </c:catAx>
      <c:valAx>
        <c:axId val="699026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CO" b="1"/>
                  <a:t>Número de Talleres</a:t>
                </a:r>
              </a:p>
            </c:rich>
          </c:tx>
          <c:overlay val="0"/>
          <c:spPr>
            <a:noFill/>
            <a:ln>
              <a:noFill/>
            </a:ln>
            <a:effectLst/>
          </c:spPr>
          <c:txPr>
            <a:bodyPr rot="-540000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6709812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800">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b="1"/>
              <a:t>Resultado final de los exámenes</a:t>
            </a:r>
          </a:p>
        </c:rich>
      </c:tx>
      <c:overlay val="0"/>
      <c:spPr>
        <a:noFill/>
        <a:ln>
          <a:noFill/>
        </a:ln>
        <a:effectLst/>
      </c:spPr>
      <c:txPr>
        <a:bodyPr rot="0" spcFirstLastPara="1" vertOverflow="ellipsis" vert="horz" wrap="square" anchor="ctr" anchorCtr="1"/>
        <a:lstStyle/>
        <a:p>
          <a:pPr>
            <a:defRPr sz="8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tx>
            <c:strRef>
              <c:f>'Acompañamiento a exámenes'!$C$176</c:f>
              <c:strCache>
                <c:ptCount val="1"/>
                <c:pt idx="0">
                  <c:v>2020-1</c:v>
                </c:pt>
              </c:strCache>
            </c:strRef>
          </c:tx>
          <c:spPr>
            <a:solidFill>
              <a:srgbClr val="002060"/>
            </a:solidFill>
            <a:ln>
              <a:noFill/>
            </a:ln>
            <a:effectLst/>
          </c:spPr>
          <c:invertIfNegative val="0"/>
          <c:dLbls>
            <c:spPr>
              <a:noFill/>
              <a:ln>
                <a:noFill/>
              </a:ln>
              <a:effectLst/>
            </c:spPr>
            <c:txPr>
              <a:bodyPr rot="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'Acompañamiento a exámenes'!$B$177:$B$179</c:f>
              <c:strCache>
                <c:ptCount val="3"/>
                <c:pt idx="0">
                  <c:v>Aprobación del examen</c:v>
                </c:pt>
                <c:pt idx="1">
                  <c:v>Pendiente presentación del examen </c:v>
                </c:pt>
                <c:pt idx="2">
                  <c:v>Pérdida del examen</c:v>
                </c:pt>
              </c:strCache>
            </c:strRef>
          </c:cat>
          <c:val>
            <c:numRef>
              <c:f>'Acompañamiento a exámenes'!$C$177:$C$179</c:f>
              <c:numCache>
                <c:formatCode>General</c:formatCode>
                <c:ptCount val="3"/>
                <c:pt idx="0">
                  <c:v>8</c:v>
                </c:pt>
                <c:pt idx="1">
                  <c:v>2</c:v>
                </c:pt>
                <c:pt idx="2">
                  <c:v>2</c:v>
                </c:pt>
              </c:numCache>
            </c:numRef>
          </c:val>
          <c:extLst>
            <c:ext xmlns:c16="http://schemas.microsoft.com/office/drawing/2014/chart" uri="{C3380CC4-5D6E-409C-BE32-E72D297353CC}">
              <c16:uniqueId val="{00000000-52BF-4D42-AFAD-42B6F40D2796}"/>
            </c:ext>
          </c:extLst>
        </c:ser>
        <c:ser>
          <c:idx val="1"/>
          <c:order val="1"/>
          <c:tx>
            <c:strRef>
              <c:f>'Acompañamiento a exámenes'!$D$176</c:f>
              <c:strCache>
                <c:ptCount val="1"/>
                <c:pt idx="0">
                  <c:v>2020-2</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'Acompañamiento a exámenes'!$B$177:$B$179</c:f>
              <c:strCache>
                <c:ptCount val="3"/>
                <c:pt idx="0">
                  <c:v>Aprobación del examen</c:v>
                </c:pt>
                <c:pt idx="1">
                  <c:v>Pendiente presentación del examen </c:v>
                </c:pt>
                <c:pt idx="2">
                  <c:v>Pérdida del examen</c:v>
                </c:pt>
              </c:strCache>
            </c:strRef>
          </c:cat>
          <c:val>
            <c:numRef>
              <c:f>'Acompañamiento a exámenes'!$D$177:$D$179</c:f>
              <c:numCache>
                <c:formatCode>General</c:formatCode>
                <c:ptCount val="3"/>
                <c:pt idx="0">
                  <c:v>10</c:v>
                </c:pt>
                <c:pt idx="1">
                  <c:v>7</c:v>
                </c:pt>
                <c:pt idx="2">
                  <c:v>3</c:v>
                </c:pt>
              </c:numCache>
            </c:numRef>
          </c:val>
          <c:extLst>
            <c:ext xmlns:c16="http://schemas.microsoft.com/office/drawing/2014/chart" uri="{C3380CC4-5D6E-409C-BE32-E72D297353CC}">
              <c16:uniqueId val="{00000001-52BF-4D42-AFAD-42B6F40D2796}"/>
            </c:ext>
          </c:extLst>
        </c:ser>
        <c:dLbls>
          <c:dLblPos val="outEnd"/>
          <c:showLegendKey val="0"/>
          <c:showVal val="1"/>
          <c:showCatName val="0"/>
          <c:showSerName val="0"/>
          <c:showPercent val="0"/>
          <c:showBubbleSize val="0"/>
        </c:dLbls>
        <c:gapWidth val="219"/>
        <c:overlap val="-27"/>
        <c:axId val="624984704"/>
        <c:axId val="659794208"/>
      </c:barChart>
      <c:catAx>
        <c:axId val="624984704"/>
        <c:scaling>
          <c:orientation val="minMax"/>
        </c:scaling>
        <c:delete val="0"/>
        <c:axPos val="b"/>
        <c:title>
          <c:tx>
            <c:rich>
              <a:bodyPr rot="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CO" b="1"/>
                  <a:t>Resultado de la prueba</a:t>
                </a:r>
              </a:p>
            </c:rich>
          </c:tx>
          <c:overlay val="0"/>
          <c:spPr>
            <a:noFill/>
            <a:ln>
              <a:noFill/>
            </a:ln>
            <a:effectLst/>
          </c:spPr>
          <c:txPr>
            <a:bodyPr rot="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659794208"/>
        <c:crosses val="autoZero"/>
        <c:auto val="1"/>
        <c:lblAlgn val="ctr"/>
        <c:lblOffset val="100"/>
        <c:noMultiLvlLbl val="0"/>
      </c:catAx>
      <c:valAx>
        <c:axId val="659794208"/>
        <c:scaling>
          <c:orientation val="minMax"/>
        </c:scaling>
        <c:delete val="0"/>
        <c:axPos val="l"/>
        <c:title>
          <c:tx>
            <c:rich>
              <a:bodyPr rot="-540000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CO"/>
                  <a:t>Número de estudiantes</a:t>
                </a:r>
              </a:p>
            </c:rich>
          </c:tx>
          <c:layout>
            <c:manualLayout>
              <c:xMode val="edge"/>
              <c:yMode val="edge"/>
              <c:x val="2.926835976277074E-2"/>
              <c:y val="0.12014821046079935"/>
            </c:manualLayout>
          </c:layout>
          <c:overlay val="0"/>
          <c:spPr>
            <a:noFill/>
            <a:ln>
              <a:noFill/>
            </a:ln>
            <a:effectLst/>
          </c:spPr>
          <c:txPr>
            <a:bodyPr rot="-540000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624984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700">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4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CO" b="1"/>
              <a:t>Tipo de examen específico</a:t>
            </a:r>
          </a:p>
        </c:rich>
      </c:tx>
      <c:overlay val="0"/>
      <c:spPr>
        <a:noFill/>
        <a:ln>
          <a:noFill/>
        </a:ln>
        <a:effectLst/>
      </c:spPr>
      <c:txPr>
        <a:bodyPr rot="0" spcFirstLastPara="1" vertOverflow="ellipsis" vert="horz" wrap="square" anchor="ctr" anchorCtr="1"/>
        <a:lstStyle/>
        <a:p>
          <a:pPr>
            <a:defRPr sz="84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tx>
            <c:strRef>
              <c:f>'Acompañamiento a exámenes'!$B$25</c:f>
              <c:strCache>
                <c:ptCount val="1"/>
                <c:pt idx="0">
                  <c:v>Exámenes Internos de Calidad Estudiantil (EICE)</c:v>
                </c:pt>
              </c:strCache>
            </c:strRef>
          </c:tx>
          <c:spPr>
            <a:solidFill>
              <a:srgbClr val="002060"/>
            </a:solidFill>
            <a:ln>
              <a:noFill/>
            </a:ln>
            <a:effectLst/>
          </c:spPr>
          <c:invertIfNegative val="0"/>
          <c:dLbls>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'Acompañamiento a exámenes'!$D$24:$E$24</c:f>
              <c:strCache>
                <c:ptCount val="2"/>
                <c:pt idx="0">
                  <c:v>2020-1</c:v>
                </c:pt>
                <c:pt idx="1">
                  <c:v>2020-2</c:v>
                </c:pt>
              </c:strCache>
            </c:strRef>
          </c:cat>
          <c:val>
            <c:numRef>
              <c:f>'Acompañamiento a exámenes'!$D$25:$E$25</c:f>
              <c:numCache>
                <c:formatCode>General</c:formatCode>
                <c:ptCount val="2"/>
                <c:pt idx="0">
                  <c:v>6</c:v>
                </c:pt>
                <c:pt idx="1">
                  <c:v>12</c:v>
                </c:pt>
              </c:numCache>
            </c:numRef>
          </c:val>
          <c:extLst>
            <c:ext xmlns:c16="http://schemas.microsoft.com/office/drawing/2014/chart" uri="{C3380CC4-5D6E-409C-BE32-E72D297353CC}">
              <c16:uniqueId val="{00000000-B4A9-4CD9-9272-B703BB58853B}"/>
            </c:ext>
          </c:extLst>
        </c:ser>
        <c:ser>
          <c:idx val="1"/>
          <c:order val="1"/>
          <c:tx>
            <c:strRef>
              <c:f>'Acompañamiento a exámenes'!$B$26</c:f>
              <c:strCache>
                <c:ptCount val="1"/>
                <c:pt idx="0">
                  <c:v>Inglés</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'Acompañamiento a exámenes'!$D$24:$E$24</c:f>
              <c:strCache>
                <c:ptCount val="2"/>
                <c:pt idx="0">
                  <c:v>2020-1</c:v>
                </c:pt>
                <c:pt idx="1">
                  <c:v>2020-2</c:v>
                </c:pt>
              </c:strCache>
            </c:strRef>
          </c:cat>
          <c:val>
            <c:numRef>
              <c:f>'Acompañamiento a exámenes'!$D$26:$E$26</c:f>
              <c:numCache>
                <c:formatCode>General</c:formatCode>
                <c:ptCount val="2"/>
                <c:pt idx="0">
                  <c:v>6</c:v>
                </c:pt>
                <c:pt idx="1">
                  <c:v>8</c:v>
                </c:pt>
              </c:numCache>
            </c:numRef>
          </c:val>
          <c:extLst>
            <c:ext xmlns:c16="http://schemas.microsoft.com/office/drawing/2014/chart" uri="{C3380CC4-5D6E-409C-BE32-E72D297353CC}">
              <c16:uniqueId val="{00000001-B4A9-4CD9-9272-B703BB58853B}"/>
            </c:ext>
          </c:extLst>
        </c:ser>
        <c:dLbls>
          <c:dLblPos val="outEnd"/>
          <c:showLegendKey val="0"/>
          <c:showVal val="1"/>
          <c:showCatName val="0"/>
          <c:showSerName val="0"/>
          <c:showPercent val="0"/>
          <c:showBubbleSize val="0"/>
        </c:dLbls>
        <c:gapWidth val="219"/>
        <c:overlap val="-27"/>
        <c:axId val="109967472"/>
        <c:axId val="109984944"/>
      </c:barChart>
      <c:catAx>
        <c:axId val="109967472"/>
        <c:scaling>
          <c:orientation val="minMax"/>
        </c:scaling>
        <c:delete val="0"/>
        <c:axPos val="b"/>
        <c:title>
          <c:tx>
            <c:rich>
              <a:bodyPr rot="0" spcFirstLastPara="1" vertOverflow="ellipsis" vert="horz" wrap="square" anchor="ctr" anchorCtr="1"/>
              <a:lstStyle/>
              <a:p>
                <a:pPr>
                  <a:defRPr sz="7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CO"/>
                  <a:t>Periodo académico</a:t>
                </a:r>
              </a:p>
            </c:rich>
          </c:tx>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CO"/>
          </a:p>
        </c:txPr>
        <c:crossAx val="109984944"/>
        <c:crosses val="autoZero"/>
        <c:auto val="1"/>
        <c:lblAlgn val="ctr"/>
        <c:lblOffset val="100"/>
        <c:noMultiLvlLbl val="0"/>
      </c:catAx>
      <c:valAx>
        <c:axId val="109984944"/>
        <c:scaling>
          <c:orientation val="minMax"/>
        </c:scaling>
        <c:delete val="0"/>
        <c:axPos val="l"/>
        <c:title>
          <c:tx>
            <c:rich>
              <a:bodyPr rot="-5400000" spcFirstLastPara="1" vertOverflow="ellipsis" vert="horz" wrap="square" anchor="ctr" anchorCtr="1"/>
              <a:lstStyle/>
              <a:p>
                <a:pPr>
                  <a:defRPr sz="7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CO"/>
                  <a:t>Número de estudiantes</a:t>
                </a:r>
              </a:p>
            </c:rich>
          </c:tx>
          <c:layout>
            <c:manualLayout>
              <c:xMode val="edge"/>
              <c:yMode val="edge"/>
              <c:x val="4.3010767254514352E-2"/>
              <c:y val="1.5809523809523808E-2"/>
            </c:manualLayout>
          </c:layout>
          <c:overlay val="0"/>
          <c:spPr>
            <a:noFill/>
            <a:ln>
              <a:noFill/>
            </a:ln>
            <a:effectLst/>
          </c:spPr>
          <c:txPr>
            <a:bodyPr rot="-5400000" spcFirstLastPara="1" vertOverflow="ellipsis" vert="horz" wrap="square" anchor="ctr" anchorCtr="1"/>
            <a:lstStyle/>
            <a:p>
              <a:pPr>
                <a:defRPr sz="7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CO"/>
          </a:p>
        </c:txPr>
        <c:crossAx val="109967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700">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Estudiantes en asesoría según</a:t>
            </a:r>
            <a:r>
              <a:rPr lang="en-US" baseline="0"/>
              <a:t> el grado académico</a:t>
            </a:r>
            <a:endParaRPr lang="en-US"/>
          </a:p>
        </c:rich>
      </c:tx>
      <c:overlay val="0"/>
      <c:spPr>
        <a:noFill/>
        <a:ln>
          <a:noFill/>
        </a:ln>
        <a:effectLst/>
      </c:spPr>
      <c:txPr>
        <a:bodyPr rot="0" spcFirstLastPara="1" vertOverflow="ellipsis" vert="horz" wrap="square" anchor="ctr" anchorCtr="1"/>
        <a:lstStyle/>
        <a:p>
          <a:pPr>
            <a:defRPr sz="8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col"/>
        <c:grouping val="clustered"/>
        <c:varyColors val="0"/>
        <c:ser>
          <c:idx val="0"/>
          <c:order val="0"/>
          <c:tx>
            <c:strRef>
              <c:f>'Acompañamiento a exámenes'!$B$30</c:f>
              <c:strCache>
                <c:ptCount val="1"/>
                <c:pt idx="0">
                  <c:v>Pregrado</c:v>
                </c:pt>
              </c:strCache>
            </c:strRef>
          </c:tx>
          <c:spPr>
            <a:solidFill>
              <a:srgbClr val="002060"/>
            </a:solidFill>
            <a:ln>
              <a:noFill/>
            </a:ln>
            <a:effectLst/>
          </c:spPr>
          <c:invertIfNegative val="0"/>
          <c:dLbls>
            <c:spPr>
              <a:noFill/>
              <a:ln>
                <a:noFill/>
              </a:ln>
              <a:effectLst/>
            </c:spPr>
            <c:txPr>
              <a:bodyPr rot="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'Acompañamiento a exámenes'!$D$29:$E$29</c:f>
              <c:strCache>
                <c:ptCount val="2"/>
                <c:pt idx="0">
                  <c:v>2020-1</c:v>
                </c:pt>
                <c:pt idx="1">
                  <c:v>2020-2</c:v>
                </c:pt>
              </c:strCache>
            </c:strRef>
          </c:cat>
          <c:val>
            <c:numRef>
              <c:f>'Acompañamiento a exámenes'!$D$30:$E$30</c:f>
              <c:numCache>
                <c:formatCode>General</c:formatCode>
                <c:ptCount val="2"/>
                <c:pt idx="0">
                  <c:v>12</c:v>
                </c:pt>
                <c:pt idx="1">
                  <c:v>20</c:v>
                </c:pt>
              </c:numCache>
            </c:numRef>
          </c:val>
          <c:extLst>
            <c:ext xmlns:c16="http://schemas.microsoft.com/office/drawing/2014/chart" uri="{C3380CC4-5D6E-409C-BE32-E72D297353CC}">
              <c16:uniqueId val="{00000000-80E5-4B41-ADFB-064D38DD686C}"/>
            </c:ext>
          </c:extLst>
        </c:ser>
        <c:dLbls>
          <c:dLblPos val="outEnd"/>
          <c:showLegendKey val="0"/>
          <c:showVal val="1"/>
          <c:showCatName val="0"/>
          <c:showSerName val="0"/>
          <c:showPercent val="0"/>
          <c:showBubbleSize val="0"/>
        </c:dLbls>
        <c:gapWidth val="219"/>
        <c:overlap val="-27"/>
        <c:axId val="109978288"/>
        <c:axId val="109979952"/>
      </c:barChart>
      <c:catAx>
        <c:axId val="109978288"/>
        <c:scaling>
          <c:orientation val="minMax"/>
        </c:scaling>
        <c:delete val="0"/>
        <c:axPos val="b"/>
        <c:title>
          <c:tx>
            <c:rich>
              <a:bodyPr rot="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CO"/>
                  <a:t>Periodo académico</a:t>
                </a:r>
              </a:p>
            </c:rich>
          </c:tx>
          <c:overlay val="0"/>
          <c:spPr>
            <a:noFill/>
            <a:ln>
              <a:noFill/>
            </a:ln>
            <a:effectLst/>
          </c:spPr>
          <c:txPr>
            <a:bodyPr rot="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09979952"/>
        <c:crosses val="autoZero"/>
        <c:auto val="1"/>
        <c:lblAlgn val="ctr"/>
        <c:lblOffset val="100"/>
        <c:noMultiLvlLbl val="0"/>
      </c:catAx>
      <c:valAx>
        <c:axId val="109979952"/>
        <c:scaling>
          <c:orientation val="minMax"/>
        </c:scaling>
        <c:delete val="0"/>
        <c:axPos val="l"/>
        <c:title>
          <c:tx>
            <c:rich>
              <a:bodyPr rot="-540000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s-CO"/>
                  <a:t>Número de</a:t>
                </a:r>
              </a:p>
              <a:p>
                <a:pPr>
                  <a:defRPr/>
                </a:pPr>
                <a:r>
                  <a:rPr lang="es-CO"/>
                  <a:t>estudiantes</a:t>
                </a:r>
              </a:p>
            </c:rich>
          </c:tx>
          <c:layout>
            <c:manualLayout>
              <c:xMode val="edge"/>
              <c:yMode val="edge"/>
              <c:x val="3.7499999999999999E-2"/>
              <c:y val="0.23604166666666668"/>
            </c:manualLayout>
          </c:layout>
          <c:overlay val="0"/>
          <c:spPr>
            <a:noFill/>
            <a:ln>
              <a:noFill/>
            </a:ln>
            <a:effectLst/>
          </c:spPr>
          <c:txPr>
            <a:bodyPr rot="-540000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109978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700">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1</xdr:col>
      <xdr:colOff>16452</xdr:colOff>
      <xdr:row>0</xdr:row>
      <xdr:rowOff>0</xdr:rowOff>
    </xdr:from>
    <xdr:to>
      <xdr:col>2</xdr:col>
      <xdr:colOff>659139</xdr:colOff>
      <xdr:row>4</xdr:row>
      <xdr:rowOff>25112</xdr:rowOff>
    </xdr:to>
    <xdr:pic>
      <xdr:nvPicPr>
        <xdr:cNvPr id="2" name="Imagen 1">
          <a:extLst>
            <a:ext uri="{FF2B5EF4-FFF2-40B4-BE49-F238E27FC236}">
              <a16:creationId xmlns:a16="http://schemas.microsoft.com/office/drawing/2014/main" id="{A2A83D6C-6FD3-4783-81C7-4AEB4BA0586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8377" y="0"/>
          <a:ext cx="2014287" cy="834737"/>
        </a:xfrm>
        <a:prstGeom prst="rect">
          <a:avLst/>
        </a:prstGeom>
      </xdr:spPr>
    </xdr:pic>
    <xdr:clientData/>
  </xdr:twoCellAnchor>
  <xdr:twoCellAnchor>
    <xdr:from>
      <xdr:col>6</xdr:col>
      <xdr:colOff>51955</xdr:colOff>
      <xdr:row>9</xdr:row>
      <xdr:rowOff>22514</xdr:rowOff>
    </xdr:from>
    <xdr:to>
      <xdr:col>9</xdr:col>
      <xdr:colOff>779319</xdr:colOff>
      <xdr:row>12</xdr:row>
      <xdr:rowOff>225137</xdr:rowOff>
    </xdr:to>
    <xdr:graphicFrame macro="">
      <xdr:nvGraphicFramePr>
        <xdr:cNvPr id="3" name="Gráfico 2">
          <a:extLst>
            <a:ext uri="{FF2B5EF4-FFF2-40B4-BE49-F238E27FC236}">
              <a16:creationId xmlns:a16="http://schemas.microsoft.com/office/drawing/2014/main" id="{DD0F1C1B-5807-4505-91E9-00187D6461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39832</xdr:colOff>
      <xdr:row>33</xdr:row>
      <xdr:rowOff>14721</xdr:rowOff>
    </xdr:from>
    <xdr:to>
      <xdr:col>9</xdr:col>
      <xdr:colOff>771525</xdr:colOff>
      <xdr:row>41</xdr:row>
      <xdr:rowOff>9525</xdr:rowOff>
    </xdr:to>
    <xdr:graphicFrame macro="">
      <xdr:nvGraphicFramePr>
        <xdr:cNvPr id="6" name="Gráfico 5">
          <a:extLst>
            <a:ext uri="{FF2B5EF4-FFF2-40B4-BE49-F238E27FC236}">
              <a16:creationId xmlns:a16="http://schemas.microsoft.com/office/drawing/2014/main" id="{531EB005-80D0-4399-AFF6-890453799F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34637</xdr:colOff>
      <xdr:row>89</xdr:row>
      <xdr:rowOff>39832</xdr:rowOff>
    </xdr:from>
    <xdr:to>
      <xdr:col>9</xdr:col>
      <xdr:colOff>809624</xdr:colOff>
      <xdr:row>94</xdr:row>
      <xdr:rowOff>121227</xdr:rowOff>
    </xdr:to>
    <xdr:graphicFrame macro="">
      <xdr:nvGraphicFramePr>
        <xdr:cNvPr id="7" name="Gráfico 6">
          <a:extLst>
            <a:ext uri="{FF2B5EF4-FFF2-40B4-BE49-F238E27FC236}">
              <a16:creationId xmlns:a16="http://schemas.microsoft.com/office/drawing/2014/main" id="{87999BF9-9EBC-4203-8145-AF2DBB85DC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43295</xdr:colOff>
      <xdr:row>161</xdr:row>
      <xdr:rowOff>256310</xdr:rowOff>
    </xdr:from>
    <xdr:to>
      <xdr:col>16384</xdr:col>
      <xdr:colOff>0</xdr:colOff>
      <xdr:row>169</xdr:row>
      <xdr:rowOff>129886</xdr:rowOff>
    </xdr:to>
    <xdr:graphicFrame macro="">
      <xdr:nvGraphicFramePr>
        <xdr:cNvPr id="8" name="Gráfico 7">
          <a:extLst>
            <a:ext uri="{FF2B5EF4-FFF2-40B4-BE49-F238E27FC236}">
              <a16:creationId xmlns:a16="http://schemas.microsoft.com/office/drawing/2014/main" id="{F230951A-EF8B-407F-8176-ABB6D3B007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116897</xdr:colOff>
      <xdr:row>189</xdr:row>
      <xdr:rowOff>147204</xdr:rowOff>
    </xdr:from>
    <xdr:to>
      <xdr:col>4</xdr:col>
      <xdr:colOff>701387</xdr:colOff>
      <xdr:row>203</xdr:row>
      <xdr:rowOff>8659</xdr:rowOff>
    </xdr:to>
    <xdr:graphicFrame macro="">
      <xdr:nvGraphicFramePr>
        <xdr:cNvPr id="9" name="Gráfico 8">
          <a:extLst>
            <a:ext uri="{FF2B5EF4-FFF2-40B4-BE49-F238E27FC236}">
              <a16:creationId xmlns:a16="http://schemas.microsoft.com/office/drawing/2014/main" id="{F7FE98AE-3081-4D87-827E-D92EAE9FC6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744683</xdr:colOff>
      <xdr:row>189</xdr:row>
      <xdr:rowOff>138546</xdr:rowOff>
    </xdr:from>
    <xdr:to>
      <xdr:col>9</xdr:col>
      <xdr:colOff>757670</xdr:colOff>
      <xdr:row>203</xdr:row>
      <xdr:rowOff>142009</xdr:rowOff>
    </xdr:to>
    <xdr:graphicFrame macro="">
      <xdr:nvGraphicFramePr>
        <xdr:cNvPr id="10" name="Gráfico 9">
          <a:extLst>
            <a:ext uri="{FF2B5EF4-FFF2-40B4-BE49-F238E27FC236}">
              <a16:creationId xmlns:a16="http://schemas.microsoft.com/office/drawing/2014/main" id="{E400AE78-1A1E-4FAC-A090-808AE21238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66675</xdr:colOff>
      <xdr:row>175</xdr:row>
      <xdr:rowOff>29440</xdr:rowOff>
    </xdr:from>
    <xdr:to>
      <xdr:col>9</xdr:col>
      <xdr:colOff>758537</xdr:colOff>
      <xdr:row>181</xdr:row>
      <xdr:rowOff>133350</xdr:rowOff>
    </xdr:to>
    <xdr:graphicFrame macro="">
      <xdr:nvGraphicFramePr>
        <xdr:cNvPr id="11" name="Gráfico 10">
          <a:extLst>
            <a:ext uri="{FF2B5EF4-FFF2-40B4-BE49-F238E27FC236}">
              <a16:creationId xmlns:a16="http://schemas.microsoft.com/office/drawing/2014/main" id="{A384CD9F-054D-48F3-8AEA-0448835B89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66676</xdr:colOff>
      <xdr:row>23</xdr:row>
      <xdr:rowOff>19050</xdr:rowOff>
    </xdr:from>
    <xdr:to>
      <xdr:col>9</xdr:col>
      <xdr:colOff>800100</xdr:colOff>
      <xdr:row>26</xdr:row>
      <xdr:rowOff>57150</xdr:rowOff>
    </xdr:to>
    <xdr:graphicFrame macro="">
      <xdr:nvGraphicFramePr>
        <xdr:cNvPr id="12" name="Gráfico 11">
          <a:extLst>
            <a:ext uri="{FF2B5EF4-FFF2-40B4-BE49-F238E27FC236}">
              <a16:creationId xmlns:a16="http://schemas.microsoft.com/office/drawing/2014/main" id="{CA457D00-C577-421D-BB54-50E6A9A9AB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66675</xdr:colOff>
      <xdr:row>28</xdr:row>
      <xdr:rowOff>19051</xdr:rowOff>
    </xdr:from>
    <xdr:to>
      <xdr:col>16383</xdr:col>
      <xdr:colOff>57150</xdr:colOff>
      <xdr:row>31</xdr:row>
      <xdr:rowOff>142876</xdr:rowOff>
    </xdr:to>
    <xdr:graphicFrame macro="">
      <xdr:nvGraphicFramePr>
        <xdr:cNvPr id="13" name="Gráfico 12">
          <a:extLst>
            <a:ext uri="{FF2B5EF4-FFF2-40B4-BE49-F238E27FC236}">
              <a16:creationId xmlns:a16="http://schemas.microsoft.com/office/drawing/2014/main" id="{B29786DC-D767-4CC7-B9C0-51699EB537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ngie Katherine Hurtado Murcia" id="{603C5905-3283-4F5D-A0EB-89A3719E71AA}" userId="S::angiehurmu@unisabana.edu.co::8d236163-e5f7-46e5-bf32-24dca2414b02"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24" dT="2019-09-06T21:37:43.01" personId="{603C5905-3283-4F5D-A0EB-89A3719E71AA}" id="{BCD054C9-83BD-4F3A-A273-4436A027E798}">
    <text>Escribir el ciclo correspondiente. Por ejemplo:Ciclo lectivo  2019-1</text>
  </threadedComment>
  <threadedComment ref="E24" dT="2019-09-06T21:37:38.04" personId="{603C5905-3283-4F5D-A0EB-89A3719E71AA}" id="{6418CA59-3C45-43C4-8C31-F8EBC3BFE724}">
    <text>Escribir el ciclo correspondiente. Por ejemplo:Ciclo lectivo  2019-1</text>
  </threadedComment>
  <threadedComment ref="D29" dT="2019-09-06T21:37:43.01" personId="{603C5905-3283-4F5D-A0EB-89A3719E71AA}" id="{57223F54-8762-4408-BA94-FFB68B9CF15A}">
    <text>Escribir el ciclo correspondiente. Por ejemplo:Ciclo lectivo  2019-1</text>
  </threadedComment>
  <threadedComment ref="E29" dT="2019-09-06T21:37:38.04" personId="{603C5905-3283-4F5D-A0EB-89A3719E71AA}" id="{77F07F94-61FE-4B71-8322-779554726F87}">
    <text>Escribir el ciclo correspondiente. Por ejemplo:Ciclo lectivo  2019-1</text>
  </threadedComment>
  <threadedComment ref="D34" dT="2019-09-06T21:37:43.01" personId="{603C5905-3283-4F5D-A0EB-89A3719E71AA}" id="{21105C64-0432-43A2-886F-C6BA570CB296}">
    <text>Escribir el ciclo correspondiente. Por ejemplo:Ciclo lectivo  2019-1</text>
  </threadedComment>
  <threadedComment ref="E34" dT="2019-09-06T21:37:38.04" personId="{603C5905-3283-4F5D-A0EB-89A3719E71AA}" id="{7781EF5B-46BF-439E-A51E-485947840B2B}">
    <text>Escribir el ciclo correspondiente. Por ejemplo:Ciclo lectivo  2019-1</text>
  </threadedComment>
  <threadedComment ref="D43" dT="2019-09-06T21:37:43.01" personId="{603C5905-3283-4F5D-A0EB-89A3719E71AA}" id="{88BBAD1D-D5B4-44BF-A013-1AAEBC2121D6}">
    <text>Escribir el ciclo correspondiente. Por ejemplo:Ciclo lectivo  2019-1</text>
  </threadedComment>
  <threadedComment ref="E43" dT="2019-09-06T21:37:38.04" personId="{603C5905-3283-4F5D-A0EB-89A3719E71AA}" id="{F57EBE52-E801-4288-B209-BA3129799555}">
    <text>Escribir el ciclo correspondiente. Por ejemplo:Ciclo lectivo  2019-1</text>
  </threadedComment>
  <threadedComment ref="D52" dT="2019-09-06T21:37:43.01" personId="{603C5905-3283-4F5D-A0EB-89A3719E71AA}" id="{6BD11FC0-7F4C-4531-B293-8A40F1005DB4}">
    <text>Escribir el ciclo correspondiente. Por ejemplo:Ciclo lectivo  2019-1</text>
  </threadedComment>
  <threadedComment ref="E52" dT="2019-09-06T21:37:38.04" personId="{603C5905-3283-4F5D-A0EB-89A3719E71AA}" id="{17226F16-2489-4244-A70E-137C21D554C6}">
    <text>Escribir el ciclo correspondiente. Por ejemplo:Ciclo lectivo  2019-1</text>
  </threadedComment>
  <threadedComment ref="D57" dT="2019-09-06T21:37:43.01" personId="{603C5905-3283-4F5D-A0EB-89A3719E71AA}" id="{441DC988-0A89-4DF5-AEA9-2190CD68CAA6}">
    <text>Escribir el ciclo correspondiente. Por ejemplo:Ciclo lectivo  2019-1</text>
  </threadedComment>
  <threadedComment ref="E57" dT="2019-09-06T21:37:38.04" personId="{603C5905-3283-4F5D-A0EB-89A3719E71AA}" id="{6883DCDB-B379-427B-9AA3-B4B6491DD8F6}">
    <text>Escribir el ciclo correspondiente. Por ejemplo:Ciclo lectivo  2019-1</text>
  </threadedComment>
  <threadedComment ref="C62" dT="2019-09-06T21:37:43.01" personId="{603C5905-3283-4F5D-A0EB-89A3719E71AA}" id="{8F0D845E-4F82-45F8-A6F2-AA12F7D56D5C}">
    <text>Escribir el ciclo correspondiente. Por ejemplo:Ciclo lectivo  2019-1</text>
  </threadedComment>
  <threadedComment ref="E62" dT="2019-09-06T21:37:38.04" personId="{603C5905-3283-4F5D-A0EB-89A3719E71AA}" id="{3071697B-057C-4090-B34C-A630BD73FC46}">
    <text>Escribir el ciclo correspondiente. Por ejemplo:Ciclo lectivo  2019-1</text>
  </threadedComment>
  <threadedComment ref="D63" dT="2019-09-06T21:37:43.01" personId="{603C5905-3283-4F5D-A0EB-89A3719E71AA}" id="{331E1521-612B-4748-ABBD-742F57728638}">
    <text>Escribir el ciclo correspondiente. Por ejemplo:Ciclo lectivo  2019-1</text>
  </threadedComment>
  <threadedComment ref="F63" dT="2019-09-06T21:37:43.01" personId="{603C5905-3283-4F5D-A0EB-89A3719E71AA}" id="{9EA0B1A2-CB73-4AE3-BB5F-5F13323DC48B}">
    <text>Escribir el ciclo correspondiente. Por ejemplo:Ciclo lectivo  2019-1</text>
  </threadedComment>
  <threadedComment ref="C74" dT="2019-09-06T21:37:43.01" personId="{603C5905-3283-4F5D-A0EB-89A3719E71AA}" id="{2A1B9613-D341-43A7-B9BB-823BA8AEDF77}">
    <text>Escribir el ciclo correspondiente. Por ejemplo:Ciclo lectivo  2019-1</text>
  </threadedComment>
  <threadedComment ref="E74" dT="2019-09-06T21:37:38.04" personId="{603C5905-3283-4F5D-A0EB-89A3719E71AA}" id="{10657DC3-C675-468F-A2ED-208BD72775AB}">
    <text>Escribir el ciclo correspondiente. Por ejemplo:Ciclo lectivo  2019-1</text>
  </threadedComment>
  <threadedComment ref="D75" dT="2019-09-06T21:37:43.01" personId="{603C5905-3283-4F5D-A0EB-89A3719E71AA}" id="{FFDF3516-F838-4EE5-9314-ED47002BDB01}">
    <text>Escribir el ciclo correspondiente. Por ejemplo:Ciclo lectivo  2019-1</text>
  </threadedComment>
  <threadedComment ref="F75" dT="2019-09-06T21:37:43.01" personId="{603C5905-3283-4F5D-A0EB-89A3719E71AA}" id="{8B5F365E-C288-40AA-BDBF-4E7B15FDCF27}">
    <text>Escribir el ciclo correspondiente. Por ejemplo:Ciclo lectivo  2019-1</text>
  </threadedComment>
  <threadedComment ref="D91" dT="2019-09-06T21:41:56.09" personId="{603C5905-3283-4F5D-A0EB-89A3719E71AA}" id="{5F9B22A9-3A1A-4556-8E51-F76F88EB2B62}">
    <text>Escribir el ciclo correspondiente. Por ejemplo:Ciclo lectivo  2019-1</text>
  </threadedComment>
  <threadedComment ref="F91" dT="2019-09-06T21:41:56.09" personId="{603C5905-3283-4F5D-A0EB-89A3719E71AA}" id="{1C20FB1D-5D26-4CF8-ABED-5D9C14DFF1F0}">
    <text>Escribir el ciclo correspondiente. Por ejemplo:Ciclo lectivo  2019-1</text>
  </threadedComment>
  <threadedComment ref="C122" dT="2019-09-06T21:41:35.50" personId="{603C5905-3283-4F5D-A0EB-89A3719E71AA}" id="{F44F2E89-6DF1-4CF9-B3E8-E252281EA3C6}">
    <text>Escribir el ciclo correspondiente. Por ejemplo:Ciclo lectivo  2019-1</text>
  </threadedComment>
  <threadedComment ref="G122" dT="2019-09-06T21:41:35.50" personId="{603C5905-3283-4F5D-A0EB-89A3719E71AA}" id="{12A46B98-3CDB-4AFA-B085-200F814FAB05}">
    <text>Escribir el ciclo correspondiente. Por ejemplo:Ciclo lectivo  2019-1</text>
  </threadedComment>
  <threadedComment ref="C149" dT="2019-09-06T21:41:35.50" personId="{603C5905-3283-4F5D-A0EB-89A3719E71AA}" id="{D17CE472-94FF-4C82-B33A-A192D46E3CA6}">
    <text>Escribir el ciclo correspondiente. Por ejemplo:Ciclo lectivo  2019-1</text>
  </threadedComment>
  <threadedComment ref="G149" dT="2019-09-06T21:41:35.50" personId="{603C5905-3283-4F5D-A0EB-89A3719E71AA}" id="{510A54A6-C1A3-4680-8317-708BB9EE82A4}">
    <text>Escribir el ciclo correspondiente. Por ejemplo:Ciclo lectivo  2019-1</text>
  </threadedComment>
  <threadedComment ref="D164" dT="2019-09-06T21:41:56.09" personId="{603C5905-3283-4F5D-A0EB-89A3719E71AA}" id="{E78091C1-E697-41ED-81AD-2CF23635B54D}">
    <text>Escribir el ciclo correspondiente. Por ejemplo:Ciclo lectivo  2019-1</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17006-E7AF-44E0-A1C3-25AB2530675E}">
  <dimension ref="B1:S454"/>
  <sheetViews>
    <sheetView showGridLines="0" tabSelected="1" zoomScaleNormal="100" workbookViewId="0">
      <selection activeCell="B209" sqref="B209:K210"/>
    </sheetView>
  </sheetViews>
  <sheetFormatPr baseColWidth="10" defaultRowHeight="12.75" customHeight="1" zeroHeight="1" x14ac:dyDescent="0.2"/>
  <cols>
    <col min="1" max="1" width="2.42578125" style="1" customWidth="1"/>
    <col min="2" max="2" width="20.5703125" style="1" customWidth="1"/>
    <col min="3" max="3" width="10.7109375" style="1" customWidth="1"/>
    <col min="4" max="4" width="14.7109375" style="1" customWidth="1"/>
    <col min="5" max="5" width="12.5703125" style="1" customWidth="1"/>
    <col min="6" max="6" width="13.7109375" style="1" customWidth="1"/>
    <col min="7" max="7" width="10.28515625" style="1" customWidth="1"/>
    <col min="8" max="8" width="13.7109375" style="1" customWidth="1"/>
    <col min="9" max="9" width="9.7109375" style="1" customWidth="1"/>
    <col min="10" max="10" width="12.140625" style="1" customWidth="1"/>
    <col min="11" max="11" width="25" style="1" hidden="1" customWidth="1"/>
    <col min="12" max="16383" width="0" style="1" hidden="1" customWidth="1"/>
    <col min="16384" max="16384" width="2.28515625" style="1" customWidth="1"/>
  </cols>
  <sheetData>
    <row r="1" spans="2:12" ht="6" customHeight="1" x14ac:dyDescent="0.2"/>
    <row r="2" spans="2:12" ht="9.75" customHeight="1" x14ac:dyDescent="0.2">
      <c r="B2" s="2"/>
      <c r="C2" s="3"/>
      <c r="D2" s="3"/>
      <c r="E2" s="4"/>
      <c r="F2" s="4"/>
      <c r="G2" s="4"/>
      <c r="H2" s="4"/>
      <c r="I2" s="4"/>
      <c r="J2" s="4"/>
      <c r="K2" s="5"/>
      <c r="L2" s="6"/>
    </row>
    <row r="3" spans="2:12" ht="21" customHeight="1" x14ac:dyDescent="0.2">
      <c r="B3" s="7"/>
      <c r="C3" s="115"/>
      <c r="D3" s="8" t="s">
        <v>44</v>
      </c>
      <c r="E3" s="8"/>
      <c r="F3" s="9"/>
      <c r="G3" s="10"/>
      <c r="H3" s="10"/>
      <c r="I3" s="10"/>
      <c r="J3" s="10"/>
      <c r="K3" s="11"/>
      <c r="L3" s="12"/>
    </row>
    <row r="4" spans="2:12" ht="27" customHeight="1" x14ac:dyDescent="0.2">
      <c r="B4" s="7"/>
      <c r="C4" s="115"/>
      <c r="D4" s="13" t="s">
        <v>0</v>
      </c>
      <c r="E4" s="13"/>
      <c r="F4" s="9"/>
      <c r="G4" s="10"/>
      <c r="H4" s="116"/>
      <c r="I4" s="116"/>
      <c r="J4" s="14"/>
      <c r="K4" s="11"/>
      <c r="L4" s="12"/>
    </row>
    <row r="5" spans="2:12" ht="22.5" customHeight="1" x14ac:dyDescent="0.2">
      <c r="B5" s="15"/>
      <c r="C5" s="115"/>
      <c r="D5" s="16" t="s">
        <v>1</v>
      </c>
      <c r="E5" s="16"/>
      <c r="F5" s="17"/>
      <c r="G5" s="10"/>
      <c r="J5" s="117"/>
      <c r="K5" s="118"/>
      <c r="L5" s="12"/>
    </row>
    <row r="6" spans="2:12" ht="21.75" customHeight="1" x14ac:dyDescent="0.2">
      <c r="B6" s="26" t="s">
        <v>18</v>
      </c>
      <c r="C6" s="119">
        <v>2020</v>
      </c>
      <c r="D6" s="119"/>
      <c r="E6" s="120" t="s">
        <v>19</v>
      </c>
      <c r="F6" s="120"/>
      <c r="G6" s="120"/>
      <c r="H6" s="119" t="s">
        <v>85</v>
      </c>
      <c r="I6" s="119"/>
      <c r="J6" s="119"/>
      <c r="K6" s="119"/>
      <c r="L6" s="18"/>
    </row>
    <row r="7" spans="2:12" ht="6.75" customHeight="1" x14ac:dyDescent="0.2">
      <c r="B7" s="15"/>
      <c r="C7" s="40"/>
      <c r="D7" s="16"/>
      <c r="E7" s="16"/>
      <c r="F7" s="17"/>
      <c r="G7" s="10"/>
      <c r="H7" s="25"/>
      <c r="I7" s="25"/>
      <c r="J7" s="41"/>
      <c r="K7" s="42"/>
      <c r="L7" s="18"/>
    </row>
    <row r="8" spans="2:12" ht="23.25" customHeight="1" x14ac:dyDescent="0.2">
      <c r="B8" s="101" t="s">
        <v>45</v>
      </c>
      <c r="C8" s="102"/>
      <c r="D8" s="102"/>
      <c r="E8" s="102"/>
      <c r="F8" s="102"/>
      <c r="G8" s="102"/>
      <c r="H8" s="102"/>
      <c r="I8" s="102"/>
      <c r="J8" s="102"/>
      <c r="K8" s="103"/>
      <c r="L8" s="18"/>
    </row>
    <row r="9" spans="2:12" ht="21.75" customHeight="1" x14ac:dyDescent="0.2">
      <c r="B9" s="104" t="s">
        <v>47</v>
      </c>
      <c r="C9" s="105"/>
      <c r="D9" s="105"/>
      <c r="E9" s="105"/>
      <c r="F9" s="105"/>
      <c r="G9" s="105"/>
      <c r="H9" s="105"/>
      <c r="I9" s="105"/>
      <c r="J9" s="105"/>
      <c r="K9" s="106"/>
      <c r="L9" s="18"/>
    </row>
    <row r="10" spans="2:12" ht="46.5" customHeight="1" x14ac:dyDescent="0.2">
      <c r="B10" s="31" t="s">
        <v>2</v>
      </c>
      <c r="C10" s="107" t="s">
        <v>46</v>
      </c>
      <c r="D10" s="108"/>
      <c r="E10" s="43" t="s">
        <v>20</v>
      </c>
      <c r="F10" s="37" t="s">
        <v>86</v>
      </c>
      <c r="G10" s="122" t="s">
        <v>83</v>
      </c>
      <c r="H10" s="122"/>
      <c r="I10" s="122"/>
      <c r="J10" s="122"/>
      <c r="K10" s="123"/>
      <c r="L10" s="19"/>
    </row>
    <row r="11" spans="2:12" ht="15.75" customHeight="1" x14ac:dyDescent="0.2">
      <c r="B11" s="77" t="s">
        <v>39</v>
      </c>
      <c r="C11" s="109">
        <v>14</v>
      </c>
      <c r="D11" s="110"/>
      <c r="E11" s="95">
        <v>12</v>
      </c>
      <c r="F11" s="96">
        <v>46</v>
      </c>
      <c r="G11" s="124"/>
      <c r="H11" s="124"/>
      <c r="I11" s="124"/>
      <c r="J11" s="124"/>
      <c r="K11" s="125"/>
    </row>
    <row r="12" spans="2:12" ht="20.25" customHeight="1" x14ac:dyDescent="0.2">
      <c r="B12" s="77" t="s">
        <v>40</v>
      </c>
      <c r="C12" s="109">
        <v>20</v>
      </c>
      <c r="D12" s="110"/>
      <c r="E12" s="77">
        <v>20</v>
      </c>
      <c r="F12" s="96">
        <v>94</v>
      </c>
      <c r="G12" s="124"/>
      <c r="H12" s="124"/>
      <c r="I12" s="124"/>
      <c r="J12" s="124"/>
      <c r="K12" s="125"/>
    </row>
    <row r="13" spans="2:12" ht="20.25" customHeight="1" x14ac:dyDescent="0.2">
      <c r="B13" s="28" t="s">
        <v>21</v>
      </c>
      <c r="C13" s="111">
        <f>SUM(C11:D12)</f>
        <v>34</v>
      </c>
      <c r="D13" s="112"/>
      <c r="E13" s="28">
        <f>SUM(E11:E12)</f>
        <v>32</v>
      </c>
      <c r="F13" s="97">
        <v>61</v>
      </c>
      <c r="G13" s="126"/>
      <c r="H13" s="126"/>
      <c r="I13" s="126"/>
      <c r="J13" s="126"/>
      <c r="K13" s="127"/>
    </row>
    <row r="14" spans="2:12" ht="21.75" customHeight="1" x14ac:dyDescent="0.2">
      <c r="B14" s="104" t="s">
        <v>67</v>
      </c>
      <c r="C14" s="105"/>
      <c r="D14" s="105"/>
      <c r="E14" s="105"/>
      <c r="F14" s="105"/>
      <c r="G14" s="105"/>
      <c r="H14" s="105"/>
      <c r="I14" s="105"/>
      <c r="J14" s="105"/>
      <c r="K14" s="106"/>
      <c r="L14" s="18"/>
    </row>
    <row r="15" spans="2:12" ht="46.5" customHeight="1" x14ac:dyDescent="0.2">
      <c r="B15" s="31" t="s">
        <v>2</v>
      </c>
      <c r="C15" s="107" t="s">
        <v>49</v>
      </c>
      <c r="D15" s="108"/>
      <c r="E15" s="67" t="s">
        <v>50</v>
      </c>
      <c r="F15" s="68" t="s">
        <v>48</v>
      </c>
      <c r="G15" s="122" t="s">
        <v>137</v>
      </c>
      <c r="H15" s="122"/>
      <c r="I15" s="122"/>
      <c r="J15" s="122"/>
      <c r="K15" s="123"/>
      <c r="L15" s="19"/>
    </row>
    <row r="16" spans="2:12" ht="15.75" customHeight="1" x14ac:dyDescent="0.2">
      <c r="B16" s="50" t="s">
        <v>39</v>
      </c>
      <c r="C16" s="128">
        <v>0</v>
      </c>
      <c r="D16" s="129"/>
      <c r="E16" s="65">
        <v>0</v>
      </c>
      <c r="F16" s="30">
        <v>0</v>
      </c>
      <c r="G16" s="124"/>
      <c r="H16" s="124"/>
      <c r="I16" s="124"/>
      <c r="J16" s="124"/>
      <c r="K16" s="125"/>
    </row>
    <row r="17" spans="2:19" ht="20.25" customHeight="1" x14ac:dyDescent="0.2">
      <c r="B17" s="50" t="s">
        <v>40</v>
      </c>
      <c r="C17" s="128">
        <v>0</v>
      </c>
      <c r="D17" s="129"/>
      <c r="E17" s="50">
        <v>0</v>
      </c>
      <c r="F17" s="30">
        <v>0</v>
      </c>
      <c r="G17" s="124"/>
      <c r="H17" s="124"/>
      <c r="I17" s="124"/>
      <c r="J17" s="124"/>
      <c r="K17" s="125"/>
    </row>
    <row r="18" spans="2:19" ht="20.25" customHeight="1" x14ac:dyDescent="0.2">
      <c r="B18" s="28" t="s">
        <v>21</v>
      </c>
      <c r="C18" s="111">
        <f>SUM(C16:D17)</f>
        <v>0</v>
      </c>
      <c r="D18" s="112"/>
      <c r="E18" s="28">
        <f>SUM(E16:E17)</f>
        <v>0</v>
      </c>
      <c r="F18" s="29">
        <f>AVERAGE(F16:F17)</f>
        <v>0</v>
      </c>
      <c r="G18" s="126"/>
      <c r="H18" s="126"/>
      <c r="I18" s="126"/>
      <c r="J18" s="126"/>
      <c r="K18" s="127"/>
    </row>
    <row r="19" spans="2:19" ht="21.75" customHeight="1" x14ac:dyDescent="0.2">
      <c r="B19" s="113" t="s">
        <v>68</v>
      </c>
      <c r="C19" s="113"/>
      <c r="D19" s="113"/>
      <c r="E19" s="113"/>
      <c r="F19" s="113"/>
      <c r="G19" s="113"/>
      <c r="H19" s="113"/>
      <c r="I19" s="113"/>
      <c r="J19" s="113"/>
      <c r="K19" s="113"/>
      <c r="L19" s="113"/>
      <c r="M19" s="113"/>
      <c r="N19" s="113"/>
      <c r="O19" s="113"/>
      <c r="P19" s="113"/>
      <c r="Q19" s="113"/>
      <c r="R19" s="113"/>
      <c r="S19" s="113"/>
    </row>
    <row r="20" spans="2:19" ht="72.75" customHeight="1" x14ac:dyDescent="0.2">
      <c r="B20" s="114" t="s">
        <v>136</v>
      </c>
      <c r="C20" s="114"/>
      <c r="D20" s="114"/>
      <c r="E20" s="114"/>
      <c r="F20" s="114"/>
      <c r="G20" s="114"/>
      <c r="H20" s="114"/>
      <c r="I20" s="114"/>
      <c r="J20" s="114"/>
      <c r="K20" s="114"/>
      <c r="L20" s="32"/>
      <c r="M20" s="32"/>
      <c r="N20" s="32"/>
      <c r="O20" s="32"/>
      <c r="P20" s="32"/>
      <c r="Q20" s="32"/>
      <c r="R20" s="32"/>
      <c r="S20" s="32"/>
    </row>
    <row r="21" spans="2:19" ht="123.75" customHeight="1" x14ac:dyDescent="0.2">
      <c r="B21" s="114"/>
      <c r="C21" s="114"/>
      <c r="D21" s="114"/>
      <c r="E21" s="114"/>
      <c r="F21" s="114"/>
      <c r="G21" s="114"/>
      <c r="H21" s="114"/>
      <c r="I21" s="114"/>
      <c r="J21" s="114"/>
      <c r="K21" s="114"/>
      <c r="L21" s="32"/>
      <c r="M21" s="32"/>
      <c r="N21" s="32"/>
      <c r="O21" s="32"/>
      <c r="P21" s="32"/>
      <c r="Q21" s="32"/>
      <c r="R21" s="32"/>
      <c r="S21" s="32"/>
    </row>
    <row r="22" spans="2:19" ht="20.25" customHeight="1" x14ac:dyDescent="0.2">
      <c r="B22" s="101" t="s">
        <v>51</v>
      </c>
      <c r="C22" s="102"/>
      <c r="D22" s="102"/>
      <c r="E22" s="102"/>
      <c r="F22" s="102"/>
      <c r="G22" s="102"/>
      <c r="H22" s="102"/>
      <c r="I22" s="102"/>
      <c r="J22" s="102"/>
      <c r="K22" s="103"/>
    </row>
    <row r="23" spans="2:19" ht="21.75" customHeight="1" x14ac:dyDescent="0.2">
      <c r="B23" s="132" t="s">
        <v>52</v>
      </c>
      <c r="C23" s="133"/>
      <c r="D23" s="133"/>
      <c r="E23" s="133"/>
      <c r="F23" s="133"/>
      <c r="G23" s="133"/>
      <c r="H23" s="133"/>
      <c r="I23" s="134"/>
      <c r="J23" s="134"/>
      <c r="K23" s="135"/>
    </row>
    <row r="24" spans="2:19" ht="33.75" customHeight="1" x14ac:dyDescent="0.2">
      <c r="B24" s="142" t="s">
        <v>53</v>
      </c>
      <c r="C24" s="142"/>
      <c r="D24" s="20" t="s">
        <v>39</v>
      </c>
      <c r="E24" s="21" t="s">
        <v>40</v>
      </c>
      <c r="F24" s="22" t="s">
        <v>4</v>
      </c>
      <c r="G24" s="137" t="s">
        <v>83</v>
      </c>
      <c r="H24" s="122"/>
      <c r="I24" s="122"/>
      <c r="J24" s="122"/>
      <c r="K24" s="123"/>
    </row>
    <row r="25" spans="2:19" ht="34.5" customHeight="1" x14ac:dyDescent="0.2">
      <c r="B25" s="130" t="s">
        <v>87</v>
      </c>
      <c r="C25" s="130"/>
      <c r="D25" s="49">
        <v>6</v>
      </c>
      <c r="E25" s="49">
        <v>12</v>
      </c>
      <c r="F25" s="28">
        <f>SUM(D25:E25)</f>
        <v>18</v>
      </c>
      <c r="G25" s="138"/>
      <c r="H25" s="139"/>
      <c r="I25" s="139"/>
      <c r="J25" s="139"/>
      <c r="K25" s="125"/>
    </row>
    <row r="26" spans="2:19" ht="27.75" customHeight="1" x14ac:dyDescent="0.2">
      <c r="B26" s="130" t="s">
        <v>88</v>
      </c>
      <c r="C26" s="130"/>
      <c r="D26" s="49">
        <v>6</v>
      </c>
      <c r="E26" s="49">
        <v>8</v>
      </c>
      <c r="F26" s="28">
        <f t="shared" ref="F26" si="0">SUM(D26:E26)</f>
        <v>14</v>
      </c>
      <c r="G26" s="138"/>
      <c r="H26" s="139"/>
      <c r="I26" s="139"/>
      <c r="J26" s="139"/>
      <c r="K26" s="125"/>
    </row>
    <row r="27" spans="2:19" ht="14.25" customHeight="1" x14ac:dyDescent="0.2">
      <c r="B27" s="141" t="s">
        <v>21</v>
      </c>
      <c r="C27" s="141"/>
      <c r="D27" s="28">
        <f>SUM(D25:D26)</f>
        <v>12</v>
      </c>
      <c r="E27" s="28">
        <f>SUM(E25:E26)</f>
        <v>20</v>
      </c>
      <c r="F27" s="28">
        <f>SUM(F25:F26)</f>
        <v>32</v>
      </c>
      <c r="G27" s="140"/>
      <c r="H27" s="126"/>
      <c r="I27" s="126"/>
      <c r="J27" s="126"/>
      <c r="K27" s="127"/>
    </row>
    <row r="28" spans="2:19" ht="22.5" customHeight="1" x14ac:dyDescent="0.2">
      <c r="B28" s="132" t="s">
        <v>22</v>
      </c>
      <c r="C28" s="133"/>
      <c r="D28" s="133"/>
      <c r="E28" s="133"/>
      <c r="F28" s="133"/>
      <c r="G28" s="133"/>
      <c r="H28" s="133"/>
      <c r="I28" s="134"/>
      <c r="J28" s="134"/>
      <c r="K28" s="135"/>
    </row>
    <row r="29" spans="2:19" ht="33.75" customHeight="1" x14ac:dyDescent="0.2">
      <c r="B29" s="142" t="s">
        <v>122</v>
      </c>
      <c r="C29" s="142"/>
      <c r="D29" s="20" t="s">
        <v>39</v>
      </c>
      <c r="E29" s="21" t="s">
        <v>40</v>
      </c>
      <c r="F29" s="22" t="s">
        <v>4</v>
      </c>
      <c r="G29" s="137" t="s">
        <v>84</v>
      </c>
      <c r="H29" s="122"/>
      <c r="I29" s="122"/>
      <c r="J29" s="122"/>
      <c r="K29" s="123"/>
    </row>
    <row r="30" spans="2:19" ht="26.25" customHeight="1" x14ac:dyDescent="0.2">
      <c r="B30" s="131" t="s">
        <v>12</v>
      </c>
      <c r="C30" s="131"/>
      <c r="D30" s="49">
        <v>12</v>
      </c>
      <c r="E30" s="49">
        <v>20</v>
      </c>
      <c r="F30" s="28">
        <f>SUM(D30:E30)</f>
        <v>32</v>
      </c>
      <c r="G30" s="138"/>
      <c r="H30" s="139"/>
      <c r="I30" s="139"/>
      <c r="J30" s="139"/>
      <c r="K30" s="125"/>
    </row>
    <row r="31" spans="2:19" ht="26.25" customHeight="1" x14ac:dyDescent="0.2">
      <c r="B31" s="146" t="s">
        <v>13</v>
      </c>
      <c r="C31" s="147"/>
      <c r="D31" s="50">
        <v>0</v>
      </c>
      <c r="E31" s="50">
        <v>0</v>
      </c>
      <c r="F31" s="28">
        <v>0</v>
      </c>
      <c r="G31" s="138"/>
      <c r="H31" s="139"/>
      <c r="I31" s="139"/>
      <c r="J31" s="139"/>
      <c r="K31" s="125"/>
    </row>
    <row r="32" spans="2:19" ht="14.25" customHeight="1" x14ac:dyDescent="0.2">
      <c r="B32" s="143" t="s">
        <v>21</v>
      </c>
      <c r="C32" s="144"/>
      <c r="D32" s="28">
        <f>SUM(D30:D30)</f>
        <v>12</v>
      </c>
      <c r="E32" s="28">
        <f>SUM(E30:E30)</f>
        <v>20</v>
      </c>
      <c r="F32" s="28">
        <f>SUM(F30:F30)</f>
        <v>32</v>
      </c>
      <c r="G32" s="140"/>
      <c r="H32" s="126"/>
      <c r="I32" s="126"/>
      <c r="J32" s="126"/>
      <c r="K32" s="127"/>
    </row>
    <row r="33" spans="2:19" ht="22.5" customHeight="1" x14ac:dyDescent="0.2">
      <c r="B33" s="132" t="s">
        <v>31</v>
      </c>
      <c r="C33" s="133"/>
      <c r="D33" s="133"/>
      <c r="E33" s="133"/>
      <c r="F33" s="133"/>
      <c r="G33" s="133"/>
      <c r="H33" s="133"/>
      <c r="I33" s="134"/>
      <c r="J33" s="134"/>
      <c r="K33" s="135"/>
    </row>
    <row r="34" spans="2:19" ht="33.75" customHeight="1" x14ac:dyDescent="0.2">
      <c r="B34" s="136" t="s">
        <v>3</v>
      </c>
      <c r="C34" s="136"/>
      <c r="D34" s="20" t="s">
        <v>39</v>
      </c>
      <c r="E34" s="21" t="s">
        <v>40</v>
      </c>
      <c r="F34" s="22" t="s">
        <v>4</v>
      </c>
      <c r="G34" s="137" t="s">
        <v>83</v>
      </c>
      <c r="H34" s="122"/>
      <c r="I34" s="122"/>
      <c r="J34" s="122"/>
      <c r="K34" s="123"/>
    </row>
    <row r="35" spans="2:19" ht="15" customHeight="1" x14ac:dyDescent="0.2">
      <c r="B35" s="145" t="s">
        <v>25</v>
      </c>
      <c r="C35" s="145"/>
      <c r="D35" s="82">
        <v>7</v>
      </c>
      <c r="E35" s="50">
        <v>14</v>
      </c>
      <c r="F35" s="28">
        <f t="shared" ref="F35:F40" si="1">SUM(D35:E35)</f>
        <v>21</v>
      </c>
      <c r="G35" s="138"/>
      <c r="H35" s="139"/>
      <c r="I35" s="139"/>
      <c r="J35" s="139"/>
      <c r="K35" s="125"/>
    </row>
    <row r="36" spans="2:19" ht="15" customHeight="1" x14ac:dyDescent="0.2">
      <c r="B36" s="145" t="s">
        <v>5</v>
      </c>
      <c r="C36" s="145"/>
      <c r="D36" s="82">
        <v>2</v>
      </c>
      <c r="E36" s="49">
        <v>2</v>
      </c>
      <c r="F36" s="79">
        <f t="shared" si="1"/>
        <v>4</v>
      </c>
      <c r="G36" s="138"/>
      <c r="H36" s="139"/>
      <c r="I36" s="139"/>
      <c r="J36" s="139"/>
      <c r="K36" s="125"/>
    </row>
    <row r="37" spans="2:19" ht="15" customHeight="1" x14ac:dyDescent="0.2">
      <c r="B37" s="145" t="s">
        <v>23</v>
      </c>
      <c r="C37" s="145"/>
      <c r="D37" s="82">
        <v>1</v>
      </c>
      <c r="E37" s="49">
        <v>1</v>
      </c>
      <c r="F37" s="79">
        <f t="shared" si="1"/>
        <v>2</v>
      </c>
      <c r="G37" s="138"/>
      <c r="H37" s="139"/>
      <c r="I37" s="139"/>
      <c r="J37" s="139"/>
      <c r="K37" s="125"/>
    </row>
    <row r="38" spans="2:19" ht="15" customHeight="1" x14ac:dyDescent="0.2">
      <c r="B38" s="145" t="s">
        <v>26</v>
      </c>
      <c r="C38" s="145"/>
      <c r="D38" s="82">
        <v>1</v>
      </c>
      <c r="E38" s="49">
        <v>1</v>
      </c>
      <c r="F38" s="79">
        <f t="shared" si="1"/>
        <v>2</v>
      </c>
      <c r="G38" s="138"/>
      <c r="H38" s="139"/>
      <c r="I38" s="139"/>
      <c r="J38" s="139"/>
      <c r="K38" s="125"/>
    </row>
    <row r="39" spans="2:19" ht="15" customHeight="1" x14ac:dyDescent="0.2">
      <c r="B39" s="145" t="s">
        <v>29</v>
      </c>
      <c r="C39" s="145"/>
      <c r="D39" s="82">
        <v>1</v>
      </c>
      <c r="E39" s="49">
        <v>1</v>
      </c>
      <c r="F39" s="79">
        <f t="shared" si="1"/>
        <v>2</v>
      </c>
      <c r="G39" s="138"/>
      <c r="H39" s="139"/>
      <c r="I39" s="139"/>
      <c r="J39" s="139"/>
      <c r="K39" s="125"/>
    </row>
    <row r="40" spans="2:19" ht="15" customHeight="1" x14ac:dyDescent="0.2">
      <c r="B40" s="159" t="s">
        <v>27</v>
      </c>
      <c r="C40" s="160"/>
      <c r="D40" s="82">
        <v>0</v>
      </c>
      <c r="E40" s="78">
        <v>1</v>
      </c>
      <c r="F40" s="79">
        <f t="shared" si="1"/>
        <v>1</v>
      </c>
      <c r="G40" s="138"/>
      <c r="H40" s="139"/>
      <c r="I40" s="139"/>
      <c r="J40" s="139"/>
      <c r="K40" s="125"/>
    </row>
    <row r="41" spans="2:19" ht="15" customHeight="1" x14ac:dyDescent="0.2">
      <c r="B41" s="143" t="s">
        <v>30</v>
      </c>
      <c r="C41" s="144"/>
      <c r="D41" s="28">
        <f>SUM(D35:D40)</f>
        <v>12</v>
      </c>
      <c r="E41" s="28">
        <f>SUM(E35:E40)</f>
        <v>20</v>
      </c>
      <c r="F41" s="28">
        <f>SUM(F35:F40)</f>
        <v>32</v>
      </c>
      <c r="G41" s="140"/>
      <c r="H41" s="126"/>
      <c r="I41" s="126"/>
      <c r="J41" s="126"/>
      <c r="K41" s="127"/>
    </row>
    <row r="42" spans="2:19" ht="22.5" customHeight="1" x14ac:dyDescent="0.2">
      <c r="B42" s="132" t="s">
        <v>32</v>
      </c>
      <c r="C42" s="133"/>
      <c r="D42" s="133"/>
      <c r="E42" s="133"/>
      <c r="F42" s="133"/>
      <c r="G42" s="133"/>
      <c r="H42" s="133"/>
      <c r="I42" s="134"/>
      <c r="J42" s="134"/>
      <c r="K42" s="135"/>
    </row>
    <row r="43" spans="2:19" ht="33.75" customHeight="1" x14ac:dyDescent="0.2">
      <c r="B43" s="136" t="s">
        <v>3</v>
      </c>
      <c r="C43" s="136"/>
      <c r="D43" s="20" t="s">
        <v>39</v>
      </c>
      <c r="E43" s="21" t="s">
        <v>40</v>
      </c>
      <c r="F43" s="22" t="s">
        <v>4</v>
      </c>
      <c r="G43" s="137" t="s">
        <v>137</v>
      </c>
      <c r="H43" s="122"/>
      <c r="I43" s="122"/>
      <c r="J43" s="122"/>
      <c r="K43" s="123"/>
    </row>
    <row r="44" spans="2:19" ht="15" customHeight="1" x14ac:dyDescent="0.2">
      <c r="B44" s="131" t="s">
        <v>137</v>
      </c>
      <c r="C44" s="131"/>
      <c r="D44" s="49">
        <v>0</v>
      </c>
      <c r="E44" s="49">
        <v>0</v>
      </c>
      <c r="F44" s="28">
        <f>SUM(D44:E44)</f>
        <v>0</v>
      </c>
      <c r="G44" s="138"/>
      <c r="H44" s="139"/>
      <c r="I44" s="139"/>
      <c r="J44" s="139"/>
      <c r="K44" s="125"/>
    </row>
    <row r="45" spans="2:19" ht="15" customHeight="1" x14ac:dyDescent="0.2">
      <c r="B45" s="131" t="s">
        <v>137</v>
      </c>
      <c r="C45" s="131"/>
      <c r="D45" s="49">
        <v>0</v>
      </c>
      <c r="E45" s="49">
        <v>0</v>
      </c>
      <c r="F45" s="28">
        <f t="shared" ref="F45" si="2">SUM(D45:E45)</f>
        <v>0</v>
      </c>
      <c r="G45" s="138"/>
      <c r="H45" s="139"/>
      <c r="I45" s="139"/>
      <c r="J45" s="139"/>
      <c r="K45" s="125"/>
    </row>
    <row r="46" spans="2:19" ht="15" customHeight="1" x14ac:dyDescent="0.2">
      <c r="B46" s="143" t="s">
        <v>30</v>
      </c>
      <c r="C46" s="144"/>
      <c r="D46" s="28">
        <f>SUM(D44:D45)</f>
        <v>0</v>
      </c>
      <c r="E46" s="28">
        <f>SUM(E44:E45)</f>
        <v>0</v>
      </c>
      <c r="F46" s="28">
        <f>SUM(F44:F45)</f>
        <v>0</v>
      </c>
      <c r="G46" s="140"/>
      <c r="H46" s="126"/>
      <c r="I46" s="126"/>
      <c r="J46" s="126"/>
      <c r="K46" s="127"/>
    </row>
    <row r="47" spans="2:19" ht="21.75" customHeight="1" x14ac:dyDescent="0.2">
      <c r="B47" s="113" t="s">
        <v>41</v>
      </c>
      <c r="C47" s="113"/>
      <c r="D47" s="113"/>
      <c r="E47" s="113"/>
      <c r="F47" s="113"/>
      <c r="G47" s="113"/>
      <c r="H47" s="113"/>
      <c r="I47" s="113"/>
      <c r="J47" s="113"/>
      <c r="K47" s="113"/>
      <c r="L47" s="113"/>
      <c r="M47" s="113"/>
      <c r="N47" s="113"/>
      <c r="O47" s="113"/>
      <c r="P47" s="113"/>
      <c r="Q47" s="113"/>
      <c r="R47" s="113"/>
      <c r="S47" s="113"/>
    </row>
    <row r="48" spans="2:19" ht="70.5" customHeight="1" x14ac:dyDescent="0.2">
      <c r="B48" s="114" t="s">
        <v>138</v>
      </c>
      <c r="C48" s="114"/>
      <c r="D48" s="114"/>
      <c r="E48" s="114"/>
      <c r="F48" s="114"/>
      <c r="G48" s="114"/>
      <c r="H48" s="114"/>
      <c r="I48" s="114"/>
      <c r="J48" s="114"/>
      <c r="K48" s="114"/>
      <c r="L48" s="32"/>
      <c r="M48" s="32"/>
      <c r="N48" s="32"/>
      <c r="O48" s="32"/>
      <c r="P48" s="32"/>
      <c r="Q48" s="32"/>
      <c r="R48" s="32"/>
      <c r="S48" s="32"/>
    </row>
    <row r="49" spans="2:19" ht="154.5" customHeight="1" x14ac:dyDescent="0.2">
      <c r="B49" s="114"/>
      <c r="C49" s="114"/>
      <c r="D49" s="114"/>
      <c r="E49" s="114"/>
      <c r="F49" s="114"/>
      <c r="G49" s="114"/>
      <c r="H49" s="114"/>
      <c r="I49" s="114"/>
      <c r="J49" s="114"/>
      <c r="K49" s="114"/>
      <c r="L49" s="32"/>
      <c r="M49" s="32"/>
      <c r="N49" s="32"/>
      <c r="O49" s="32"/>
      <c r="P49" s="32"/>
      <c r="Q49" s="32"/>
      <c r="R49" s="32"/>
      <c r="S49" s="32"/>
    </row>
    <row r="50" spans="2:19" ht="20.25" hidden="1" customHeight="1" x14ac:dyDescent="0.2">
      <c r="B50" s="101" t="s">
        <v>69</v>
      </c>
      <c r="C50" s="102"/>
      <c r="D50" s="102"/>
      <c r="E50" s="102"/>
      <c r="F50" s="102"/>
      <c r="G50" s="102"/>
      <c r="H50" s="102"/>
      <c r="I50" s="102"/>
      <c r="J50" s="102"/>
      <c r="K50" s="103"/>
    </row>
    <row r="51" spans="2:19" ht="21.75" hidden="1" customHeight="1" x14ac:dyDescent="0.2">
      <c r="B51" s="132" t="s">
        <v>70</v>
      </c>
      <c r="C51" s="133"/>
      <c r="D51" s="133"/>
      <c r="E51" s="133"/>
      <c r="F51" s="133"/>
      <c r="G51" s="133"/>
      <c r="H51" s="133"/>
      <c r="I51" s="134"/>
      <c r="J51" s="134"/>
      <c r="K51" s="135"/>
    </row>
    <row r="52" spans="2:19" ht="33.75" hidden="1" customHeight="1" x14ac:dyDescent="0.2">
      <c r="B52" s="136" t="s">
        <v>53</v>
      </c>
      <c r="C52" s="136"/>
      <c r="D52" s="20" t="s">
        <v>39</v>
      </c>
      <c r="E52" s="21" t="s">
        <v>40</v>
      </c>
      <c r="F52" s="22" t="s">
        <v>4</v>
      </c>
      <c r="G52" s="137" t="s">
        <v>84</v>
      </c>
      <c r="H52" s="122"/>
      <c r="I52" s="122"/>
      <c r="J52" s="122"/>
      <c r="K52" s="123"/>
    </row>
    <row r="53" spans="2:19" hidden="1" x14ac:dyDescent="0.2">
      <c r="B53" s="131"/>
      <c r="C53" s="131"/>
      <c r="D53" s="49">
        <v>0</v>
      </c>
      <c r="E53" s="49">
        <v>0</v>
      </c>
      <c r="F53" s="28">
        <f>SUM(D53:E53)</f>
        <v>0</v>
      </c>
      <c r="G53" s="138"/>
      <c r="H53" s="139"/>
      <c r="I53" s="139"/>
      <c r="J53" s="139"/>
      <c r="K53" s="125"/>
    </row>
    <row r="54" spans="2:19" ht="15" hidden="1" customHeight="1" x14ac:dyDescent="0.2">
      <c r="B54" s="131"/>
      <c r="C54" s="131"/>
      <c r="D54" s="50">
        <v>0</v>
      </c>
      <c r="E54" s="49">
        <v>0</v>
      </c>
      <c r="F54" s="28">
        <f t="shared" ref="F54" si="3">SUM(D54:E54)</f>
        <v>0</v>
      </c>
      <c r="G54" s="138"/>
      <c r="H54" s="139"/>
      <c r="I54" s="139"/>
      <c r="J54" s="139"/>
      <c r="K54" s="125"/>
    </row>
    <row r="55" spans="2:19" ht="14.25" hidden="1" customHeight="1" x14ac:dyDescent="0.2">
      <c r="B55" s="143" t="s">
        <v>21</v>
      </c>
      <c r="C55" s="144"/>
      <c r="D55" s="28">
        <f>SUM(D53:D54)</f>
        <v>0</v>
      </c>
      <c r="E55" s="28">
        <f>SUM(E53:E54)</f>
        <v>0</v>
      </c>
      <c r="F55" s="28">
        <f>SUM(F53:F54)</f>
        <v>0</v>
      </c>
      <c r="G55" s="140"/>
      <c r="H55" s="126"/>
      <c r="I55" s="126"/>
      <c r="J55" s="126"/>
      <c r="K55" s="127"/>
    </row>
    <row r="56" spans="2:19" ht="22.5" hidden="1" customHeight="1" x14ac:dyDescent="0.2">
      <c r="B56" s="132" t="s">
        <v>71</v>
      </c>
      <c r="C56" s="133"/>
      <c r="D56" s="133"/>
      <c r="E56" s="133"/>
      <c r="F56" s="133"/>
      <c r="G56" s="133"/>
      <c r="H56" s="133"/>
      <c r="I56" s="134"/>
      <c r="J56" s="134"/>
      <c r="K56" s="135"/>
    </row>
    <row r="57" spans="2:19" ht="33.75" hidden="1" customHeight="1" x14ac:dyDescent="0.2">
      <c r="B57" s="136" t="s">
        <v>122</v>
      </c>
      <c r="C57" s="136"/>
      <c r="D57" s="20" t="s">
        <v>39</v>
      </c>
      <c r="E57" s="21" t="s">
        <v>40</v>
      </c>
      <c r="F57" s="22" t="s">
        <v>4</v>
      </c>
      <c r="G57" s="137" t="s">
        <v>83</v>
      </c>
      <c r="H57" s="122"/>
      <c r="I57" s="122"/>
      <c r="J57" s="122"/>
      <c r="K57" s="123"/>
    </row>
    <row r="58" spans="2:19" hidden="1" x14ac:dyDescent="0.2">
      <c r="B58" s="131" t="s">
        <v>12</v>
      </c>
      <c r="C58" s="131"/>
      <c r="D58" s="49">
        <v>0</v>
      </c>
      <c r="E58" s="49">
        <v>0</v>
      </c>
      <c r="F58" s="28">
        <f>SUM(D58:E58)</f>
        <v>0</v>
      </c>
      <c r="G58" s="138"/>
      <c r="H58" s="139"/>
      <c r="I58" s="139"/>
      <c r="J58" s="139"/>
      <c r="K58" s="125"/>
    </row>
    <row r="59" spans="2:19" hidden="1" x14ac:dyDescent="0.2">
      <c r="B59" s="131" t="s">
        <v>13</v>
      </c>
      <c r="C59" s="131"/>
      <c r="D59" s="49">
        <v>0</v>
      </c>
      <c r="E59" s="49">
        <v>0</v>
      </c>
      <c r="F59" s="28">
        <f t="shared" ref="F59" si="4">SUM(D59:E59)</f>
        <v>0</v>
      </c>
      <c r="G59" s="138"/>
      <c r="H59" s="139"/>
      <c r="I59" s="139"/>
      <c r="J59" s="139"/>
      <c r="K59" s="125"/>
    </row>
    <row r="60" spans="2:19" ht="14.25" hidden="1" customHeight="1" x14ac:dyDescent="0.2">
      <c r="B60" s="143" t="s">
        <v>21</v>
      </c>
      <c r="C60" s="144"/>
      <c r="D60" s="28">
        <v>0</v>
      </c>
      <c r="E60" s="28">
        <f>SUM(E58:E59)</f>
        <v>0</v>
      </c>
      <c r="F60" s="28">
        <f>SUM(F58:F59)</f>
        <v>0</v>
      </c>
      <c r="G60" s="140"/>
      <c r="H60" s="126"/>
      <c r="I60" s="126"/>
      <c r="J60" s="126"/>
      <c r="K60" s="127"/>
    </row>
    <row r="61" spans="2:19" ht="22.5" hidden="1" customHeight="1" x14ac:dyDescent="0.2">
      <c r="B61" s="132" t="s">
        <v>72</v>
      </c>
      <c r="C61" s="133"/>
      <c r="D61" s="133"/>
      <c r="E61" s="133"/>
      <c r="F61" s="133"/>
      <c r="G61" s="133"/>
      <c r="H61" s="133"/>
      <c r="I61" s="134"/>
      <c r="J61" s="134"/>
      <c r="K61" s="135"/>
    </row>
    <row r="62" spans="2:19" ht="33.75" hidden="1" customHeight="1" x14ac:dyDescent="0.2">
      <c r="B62" s="136" t="s">
        <v>56</v>
      </c>
      <c r="C62" s="165" t="s">
        <v>39</v>
      </c>
      <c r="D62" s="166"/>
      <c r="E62" s="165" t="s">
        <v>40</v>
      </c>
      <c r="F62" s="166"/>
      <c r="G62" s="136" t="s">
        <v>57</v>
      </c>
      <c r="H62" s="136" t="s">
        <v>58</v>
      </c>
      <c r="I62" s="137" t="s">
        <v>83</v>
      </c>
      <c r="J62" s="122"/>
      <c r="K62" s="123"/>
    </row>
    <row r="63" spans="2:19" ht="33.75" hidden="1" customHeight="1" x14ac:dyDescent="0.2">
      <c r="B63" s="148"/>
      <c r="C63" s="20" t="s">
        <v>55</v>
      </c>
      <c r="D63" s="20" t="s">
        <v>54</v>
      </c>
      <c r="E63" s="21" t="s">
        <v>55</v>
      </c>
      <c r="F63" s="21" t="s">
        <v>54</v>
      </c>
      <c r="G63" s="148"/>
      <c r="H63" s="148"/>
      <c r="I63" s="138"/>
      <c r="J63" s="139"/>
      <c r="K63" s="125"/>
    </row>
    <row r="64" spans="2:19" ht="15" hidden="1" customHeight="1" x14ac:dyDescent="0.2">
      <c r="B64" s="33" t="s">
        <v>23</v>
      </c>
      <c r="C64" s="48">
        <v>0</v>
      </c>
      <c r="D64" s="58">
        <v>0</v>
      </c>
      <c r="E64" s="49">
        <v>0</v>
      </c>
      <c r="F64" s="49">
        <v>0</v>
      </c>
      <c r="G64" s="28">
        <f t="shared" ref="G64:H71" si="5">SUM(D64:E64)</f>
        <v>0</v>
      </c>
      <c r="H64" s="28">
        <f t="shared" si="5"/>
        <v>0</v>
      </c>
      <c r="I64" s="138"/>
      <c r="J64" s="139"/>
      <c r="K64" s="125"/>
    </row>
    <row r="65" spans="2:11" ht="15" hidden="1" customHeight="1" x14ac:dyDescent="0.2">
      <c r="B65" s="33" t="s">
        <v>5</v>
      </c>
      <c r="C65" s="58">
        <v>0</v>
      </c>
      <c r="D65" s="58">
        <v>0</v>
      </c>
      <c r="E65" s="50">
        <v>0</v>
      </c>
      <c r="F65" s="50">
        <v>0</v>
      </c>
      <c r="G65" s="28">
        <f t="shared" si="5"/>
        <v>0</v>
      </c>
      <c r="H65" s="28">
        <f t="shared" si="5"/>
        <v>0</v>
      </c>
      <c r="I65" s="138"/>
      <c r="J65" s="139"/>
      <c r="K65" s="125"/>
    </row>
    <row r="66" spans="2:11" ht="15" hidden="1" customHeight="1" x14ac:dyDescent="0.2">
      <c r="B66" s="33" t="s">
        <v>24</v>
      </c>
      <c r="C66" s="58">
        <v>0</v>
      </c>
      <c r="D66" s="58">
        <v>0</v>
      </c>
      <c r="E66" s="50">
        <v>0</v>
      </c>
      <c r="F66" s="50">
        <v>0</v>
      </c>
      <c r="G66" s="28">
        <f t="shared" si="5"/>
        <v>0</v>
      </c>
      <c r="H66" s="28">
        <f t="shared" si="5"/>
        <v>0</v>
      </c>
      <c r="I66" s="138"/>
      <c r="J66" s="139"/>
      <c r="K66" s="125"/>
    </row>
    <row r="67" spans="2:11" ht="27" hidden="1" customHeight="1" x14ac:dyDescent="0.2">
      <c r="B67" s="33" t="s">
        <v>25</v>
      </c>
      <c r="C67" s="58">
        <v>0</v>
      </c>
      <c r="D67" s="58">
        <v>0</v>
      </c>
      <c r="E67" s="50">
        <v>0</v>
      </c>
      <c r="F67" s="50">
        <v>0</v>
      </c>
      <c r="G67" s="28">
        <f t="shared" si="5"/>
        <v>0</v>
      </c>
      <c r="H67" s="28">
        <f t="shared" si="5"/>
        <v>0</v>
      </c>
      <c r="I67" s="138"/>
      <c r="J67" s="139"/>
      <c r="K67" s="125"/>
    </row>
    <row r="68" spans="2:11" ht="25.5" hidden="1" customHeight="1" x14ac:dyDescent="0.2">
      <c r="B68" s="33" t="s">
        <v>26</v>
      </c>
      <c r="C68" s="58">
        <v>0</v>
      </c>
      <c r="D68" s="58">
        <v>0</v>
      </c>
      <c r="E68" s="50">
        <v>0</v>
      </c>
      <c r="F68" s="50">
        <v>0</v>
      </c>
      <c r="G68" s="28">
        <f t="shared" si="5"/>
        <v>0</v>
      </c>
      <c r="H68" s="28">
        <f t="shared" si="5"/>
        <v>0</v>
      </c>
      <c r="I68" s="138"/>
      <c r="J68" s="139"/>
      <c r="K68" s="125"/>
    </row>
    <row r="69" spans="2:11" ht="15" hidden="1" customHeight="1" x14ac:dyDescent="0.2">
      <c r="B69" s="33" t="s">
        <v>27</v>
      </c>
      <c r="C69" s="58">
        <v>0</v>
      </c>
      <c r="D69" s="58">
        <v>0</v>
      </c>
      <c r="E69" s="50">
        <v>0</v>
      </c>
      <c r="F69" s="50">
        <v>0</v>
      </c>
      <c r="G69" s="28">
        <f t="shared" si="5"/>
        <v>0</v>
      </c>
      <c r="H69" s="28">
        <f t="shared" si="5"/>
        <v>0</v>
      </c>
      <c r="I69" s="138"/>
      <c r="J69" s="139"/>
      <c r="K69" s="125"/>
    </row>
    <row r="70" spans="2:11" ht="15" hidden="1" customHeight="1" x14ac:dyDescent="0.2">
      <c r="B70" s="33" t="s">
        <v>28</v>
      </c>
      <c r="C70" s="58">
        <v>0</v>
      </c>
      <c r="D70" s="58">
        <v>0</v>
      </c>
      <c r="E70" s="50">
        <v>0</v>
      </c>
      <c r="F70" s="50">
        <v>0</v>
      </c>
      <c r="G70" s="28">
        <f t="shared" si="5"/>
        <v>0</v>
      </c>
      <c r="H70" s="28">
        <f t="shared" si="5"/>
        <v>0</v>
      </c>
      <c r="I70" s="138"/>
      <c r="J70" s="139"/>
      <c r="K70" s="125"/>
    </row>
    <row r="71" spans="2:11" ht="15" hidden="1" customHeight="1" x14ac:dyDescent="0.2">
      <c r="B71" s="33" t="s">
        <v>29</v>
      </c>
      <c r="C71" s="58">
        <v>0</v>
      </c>
      <c r="D71" s="58">
        <v>0</v>
      </c>
      <c r="E71" s="50">
        <v>0</v>
      </c>
      <c r="F71" s="50">
        <v>0</v>
      </c>
      <c r="G71" s="28">
        <f t="shared" si="5"/>
        <v>0</v>
      </c>
      <c r="H71" s="28">
        <f t="shared" si="5"/>
        <v>0</v>
      </c>
      <c r="I71" s="138"/>
      <c r="J71" s="139"/>
      <c r="K71" s="125"/>
    </row>
    <row r="72" spans="2:11" ht="15" hidden="1" customHeight="1" x14ac:dyDescent="0.2">
      <c r="B72" s="44" t="s">
        <v>30</v>
      </c>
      <c r="C72" s="46">
        <f>SUM(C64:C71)</f>
        <v>0</v>
      </c>
      <c r="D72" s="28">
        <f>SUM(D64:D71)</f>
        <v>0</v>
      </c>
      <c r="E72" s="28">
        <f t="shared" ref="E72" si="6">SUM(E64:E71)</f>
        <v>0</v>
      </c>
      <c r="F72" s="28">
        <f>SUM(F64:F71)</f>
        <v>0</v>
      </c>
      <c r="G72" s="28">
        <f>SUM(G64:G71)</f>
        <v>0</v>
      </c>
      <c r="H72" s="28">
        <f>SUM(H64:H71)</f>
        <v>0</v>
      </c>
      <c r="I72" s="140"/>
      <c r="J72" s="126"/>
      <c r="K72" s="127"/>
    </row>
    <row r="73" spans="2:11" ht="22.5" hidden="1" customHeight="1" x14ac:dyDescent="0.2">
      <c r="B73" s="132" t="s">
        <v>73</v>
      </c>
      <c r="C73" s="133"/>
      <c r="D73" s="133"/>
      <c r="E73" s="133"/>
      <c r="F73" s="133"/>
      <c r="G73" s="133"/>
      <c r="H73" s="133"/>
      <c r="I73" s="134"/>
      <c r="J73" s="134"/>
      <c r="K73" s="135"/>
    </row>
    <row r="74" spans="2:11" ht="33.75" hidden="1" customHeight="1" x14ac:dyDescent="0.2">
      <c r="B74" s="136" t="s">
        <v>56</v>
      </c>
      <c r="C74" s="165" t="s">
        <v>39</v>
      </c>
      <c r="D74" s="166"/>
      <c r="E74" s="165" t="s">
        <v>40</v>
      </c>
      <c r="F74" s="166"/>
      <c r="G74" s="136" t="s">
        <v>57</v>
      </c>
      <c r="H74" s="136" t="s">
        <v>58</v>
      </c>
      <c r="I74" s="137" t="s">
        <v>83</v>
      </c>
      <c r="J74" s="122"/>
      <c r="K74" s="123"/>
    </row>
    <row r="75" spans="2:11" ht="33.75" hidden="1" customHeight="1" x14ac:dyDescent="0.2">
      <c r="B75" s="148"/>
      <c r="C75" s="20" t="s">
        <v>55</v>
      </c>
      <c r="D75" s="20" t="s">
        <v>54</v>
      </c>
      <c r="E75" s="21" t="s">
        <v>55</v>
      </c>
      <c r="F75" s="21" t="s">
        <v>54</v>
      </c>
      <c r="G75" s="148"/>
      <c r="H75" s="148"/>
      <c r="I75" s="138"/>
      <c r="J75" s="139"/>
      <c r="K75" s="125"/>
    </row>
    <row r="76" spans="2:11" ht="15" hidden="1" customHeight="1" x14ac:dyDescent="0.2">
      <c r="B76" s="33" t="s">
        <v>23</v>
      </c>
      <c r="C76" s="48" t="s">
        <v>121</v>
      </c>
      <c r="D76" s="58" t="s">
        <v>121</v>
      </c>
      <c r="E76" s="49">
        <v>0</v>
      </c>
      <c r="F76" s="47">
        <v>0</v>
      </c>
      <c r="G76" s="28">
        <f t="shared" ref="G76:H83" si="7">SUM(D76:E76)</f>
        <v>0</v>
      </c>
      <c r="H76" s="28">
        <f t="shared" si="7"/>
        <v>0</v>
      </c>
      <c r="I76" s="138"/>
      <c r="J76" s="139"/>
      <c r="K76" s="125"/>
    </row>
    <row r="77" spans="2:11" ht="15" hidden="1" customHeight="1" x14ac:dyDescent="0.2">
      <c r="B77" s="33" t="s">
        <v>5</v>
      </c>
      <c r="C77" s="58" t="s">
        <v>121</v>
      </c>
      <c r="D77" s="58" t="s">
        <v>121</v>
      </c>
      <c r="E77" s="50">
        <v>0</v>
      </c>
      <c r="F77" s="66">
        <v>0</v>
      </c>
      <c r="G77" s="28">
        <f t="shared" si="7"/>
        <v>0</v>
      </c>
      <c r="H77" s="28">
        <f t="shared" si="7"/>
        <v>0</v>
      </c>
      <c r="I77" s="138"/>
      <c r="J77" s="139"/>
      <c r="K77" s="125"/>
    </row>
    <row r="78" spans="2:11" ht="15" hidden="1" customHeight="1" x14ac:dyDescent="0.2">
      <c r="B78" s="33" t="s">
        <v>24</v>
      </c>
      <c r="C78" s="58" t="s">
        <v>121</v>
      </c>
      <c r="D78" s="58" t="s">
        <v>121</v>
      </c>
      <c r="E78" s="50">
        <v>0</v>
      </c>
      <c r="F78" s="66">
        <v>0</v>
      </c>
      <c r="G78" s="28">
        <f t="shared" si="7"/>
        <v>0</v>
      </c>
      <c r="H78" s="28">
        <f t="shared" si="7"/>
        <v>0</v>
      </c>
      <c r="I78" s="138"/>
      <c r="J78" s="139"/>
      <c r="K78" s="125"/>
    </row>
    <row r="79" spans="2:11" ht="27" hidden="1" customHeight="1" x14ac:dyDescent="0.2">
      <c r="B79" s="33" t="s">
        <v>25</v>
      </c>
      <c r="C79" s="58" t="s">
        <v>121</v>
      </c>
      <c r="D79" s="58" t="s">
        <v>121</v>
      </c>
      <c r="E79" s="50">
        <v>0</v>
      </c>
      <c r="F79" s="66">
        <v>0</v>
      </c>
      <c r="G79" s="28">
        <f t="shared" si="7"/>
        <v>0</v>
      </c>
      <c r="H79" s="28">
        <f t="shared" si="7"/>
        <v>0</v>
      </c>
      <c r="I79" s="138"/>
      <c r="J79" s="139"/>
      <c r="K79" s="125"/>
    </row>
    <row r="80" spans="2:11" ht="25.5" hidden="1" customHeight="1" x14ac:dyDescent="0.2">
      <c r="B80" s="33" t="s">
        <v>26</v>
      </c>
      <c r="C80" s="58" t="s">
        <v>121</v>
      </c>
      <c r="D80" s="58" t="s">
        <v>121</v>
      </c>
      <c r="E80" s="50">
        <v>0</v>
      </c>
      <c r="F80" s="66">
        <v>0</v>
      </c>
      <c r="G80" s="28">
        <f t="shared" si="7"/>
        <v>0</v>
      </c>
      <c r="H80" s="28">
        <f t="shared" si="7"/>
        <v>0</v>
      </c>
      <c r="I80" s="138"/>
      <c r="J80" s="139"/>
      <c r="K80" s="125"/>
    </row>
    <row r="81" spans="2:19" ht="15" hidden="1" customHeight="1" x14ac:dyDescent="0.2">
      <c r="B81" s="33" t="s">
        <v>27</v>
      </c>
      <c r="C81" s="58" t="s">
        <v>121</v>
      </c>
      <c r="D81" s="58" t="s">
        <v>121</v>
      </c>
      <c r="E81" s="50">
        <v>0</v>
      </c>
      <c r="F81" s="66">
        <v>0</v>
      </c>
      <c r="G81" s="28">
        <f t="shared" si="7"/>
        <v>0</v>
      </c>
      <c r="H81" s="28">
        <f t="shared" si="7"/>
        <v>0</v>
      </c>
      <c r="I81" s="138"/>
      <c r="J81" s="139"/>
      <c r="K81" s="125"/>
    </row>
    <row r="82" spans="2:19" ht="15" hidden="1" customHeight="1" x14ac:dyDescent="0.2">
      <c r="B82" s="33" t="s">
        <v>28</v>
      </c>
      <c r="C82" s="58" t="s">
        <v>121</v>
      </c>
      <c r="D82" s="58" t="s">
        <v>121</v>
      </c>
      <c r="E82" s="50">
        <v>0</v>
      </c>
      <c r="F82" s="66">
        <v>0</v>
      </c>
      <c r="G82" s="28">
        <f t="shared" si="7"/>
        <v>0</v>
      </c>
      <c r="H82" s="28">
        <f t="shared" si="7"/>
        <v>0</v>
      </c>
      <c r="I82" s="138"/>
      <c r="J82" s="139"/>
      <c r="K82" s="125"/>
    </row>
    <row r="83" spans="2:19" ht="15" hidden="1" customHeight="1" x14ac:dyDescent="0.2">
      <c r="B83" s="33" t="s">
        <v>29</v>
      </c>
      <c r="C83" s="58" t="s">
        <v>121</v>
      </c>
      <c r="D83" s="58" t="s">
        <v>121</v>
      </c>
      <c r="E83" s="50">
        <v>0</v>
      </c>
      <c r="F83" s="66">
        <v>0</v>
      </c>
      <c r="G83" s="28">
        <f t="shared" si="7"/>
        <v>0</v>
      </c>
      <c r="H83" s="28">
        <f t="shared" si="7"/>
        <v>0</v>
      </c>
      <c r="I83" s="138"/>
      <c r="J83" s="139"/>
      <c r="K83" s="125"/>
    </row>
    <row r="84" spans="2:19" ht="15" hidden="1" customHeight="1" x14ac:dyDescent="0.2">
      <c r="B84" s="44" t="s">
        <v>30</v>
      </c>
      <c r="C84" s="46">
        <f>SUM(C76:C83)</f>
        <v>0</v>
      </c>
      <c r="D84" s="24">
        <f>SUM(D76:D83)</f>
        <v>0</v>
      </c>
      <c r="E84" s="24">
        <f t="shared" ref="E84" si="8">SUM(E76:E83)</f>
        <v>0</v>
      </c>
      <c r="F84" s="24">
        <f>SUM(F76:F83)</f>
        <v>0</v>
      </c>
      <c r="G84" s="28">
        <f>SUM(G76:G83)</f>
        <v>0</v>
      </c>
      <c r="H84" s="28">
        <f>SUM(H76:H83)</f>
        <v>0</v>
      </c>
      <c r="I84" s="140"/>
      <c r="J84" s="126"/>
      <c r="K84" s="127"/>
    </row>
    <row r="85" spans="2:19" ht="21.75" hidden="1" customHeight="1" x14ac:dyDescent="0.2">
      <c r="B85" s="113" t="s">
        <v>74</v>
      </c>
      <c r="C85" s="113"/>
      <c r="D85" s="113"/>
      <c r="E85" s="113"/>
      <c r="F85" s="113"/>
      <c r="G85" s="113"/>
      <c r="H85" s="113"/>
      <c r="I85" s="113"/>
      <c r="J85" s="113"/>
      <c r="K85" s="113"/>
      <c r="L85" s="113"/>
      <c r="M85" s="113"/>
      <c r="N85" s="113"/>
      <c r="O85" s="113"/>
      <c r="P85" s="113"/>
      <c r="Q85" s="113"/>
      <c r="R85" s="113"/>
      <c r="S85" s="113"/>
    </row>
    <row r="86" spans="2:19" ht="30.75" hidden="1" customHeight="1" x14ac:dyDescent="0.2">
      <c r="B86" s="114"/>
      <c r="C86" s="114"/>
      <c r="D86" s="114"/>
      <c r="E86" s="114"/>
      <c r="F86" s="114"/>
      <c r="G86" s="114"/>
      <c r="H86" s="114"/>
      <c r="I86" s="114"/>
      <c r="J86" s="114"/>
      <c r="K86" s="114"/>
      <c r="L86" s="32"/>
      <c r="M86" s="32"/>
      <c r="N86" s="32"/>
      <c r="O86" s="32"/>
      <c r="P86" s="32"/>
      <c r="Q86" s="32"/>
      <c r="R86" s="32"/>
      <c r="S86" s="32"/>
    </row>
    <row r="87" spans="2:19" ht="14.25" hidden="1" customHeight="1" x14ac:dyDescent="0.2">
      <c r="B87" s="114"/>
      <c r="C87" s="114"/>
      <c r="D87" s="114"/>
      <c r="E87" s="114"/>
      <c r="F87" s="114"/>
      <c r="G87" s="114"/>
      <c r="H87" s="114"/>
      <c r="I87" s="114"/>
      <c r="J87" s="114"/>
      <c r="K87" s="114"/>
      <c r="L87" s="32"/>
      <c r="M87" s="32"/>
      <c r="N87" s="32"/>
      <c r="O87" s="32"/>
      <c r="P87" s="32"/>
      <c r="Q87" s="32"/>
      <c r="R87" s="32"/>
      <c r="S87" s="32"/>
    </row>
    <row r="88" spans="2:19" ht="21.75" customHeight="1" x14ac:dyDescent="0.2">
      <c r="B88" s="101" t="s">
        <v>75</v>
      </c>
      <c r="C88" s="102"/>
      <c r="D88" s="102"/>
      <c r="E88" s="102"/>
      <c r="F88" s="102"/>
      <c r="G88" s="102"/>
      <c r="H88" s="102"/>
      <c r="I88" s="102"/>
      <c r="J88" s="102"/>
      <c r="K88" s="103"/>
    </row>
    <row r="89" spans="2:19" ht="21.75" customHeight="1" x14ac:dyDescent="0.2">
      <c r="B89" s="174" t="s">
        <v>76</v>
      </c>
      <c r="C89" s="175"/>
      <c r="D89" s="175"/>
      <c r="E89" s="175"/>
      <c r="F89" s="175"/>
      <c r="G89" s="175"/>
      <c r="H89" s="175"/>
      <c r="I89" s="150"/>
      <c r="J89" s="150"/>
      <c r="K89" s="151"/>
    </row>
    <row r="90" spans="2:19" ht="48.75" customHeight="1" x14ac:dyDescent="0.2">
      <c r="B90" s="152" t="s">
        <v>15</v>
      </c>
      <c r="C90" s="176" t="s">
        <v>139</v>
      </c>
      <c r="D90" s="176"/>
      <c r="E90" s="176" t="s">
        <v>140</v>
      </c>
      <c r="F90" s="176"/>
      <c r="G90" s="168" t="s">
        <v>83</v>
      </c>
      <c r="H90" s="168"/>
      <c r="I90" s="168"/>
      <c r="J90" s="168"/>
      <c r="K90" s="168"/>
      <c r="L90" s="32"/>
      <c r="M90" s="32"/>
      <c r="N90" s="32"/>
      <c r="O90" s="32"/>
      <c r="P90" s="32"/>
      <c r="Q90" s="32"/>
      <c r="R90" s="32"/>
      <c r="S90" s="32"/>
    </row>
    <row r="91" spans="2:19" ht="28.5" customHeight="1" x14ac:dyDescent="0.2">
      <c r="B91" s="152"/>
      <c r="C91" s="64" t="s">
        <v>39</v>
      </c>
      <c r="D91" s="64" t="s">
        <v>40</v>
      </c>
      <c r="E91" s="64" t="s">
        <v>39</v>
      </c>
      <c r="F91" s="64" t="s">
        <v>40</v>
      </c>
      <c r="G91" s="168"/>
      <c r="H91" s="168"/>
      <c r="I91" s="168"/>
      <c r="J91" s="168"/>
      <c r="K91" s="168"/>
      <c r="L91" s="32"/>
      <c r="M91" s="32"/>
      <c r="N91" s="32"/>
      <c r="O91" s="32"/>
      <c r="P91" s="32"/>
      <c r="Q91" s="32"/>
      <c r="R91" s="32"/>
      <c r="S91" s="32"/>
    </row>
    <row r="92" spans="2:19" x14ac:dyDescent="0.2">
      <c r="B92" s="27" t="s">
        <v>89</v>
      </c>
      <c r="C92" s="50">
        <v>8</v>
      </c>
      <c r="D92" s="50">
        <v>12</v>
      </c>
      <c r="E92" s="50">
        <v>8</v>
      </c>
      <c r="F92" s="50">
        <v>12</v>
      </c>
      <c r="G92" s="168"/>
      <c r="H92" s="168"/>
      <c r="I92" s="168"/>
      <c r="J92" s="168"/>
      <c r="K92" s="168"/>
      <c r="L92" s="32"/>
      <c r="M92" s="32"/>
      <c r="N92" s="32"/>
      <c r="O92" s="32"/>
      <c r="P92" s="32"/>
      <c r="Q92" s="32"/>
      <c r="R92" s="32"/>
      <c r="S92" s="32"/>
    </row>
    <row r="93" spans="2:19" x14ac:dyDescent="0.2">
      <c r="B93" s="27" t="s">
        <v>90</v>
      </c>
      <c r="C93" s="50">
        <v>4</v>
      </c>
      <c r="D93" s="50">
        <v>8</v>
      </c>
      <c r="E93" s="50">
        <v>8</v>
      </c>
      <c r="F93" s="50">
        <v>8</v>
      </c>
      <c r="G93" s="168"/>
      <c r="H93" s="168"/>
      <c r="I93" s="168"/>
      <c r="J93" s="168"/>
      <c r="K93" s="168"/>
      <c r="L93" s="32"/>
      <c r="M93" s="32"/>
      <c r="N93" s="32"/>
      <c r="O93" s="32"/>
      <c r="P93" s="32"/>
      <c r="Q93" s="32"/>
      <c r="R93" s="32"/>
      <c r="S93" s="32"/>
    </row>
    <row r="94" spans="2:19" x14ac:dyDescent="0.2">
      <c r="B94" s="27" t="s">
        <v>91</v>
      </c>
      <c r="C94" s="50">
        <v>2</v>
      </c>
      <c r="D94" s="50">
        <v>0</v>
      </c>
      <c r="E94" s="50">
        <v>0</v>
      </c>
      <c r="F94" s="50">
        <v>0</v>
      </c>
      <c r="G94" s="168"/>
      <c r="H94" s="168"/>
      <c r="I94" s="168"/>
      <c r="J94" s="168"/>
      <c r="K94" s="168"/>
      <c r="L94" s="32"/>
      <c r="M94" s="32"/>
      <c r="N94" s="32"/>
      <c r="O94" s="32"/>
      <c r="P94" s="32"/>
      <c r="Q94" s="32"/>
      <c r="R94" s="32"/>
      <c r="S94" s="32"/>
    </row>
    <row r="95" spans="2:19" x14ac:dyDescent="0.2">
      <c r="B95" s="28" t="s">
        <v>21</v>
      </c>
      <c r="C95" s="28">
        <v>13</v>
      </c>
      <c r="D95" s="28">
        <f>SUM(D92:D93)</f>
        <v>20</v>
      </c>
      <c r="E95" s="28">
        <f>SUM(E92:E93)</f>
        <v>16</v>
      </c>
      <c r="F95" s="28">
        <f>SUM(F92:F93)</f>
        <v>20</v>
      </c>
      <c r="G95" s="168"/>
      <c r="H95" s="168"/>
      <c r="I95" s="168"/>
      <c r="J95" s="168"/>
      <c r="K95" s="168"/>
      <c r="L95" s="32"/>
      <c r="M95" s="32"/>
      <c r="N95" s="32"/>
      <c r="O95" s="32"/>
      <c r="P95" s="32"/>
      <c r="Q95" s="32"/>
      <c r="R95" s="32"/>
      <c r="S95" s="32"/>
    </row>
    <row r="96" spans="2:19" ht="21.75" customHeight="1" x14ac:dyDescent="0.2">
      <c r="B96" s="113" t="s">
        <v>42</v>
      </c>
      <c r="C96" s="113"/>
      <c r="D96" s="113"/>
      <c r="E96" s="113"/>
      <c r="F96" s="113"/>
      <c r="G96" s="113"/>
      <c r="H96" s="113"/>
      <c r="I96" s="113"/>
      <c r="J96" s="113"/>
      <c r="K96" s="113"/>
      <c r="L96" s="113"/>
      <c r="M96" s="113"/>
      <c r="N96" s="113"/>
      <c r="O96" s="113"/>
      <c r="P96" s="113"/>
      <c r="Q96" s="113"/>
      <c r="R96" s="113"/>
      <c r="S96" s="113"/>
    </row>
    <row r="97" spans="2:19" ht="30.75" customHeight="1" x14ac:dyDescent="0.2">
      <c r="B97" s="114" t="s">
        <v>141</v>
      </c>
      <c r="C97" s="114"/>
      <c r="D97" s="114"/>
      <c r="E97" s="114"/>
      <c r="F97" s="114"/>
      <c r="G97" s="114"/>
      <c r="H97" s="114"/>
      <c r="I97" s="114"/>
      <c r="J97" s="114"/>
      <c r="K97" s="114"/>
      <c r="L97" s="32"/>
      <c r="M97" s="32"/>
      <c r="N97" s="32"/>
      <c r="O97" s="32"/>
      <c r="P97" s="32"/>
      <c r="Q97" s="32"/>
      <c r="R97" s="32"/>
      <c r="S97" s="32"/>
    </row>
    <row r="98" spans="2:19" ht="24.75" customHeight="1" x14ac:dyDescent="0.2">
      <c r="B98" s="114"/>
      <c r="C98" s="114"/>
      <c r="D98" s="114"/>
      <c r="E98" s="114"/>
      <c r="F98" s="114"/>
      <c r="G98" s="114"/>
      <c r="H98" s="114"/>
      <c r="I98" s="114"/>
      <c r="J98" s="114"/>
      <c r="K98" s="114"/>
      <c r="L98" s="32"/>
      <c r="M98" s="32"/>
      <c r="N98" s="32"/>
      <c r="O98" s="32"/>
      <c r="P98" s="32"/>
      <c r="Q98" s="32"/>
      <c r="R98" s="32"/>
      <c r="S98" s="32"/>
    </row>
    <row r="99" spans="2:19" ht="21.75" customHeight="1" x14ac:dyDescent="0.2">
      <c r="B99" s="101" t="s">
        <v>59</v>
      </c>
      <c r="C99" s="102"/>
      <c r="D99" s="102"/>
      <c r="E99" s="102"/>
      <c r="F99" s="102"/>
      <c r="G99" s="102"/>
      <c r="H99" s="102"/>
      <c r="I99" s="102"/>
      <c r="J99" s="102"/>
      <c r="K99" s="103"/>
    </row>
    <row r="100" spans="2:19" ht="19.5" customHeight="1" x14ac:dyDescent="0.2">
      <c r="B100" s="149" t="s">
        <v>124</v>
      </c>
      <c r="C100" s="150"/>
      <c r="D100" s="150"/>
      <c r="E100" s="150"/>
      <c r="F100" s="150"/>
      <c r="G100" s="150"/>
      <c r="H100" s="150"/>
      <c r="I100" s="150"/>
      <c r="J100" s="150"/>
      <c r="K100" s="151"/>
    </row>
    <row r="101" spans="2:19" ht="21" customHeight="1" x14ac:dyDescent="0.2">
      <c r="B101" s="152" t="s">
        <v>123</v>
      </c>
      <c r="C101" s="152" t="s">
        <v>92</v>
      </c>
      <c r="D101" s="152"/>
      <c r="E101" s="152" t="s">
        <v>93</v>
      </c>
      <c r="F101" s="152"/>
      <c r="G101" s="152"/>
      <c r="H101" s="152"/>
      <c r="I101" s="152"/>
      <c r="J101" s="152"/>
      <c r="K101" s="152"/>
      <c r="L101" s="32"/>
    </row>
    <row r="102" spans="2:19" ht="30" customHeight="1" x14ac:dyDescent="0.2">
      <c r="B102" s="152"/>
      <c r="C102" s="152"/>
      <c r="D102" s="152"/>
      <c r="E102" s="51" t="s">
        <v>94</v>
      </c>
      <c r="F102" s="51" t="s">
        <v>95</v>
      </c>
      <c r="G102" s="167" t="s">
        <v>96</v>
      </c>
      <c r="H102" s="167"/>
      <c r="I102" s="167" t="s">
        <v>97</v>
      </c>
      <c r="J102" s="167"/>
      <c r="K102" s="52" t="s">
        <v>98</v>
      </c>
      <c r="L102" s="32"/>
    </row>
    <row r="103" spans="2:19" ht="36" customHeight="1" x14ac:dyDescent="0.2">
      <c r="B103" s="130" t="s">
        <v>39</v>
      </c>
      <c r="C103" s="162" t="s">
        <v>34</v>
      </c>
      <c r="D103" s="33" t="s">
        <v>99</v>
      </c>
      <c r="E103" s="53">
        <v>1</v>
      </c>
      <c r="F103" s="59">
        <v>0</v>
      </c>
      <c r="G103" s="161">
        <v>0</v>
      </c>
      <c r="H103" s="161"/>
      <c r="I103" s="161">
        <v>0</v>
      </c>
      <c r="J103" s="161"/>
      <c r="K103" s="59">
        <v>0</v>
      </c>
      <c r="L103" s="32"/>
    </row>
    <row r="104" spans="2:19" ht="40.5" customHeight="1" x14ac:dyDescent="0.2">
      <c r="B104" s="130"/>
      <c r="C104" s="163"/>
      <c r="D104" s="33" t="s">
        <v>100</v>
      </c>
      <c r="E104" s="53">
        <v>0.56999999999999995</v>
      </c>
      <c r="F104" s="59">
        <v>0.28000000000000003</v>
      </c>
      <c r="G104" s="161">
        <v>0</v>
      </c>
      <c r="H104" s="161"/>
      <c r="I104" s="161">
        <v>0.14000000000000001</v>
      </c>
      <c r="J104" s="161"/>
      <c r="K104" s="59">
        <v>0</v>
      </c>
      <c r="L104" s="32"/>
    </row>
    <row r="105" spans="2:19" ht="36.75" customHeight="1" x14ac:dyDescent="0.2">
      <c r="B105" s="130"/>
      <c r="C105" s="163"/>
      <c r="D105" s="33" t="s">
        <v>101</v>
      </c>
      <c r="E105" s="53">
        <v>0.71</v>
      </c>
      <c r="F105" s="59">
        <v>0.28000000000000003</v>
      </c>
      <c r="G105" s="161">
        <v>0</v>
      </c>
      <c r="H105" s="161"/>
      <c r="I105" s="161">
        <v>0</v>
      </c>
      <c r="J105" s="161"/>
      <c r="K105" s="59">
        <v>0</v>
      </c>
      <c r="L105" s="32"/>
    </row>
    <row r="106" spans="2:19" ht="37.5" customHeight="1" x14ac:dyDescent="0.2">
      <c r="B106" s="130"/>
      <c r="C106" s="164"/>
      <c r="D106" s="33" t="s">
        <v>102</v>
      </c>
      <c r="E106" s="53">
        <v>1</v>
      </c>
      <c r="F106" s="59">
        <v>0</v>
      </c>
      <c r="G106" s="161">
        <v>0</v>
      </c>
      <c r="H106" s="161"/>
      <c r="I106" s="161">
        <v>0</v>
      </c>
      <c r="J106" s="161"/>
      <c r="K106" s="59">
        <v>0</v>
      </c>
      <c r="L106" s="32"/>
    </row>
    <row r="107" spans="2:19" ht="28.5" customHeight="1" x14ac:dyDescent="0.2">
      <c r="B107" s="130"/>
      <c r="C107" s="70"/>
      <c r="D107" s="70"/>
      <c r="E107" s="60" t="s">
        <v>103</v>
      </c>
      <c r="F107" s="60" t="s">
        <v>104</v>
      </c>
      <c r="G107" s="173" t="s">
        <v>105</v>
      </c>
      <c r="H107" s="173"/>
      <c r="I107" s="173" t="s">
        <v>106</v>
      </c>
      <c r="J107" s="173"/>
      <c r="K107" s="60" t="s">
        <v>107</v>
      </c>
      <c r="L107" s="32"/>
    </row>
    <row r="108" spans="2:19" ht="21" customHeight="1" x14ac:dyDescent="0.2">
      <c r="B108" s="130"/>
      <c r="C108" s="171" t="s">
        <v>108</v>
      </c>
      <c r="D108" s="172"/>
      <c r="E108" s="53">
        <v>0.85</v>
      </c>
      <c r="F108" s="59">
        <v>0.14000000000000001</v>
      </c>
      <c r="G108" s="161">
        <v>0</v>
      </c>
      <c r="H108" s="161"/>
      <c r="I108" s="161">
        <v>0</v>
      </c>
      <c r="J108" s="161"/>
      <c r="K108" s="59">
        <v>1.9E-2</v>
      </c>
      <c r="L108" s="32"/>
    </row>
    <row r="109" spans="2:19" ht="25.5" customHeight="1" x14ac:dyDescent="0.2">
      <c r="B109" s="130"/>
      <c r="C109" s="70"/>
      <c r="D109" s="70"/>
      <c r="E109" s="167" t="s">
        <v>109</v>
      </c>
      <c r="F109" s="167"/>
      <c r="G109" s="167"/>
      <c r="H109" s="170" t="s">
        <v>110</v>
      </c>
      <c r="I109" s="170"/>
      <c r="J109" s="170"/>
      <c r="K109" s="170"/>
      <c r="L109" s="170"/>
    </row>
    <row r="110" spans="2:19" ht="25.5" customHeight="1" x14ac:dyDescent="0.2">
      <c r="B110" s="130"/>
      <c r="C110" s="171" t="s">
        <v>35</v>
      </c>
      <c r="D110" s="172"/>
      <c r="E110" s="177">
        <v>1</v>
      </c>
      <c r="F110" s="177"/>
      <c r="G110" s="177"/>
      <c r="H110" s="161">
        <v>0</v>
      </c>
      <c r="I110" s="161"/>
      <c r="J110" s="161"/>
      <c r="K110" s="161"/>
      <c r="L110" s="161"/>
    </row>
    <row r="111" spans="2:19" ht="25.5" customHeight="1" x14ac:dyDescent="0.2">
      <c r="B111" s="130"/>
      <c r="C111" s="178" t="s">
        <v>119</v>
      </c>
      <c r="D111" s="178"/>
      <c r="E111" s="178"/>
      <c r="F111" s="178"/>
      <c r="G111" s="178"/>
      <c r="H111" s="178"/>
      <c r="I111" s="178"/>
      <c r="J111" s="178"/>
      <c r="K111" s="71"/>
      <c r="L111" s="32"/>
    </row>
    <row r="112" spans="2:19" ht="42" customHeight="1" x14ac:dyDescent="0.2">
      <c r="B112" s="130" t="s">
        <v>40</v>
      </c>
      <c r="C112" s="162" t="s">
        <v>34</v>
      </c>
      <c r="D112" s="33" t="s">
        <v>99</v>
      </c>
      <c r="E112" s="53">
        <v>0.8</v>
      </c>
      <c r="F112" s="59">
        <v>0.2</v>
      </c>
      <c r="G112" s="161">
        <v>0</v>
      </c>
      <c r="H112" s="161"/>
      <c r="I112" s="161">
        <v>0</v>
      </c>
      <c r="J112" s="161"/>
      <c r="K112" s="59">
        <v>0</v>
      </c>
      <c r="L112" s="32"/>
    </row>
    <row r="113" spans="2:12" ht="48" customHeight="1" x14ac:dyDescent="0.2">
      <c r="B113" s="130"/>
      <c r="C113" s="163"/>
      <c r="D113" s="33" t="s">
        <v>100</v>
      </c>
      <c r="E113" s="53">
        <v>0.6</v>
      </c>
      <c r="F113" s="59">
        <v>0.4</v>
      </c>
      <c r="G113" s="161">
        <v>0</v>
      </c>
      <c r="H113" s="161"/>
      <c r="I113" s="161">
        <v>0</v>
      </c>
      <c r="J113" s="161"/>
      <c r="K113" s="59">
        <v>0</v>
      </c>
      <c r="L113" s="32"/>
    </row>
    <row r="114" spans="2:12" ht="42.75" customHeight="1" x14ac:dyDescent="0.2">
      <c r="B114" s="130"/>
      <c r="C114" s="163"/>
      <c r="D114" s="33" t="s">
        <v>101</v>
      </c>
      <c r="E114" s="53">
        <v>0.6</v>
      </c>
      <c r="F114" s="59">
        <v>0.4</v>
      </c>
      <c r="G114" s="161">
        <v>0</v>
      </c>
      <c r="H114" s="161"/>
      <c r="I114" s="161">
        <v>0</v>
      </c>
      <c r="J114" s="161"/>
      <c r="K114" s="59">
        <v>0</v>
      </c>
      <c r="L114" s="32"/>
    </row>
    <row r="115" spans="2:12" ht="41.25" customHeight="1" x14ac:dyDescent="0.2">
      <c r="B115" s="130"/>
      <c r="C115" s="164"/>
      <c r="D115" s="33" t="s">
        <v>102</v>
      </c>
      <c r="E115" s="53">
        <v>0.8</v>
      </c>
      <c r="F115" s="59">
        <v>0.2</v>
      </c>
      <c r="G115" s="161">
        <v>0</v>
      </c>
      <c r="H115" s="161"/>
      <c r="I115" s="161">
        <v>0</v>
      </c>
      <c r="J115" s="161"/>
      <c r="K115" s="59">
        <v>0</v>
      </c>
      <c r="L115" s="32"/>
    </row>
    <row r="116" spans="2:12" ht="28.5" customHeight="1" x14ac:dyDescent="0.2">
      <c r="B116" s="130"/>
      <c r="C116" s="70"/>
      <c r="D116" s="70"/>
      <c r="E116" s="60" t="s">
        <v>103</v>
      </c>
      <c r="F116" s="60" t="s">
        <v>104</v>
      </c>
      <c r="G116" s="173" t="s">
        <v>105</v>
      </c>
      <c r="H116" s="173"/>
      <c r="I116" s="173" t="s">
        <v>106</v>
      </c>
      <c r="J116" s="173"/>
      <c r="K116" s="60" t="s">
        <v>107</v>
      </c>
      <c r="L116" s="32"/>
    </row>
    <row r="117" spans="2:12" ht="21" customHeight="1" x14ac:dyDescent="0.2">
      <c r="B117" s="130"/>
      <c r="C117" s="171" t="s">
        <v>108</v>
      </c>
      <c r="D117" s="172"/>
      <c r="E117" s="53">
        <v>0.8</v>
      </c>
      <c r="F117" s="59">
        <v>0.2</v>
      </c>
      <c r="G117" s="161">
        <v>0</v>
      </c>
      <c r="H117" s="161"/>
      <c r="I117" s="161">
        <v>0</v>
      </c>
      <c r="J117" s="161"/>
      <c r="K117" s="59">
        <v>1.9E-2</v>
      </c>
      <c r="L117" s="32"/>
    </row>
    <row r="118" spans="2:12" ht="25.5" customHeight="1" x14ac:dyDescent="0.2">
      <c r="B118" s="130"/>
      <c r="C118" s="70"/>
      <c r="D118" s="70"/>
      <c r="E118" s="167" t="s">
        <v>109</v>
      </c>
      <c r="F118" s="167"/>
      <c r="G118" s="167"/>
      <c r="H118" s="170" t="s">
        <v>110</v>
      </c>
      <c r="I118" s="170"/>
      <c r="J118" s="170"/>
      <c r="K118" s="170"/>
      <c r="L118" s="170"/>
    </row>
    <row r="119" spans="2:12" ht="25.5" customHeight="1" x14ac:dyDescent="0.2">
      <c r="B119" s="130"/>
      <c r="C119" s="171" t="s">
        <v>35</v>
      </c>
      <c r="D119" s="172"/>
      <c r="E119" s="177">
        <v>1</v>
      </c>
      <c r="F119" s="177"/>
      <c r="G119" s="177"/>
      <c r="H119" s="161">
        <v>0</v>
      </c>
      <c r="I119" s="161"/>
      <c r="J119" s="161"/>
      <c r="K119" s="161"/>
      <c r="L119" s="161"/>
    </row>
    <row r="120" spans="2:12" ht="25.5" customHeight="1" x14ac:dyDescent="0.2">
      <c r="B120" s="130"/>
      <c r="C120" s="178" t="s">
        <v>131</v>
      </c>
      <c r="D120" s="178"/>
      <c r="E120" s="178"/>
      <c r="F120" s="178"/>
      <c r="G120" s="178"/>
      <c r="H120" s="178"/>
      <c r="I120" s="178"/>
      <c r="J120" s="178"/>
      <c r="K120" s="71"/>
      <c r="L120" s="32"/>
    </row>
    <row r="121" spans="2:12" ht="21.75" customHeight="1" x14ac:dyDescent="0.2">
      <c r="B121" s="132" t="s">
        <v>36</v>
      </c>
      <c r="C121" s="133"/>
      <c r="D121" s="133"/>
      <c r="E121" s="133"/>
      <c r="F121" s="133"/>
      <c r="G121" s="133"/>
      <c r="H121" s="133"/>
      <c r="I121" s="133"/>
      <c r="J121" s="133"/>
      <c r="K121" s="169"/>
    </row>
    <row r="122" spans="2:12" ht="39.75" customHeight="1" x14ac:dyDescent="0.2">
      <c r="B122" s="153" t="s">
        <v>15</v>
      </c>
      <c r="C122" s="176" t="s">
        <v>39</v>
      </c>
      <c r="D122" s="176"/>
      <c r="E122" s="176"/>
      <c r="F122" s="176"/>
      <c r="G122" s="176" t="s">
        <v>40</v>
      </c>
      <c r="H122" s="176"/>
      <c r="I122" s="176"/>
      <c r="J122" s="176"/>
      <c r="K122" s="61"/>
    </row>
    <row r="123" spans="2:12" ht="63.75" customHeight="1" x14ac:dyDescent="0.2">
      <c r="B123" s="154"/>
      <c r="C123" s="64" t="s">
        <v>111</v>
      </c>
      <c r="D123" s="64" t="s">
        <v>108</v>
      </c>
      <c r="E123" s="176" t="s">
        <v>35</v>
      </c>
      <c r="F123" s="176"/>
      <c r="G123" s="64" t="s">
        <v>34</v>
      </c>
      <c r="H123" s="64" t="s">
        <v>108</v>
      </c>
      <c r="I123" s="176" t="s">
        <v>35</v>
      </c>
      <c r="J123" s="176"/>
      <c r="K123" s="62"/>
    </row>
    <row r="124" spans="2:12" x14ac:dyDescent="0.2">
      <c r="B124" s="33" t="s">
        <v>90</v>
      </c>
      <c r="C124" s="54" t="s">
        <v>116</v>
      </c>
      <c r="D124" s="59">
        <v>1</v>
      </c>
      <c r="E124" s="179">
        <v>1</v>
      </c>
      <c r="F124" s="180"/>
      <c r="G124" s="50">
        <v>4.37</v>
      </c>
      <c r="H124" s="94">
        <v>0.8</v>
      </c>
      <c r="I124" s="179">
        <v>1</v>
      </c>
      <c r="J124" s="180"/>
      <c r="K124" s="62"/>
    </row>
    <row r="125" spans="2:12" x14ac:dyDescent="0.2">
      <c r="B125" s="33" t="s">
        <v>89</v>
      </c>
      <c r="C125" s="54" t="s">
        <v>114</v>
      </c>
      <c r="D125" s="59">
        <v>1</v>
      </c>
      <c r="E125" s="183">
        <v>100</v>
      </c>
      <c r="F125" s="183"/>
      <c r="G125" s="50">
        <v>4.91</v>
      </c>
      <c r="H125" s="94">
        <v>1</v>
      </c>
      <c r="I125" s="179">
        <v>1</v>
      </c>
      <c r="J125" s="180"/>
      <c r="K125" s="62"/>
    </row>
    <row r="126" spans="2:12" x14ac:dyDescent="0.2">
      <c r="B126" s="56" t="s">
        <v>38</v>
      </c>
      <c r="C126" s="57" t="s">
        <v>129</v>
      </c>
      <c r="D126" s="36">
        <v>1</v>
      </c>
      <c r="E126" s="184" t="s">
        <v>143</v>
      </c>
      <c r="F126" s="184"/>
      <c r="G126" s="28">
        <v>4.6399999999999997</v>
      </c>
      <c r="H126" s="36">
        <v>0.9</v>
      </c>
      <c r="I126" s="181">
        <v>1</v>
      </c>
      <c r="J126" s="182"/>
      <c r="K126" s="63"/>
    </row>
    <row r="127" spans="2:12" ht="19.5" customHeight="1" x14ac:dyDescent="0.2">
      <c r="B127" s="149" t="s">
        <v>125</v>
      </c>
      <c r="C127" s="150"/>
      <c r="D127" s="150"/>
      <c r="E127" s="150"/>
      <c r="F127" s="150"/>
      <c r="G127" s="150"/>
      <c r="H127" s="150"/>
      <c r="I127" s="150"/>
      <c r="J127" s="150"/>
      <c r="K127" s="151"/>
    </row>
    <row r="128" spans="2:12" ht="21" customHeight="1" x14ac:dyDescent="0.2">
      <c r="B128" s="152" t="s">
        <v>123</v>
      </c>
      <c r="C128" s="152" t="s">
        <v>92</v>
      </c>
      <c r="D128" s="152"/>
      <c r="E128" s="152" t="s">
        <v>93</v>
      </c>
      <c r="F128" s="152"/>
      <c r="G128" s="152"/>
      <c r="H128" s="152"/>
      <c r="I128" s="152"/>
      <c r="J128" s="152"/>
      <c r="K128" s="152"/>
      <c r="L128" s="32"/>
    </row>
    <row r="129" spans="2:12" ht="30" customHeight="1" x14ac:dyDescent="0.2">
      <c r="B129" s="152"/>
      <c r="C129" s="152"/>
      <c r="D129" s="152"/>
      <c r="E129" s="51" t="s">
        <v>94</v>
      </c>
      <c r="F129" s="51" t="s">
        <v>95</v>
      </c>
      <c r="G129" s="167" t="s">
        <v>96</v>
      </c>
      <c r="H129" s="167"/>
      <c r="I129" s="167" t="s">
        <v>97</v>
      </c>
      <c r="J129" s="167"/>
      <c r="K129" s="52" t="s">
        <v>98</v>
      </c>
      <c r="L129" s="32"/>
    </row>
    <row r="130" spans="2:12" ht="36" customHeight="1" x14ac:dyDescent="0.2">
      <c r="B130" s="130" t="s">
        <v>39</v>
      </c>
      <c r="C130" s="162" t="s">
        <v>34</v>
      </c>
      <c r="D130" s="33" t="s">
        <v>132</v>
      </c>
      <c r="E130" s="53">
        <v>0</v>
      </c>
      <c r="F130" s="59">
        <v>0</v>
      </c>
      <c r="G130" s="161">
        <v>0</v>
      </c>
      <c r="H130" s="161"/>
      <c r="I130" s="161">
        <v>0</v>
      </c>
      <c r="J130" s="161"/>
      <c r="K130" s="59">
        <v>0</v>
      </c>
      <c r="L130" s="32"/>
    </row>
    <row r="131" spans="2:12" ht="42" customHeight="1" x14ac:dyDescent="0.2">
      <c r="B131" s="130"/>
      <c r="C131" s="163"/>
      <c r="D131" s="33" t="s">
        <v>133</v>
      </c>
      <c r="E131" s="53">
        <v>0</v>
      </c>
      <c r="F131" s="59">
        <v>0</v>
      </c>
      <c r="G131" s="161">
        <v>0</v>
      </c>
      <c r="H131" s="161"/>
      <c r="I131" s="161">
        <v>0</v>
      </c>
      <c r="J131" s="161"/>
      <c r="K131" s="59">
        <v>0</v>
      </c>
      <c r="L131" s="32"/>
    </row>
    <row r="132" spans="2:12" ht="53.25" customHeight="1" x14ac:dyDescent="0.2">
      <c r="B132" s="130"/>
      <c r="C132" s="163"/>
      <c r="D132" s="33" t="s">
        <v>134</v>
      </c>
      <c r="E132" s="53">
        <v>0</v>
      </c>
      <c r="F132" s="59">
        <v>0</v>
      </c>
      <c r="G132" s="161">
        <v>0</v>
      </c>
      <c r="H132" s="161"/>
      <c r="I132" s="161">
        <v>0</v>
      </c>
      <c r="J132" s="161"/>
      <c r="K132" s="59">
        <v>0</v>
      </c>
      <c r="L132" s="32"/>
    </row>
    <row r="133" spans="2:12" ht="54" customHeight="1" x14ac:dyDescent="0.2">
      <c r="B133" s="130"/>
      <c r="C133" s="164"/>
      <c r="D133" s="33" t="s">
        <v>135</v>
      </c>
      <c r="E133" s="53">
        <v>0</v>
      </c>
      <c r="F133" s="59">
        <v>0</v>
      </c>
      <c r="G133" s="161">
        <v>0</v>
      </c>
      <c r="H133" s="161"/>
      <c r="I133" s="161">
        <v>0</v>
      </c>
      <c r="J133" s="161"/>
      <c r="K133" s="59">
        <v>0</v>
      </c>
      <c r="L133" s="32"/>
    </row>
    <row r="134" spans="2:12" ht="28.5" customHeight="1" x14ac:dyDescent="0.2">
      <c r="B134" s="130"/>
      <c r="C134" s="157"/>
      <c r="D134" s="158"/>
      <c r="E134" s="60" t="s">
        <v>103</v>
      </c>
      <c r="F134" s="60" t="s">
        <v>104</v>
      </c>
      <c r="G134" s="173" t="s">
        <v>105</v>
      </c>
      <c r="H134" s="173"/>
      <c r="I134" s="173" t="s">
        <v>106</v>
      </c>
      <c r="J134" s="173"/>
      <c r="K134" s="60" t="s">
        <v>107</v>
      </c>
      <c r="L134" s="32"/>
    </row>
    <row r="135" spans="2:12" ht="21" customHeight="1" x14ac:dyDescent="0.2">
      <c r="B135" s="130"/>
      <c r="C135" s="171" t="s">
        <v>108</v>
      </c>
      <c r="D135" s="172"/>
      <c r="E135" s="53">
        <v>0</v>
      </c>
      <c r="F135" s="59">
        <v>0</v>
      </c>
      <c r="G135" s="161">
        <v>0</v>
      </c>
      <c r="H135" s="161"/>
      <c r="I135" s="161">
        <v>0</v>
      </c>
      <c r="J135" s="161"/>
      <c r="K135" s="59">
        <v>1.9E-2</v>
      </c>
      <c r="L135" s="32"/>
    </row>
    <row r="136" spans="2:12" ht="25.5" customHeight="1" x14ac:dyDescent="0.2">
      <c r="B136" s="130"/>
      <c r="C136" s="157"/>
      <c r="D136" s="158"/>
      <c r="E136" s="167" t="s">
        <v>109</v>
      </c>
      <c r="F136" s="167"/>
      <c r="G136" s="167"/>
      <c r="H136" s="170" t="s">
        <v>110</v>
      </c>
      <c r="I136" s="170"/>
      <c r="J136" s="170"/>
      <c r="K136" s="170"/>
      <c r="L136" s="170"/>
    </row>
    <row r="137" spans="2:12" ht="25.5" customHeight="1" x14ac:dyDescent="0.2">
      <c r="B137" s="130"/>
      <c r="C137" s="171" t="s">
        <v>35</v>
      </c>
      <c r="D137" s="172"/>
      <c r="E137" s="177">
        <v>0</v>
      </c>
      <c r="F137" s="177"/>
      <c r="G137" s="177"/>
      <c r="H137" s="161">
        <v>0</v>
      </c>
      <c r="I137" s="161"/>
      <c r="J137" s="161"/>
      <c r="K137" s="161"/>
      <c r="L137" s="161"/>
    </row>
    <row r="138" spans="2:12" ht="25.5" customHeight="1" x14ac:dyDescent="0.2">
      <c r="B138" s="130"/>
      <c r="C138" s="178" t="s">
        <v>142</v>
      </c>
      <c r="D138" s="178"/>
      <c r="E138" s="178"/>
      <c r="F138" s="178"/>
      <c r="G138" s="178"/>
      <c r="H138" s="178"/>
      <c r="I138" s="178"/>
      <c r="J138" s="178"/>
      <c r="K138" s="71"/>
      <c r="L138" s="32"/>
    </row>
    <row r="139" spans="2:12" ht="27" hidden="1" customHeight="1" x14ac:dyDescent="0.2">
      <c r="B139" s="130" t="s">
        <v>40</v>
      </c>
      <c r="C139" s="162" t="s">
        <v>34</v>
      </c>
      <c r="D139" s="33" t="s">
        <v>99</v>
      </c>
      <c r="E139" s="53">
        <v>0</v>
      </c>
      <c r="F139" s="59">
        <v>0</v>
      </c>
      <c r="G139" s="161">
        <v>0</v>
      </c>
      <c r="H139" s="161"/>
      <c r="I139" s="161">
        <v>0</v>
      </c>
      <c r="J139" s="161"/>
      <c r="K139" s="59">
        <v>0</v>
      </c>
      <c r="L139" s="32"/>
    </row>
    <row r="140" spans="2:12" ht="27" hidden="1" customHeight="1" x14ac:dyDescent="0.2">
      <c r="B140" s="130"/>
      <c r="C140" s="163"/>
      <c r="D140" s="33" t="s">
        <v>100</v>
      </c>
      <c r="E140" s="53">
        <v>0</v>
      </c>
      <c r="F140" s="59">
        <v>0</v>
      </c>
      <c r="G140" s="161">
        <v>0</v>
      </c>
      <c r="H140" s="161"/>
      <c r="I140" s="161">
        <v>0</v>
      </c>
      <c r="J140" s="161"/>
      <c r="K140" s="59">
        <v>0</v>
      </c>
      <c r="L140" s="32"/>
    </row>
    <row r="141" spans="2:12" ht="27" hidden="1" customHeight="1" x14ac:dyDescent="0.2">
      <c r="B141" s="130"/>
      <c r="C141" s="163"/>
      <c r="D141" s="33" t="s">
        <v>101</v>
      </c>
      <c r="E141" s="53">
        <v>0</v>
      </c>
      <c r="F141" s="59">
        <v>0</v>
      </c>
      <c r="G141" s="161">
        <v>0</v>
      </c>
      <c r="H141" s="161"/>
      <c r="I141" s="161">
        <v>0</v>
      </c>
      <c r="J141" s="161"/>
      <c r="K141" s="59">
        <v>0</v>
      </c>
      <c r="L141" s="32"/>
    </row>
    <row r="142" spans="2:12" ht="27" hidden="1" customHeight="1" x14ac:dyDescent="0.2">
      <c r="B142" s="130"/>
      <c r="C142" s="164"/>
      <c r="D142" s="33" t="s">
        <v>102</v>
      </c>
      <c r="E142" s="53">
        <v>0</v>
      </c>
      <c r="F142" s="59">
        <v>0</v>
      </c>
      <c r="G142" s="161">
        <v>0</v>
      </c>
      <c r="H142" s="161"/>
      <c r="I142" s="161">
        <v>0</v>
      </c>
      <c r="J142" s="161"/>
      <c r="K142" s="59">
        <v>0</v>
      </c>
      <c r="L142" s="32"/>
    </row>
    <row r="143" spans="2:12" ht="28.5" hidden="1" customHeight="1" x14ac:dyDescent="0.2">
      <c r="B143" s="130"/>
      <c r="C143" s="70"/>
      <c r="D143" s="70"/>
      <c r="E143" s="60" t="s">
        <v>103</v>
      </c>
      <c r="F143" s="60" t="s">
        <v>104</v>
      </c>
      <c r="G143" s="173" t="s">
        <v>105</v>
      </c>
      <c r="H143" s="173"/>
      <c r="I143" s="173" t="s">
        <v>106</v>
      </c>
      <c r="J143" s="173"/>
      <c r="K143" s="60" t="s">
        <v>107</v>
      </c>
      <c r="L143" s="32"/>
    </row>
    <row r="144" spans="2:12" ht="21" hidden="1" customHeight="1" x14ac:dyDescent="0.2">
      <c r="B144" s="130"/>
      <c r="C144" s="171" t="s">
        <v>108</v>
      </c>
      <c r="D144" s="172"/>
      <c r="E144" s="53">
        <v>0</v>
      </c>
      <c r="F144" s="59">
        <v>0</v>
      </c>
      <c r="G144" s="161">
        <v>0</v>
      </c>
      <c r="H144" s="161"/>
      <c r="I144" s="161">
        <v>0</v>
      </c>
      <c r="J144" s="161"/>
      <c r="K144" s="59">
        <v>1.9E-2</v>
      </c>
      <c r="L144" s="32"/>
    </row>
    <row r="145" spans="2:19" ht="25.5" hidden="1" customHeight="1" x14ac:dyDescent="0.2">
      <c r="B145" s="130"/>
      <c r="C145" s="70"/>
      <c r="D145" s="70"/>
      <c r="E145" s="167" t="s">
        <v>109</v>
      </c>
      <c r="F145" s="167"/>
      <c r="G145" s="167"/>
      <c r="H145" s="170" t="s">
        <v>110</v>
      </c>
      <c r="I145" s="170"/>
      <c r="J145" s="170"/>
      <c r="K145" s="170"/>
      <c r="L145" s="170"/>
    </row>
    <row r="146" spans="2:19" ht="25.5" hidden="1" customHeight="1" x14ac:dyDescent="0.2">
      <c r="B146" s="130"/>
      <c r="C146" s="171" t="s">
        <v>35</v>
      </c>
      <c r="D146" s="172"/>
      <c r="E146" s="177">
        <v>0</v>
      </c>
      <c r="F146" s="177"/>
      <c r="G146" s="177"/>
      <c r="H146" s="161">
        <v>0</v>
      </c>
      <c r="I146" s="161"/>
      <c r="J146" s="161"/>
      <c r="K146" s="161"/>
      <c r="L146" s="161"/>
    </row>
    <row r="147" spans="2:19" ht="25.5" hidden="1" customHeight="1" x14ac:dyDescent="0.2">
      <c r="B147" s="130"/>
      <c r="C147" s="178" t="s">
        <v>128</v>
      </c>
      <c r="D147" s="178"/>
      <c r="E147" s="178"/>
      <c r="F147" s="178"/>
      <c r="G147" s="178"/>
      <c r="H147" s="178"/>
      <c r="I147" s="178"/>
      <c r="J147" s="178"/>
      <c r="K147" s="71"/>
      <c r="L147" s="32"/>
    </row>
    <row r="148" spans="2:19" ht="21.75" customHeight="1" x14ac:dyDescent="0.2">
      <c r="B148" s="132" t="s">
        <v>60</v>
      </c>
      <c r="C148" s="133"/>
      <c r="D148" s="133"/>
      <c r="E148" s="133"/>
      <c r="F148" s="133"/>
      <c r="G148" s="133"/>
      <c r="H148" s="133"/>
      <c r="I148" s="133"/>
      <c r="J148" s="133"/>
      <c r="K148" s="169"/>
    </row>
    <row r="149" spans="2:19" ht="39.75" customHeight="1" x14ac:dyDescent="0.2">
      <c r="B149" s="23" t="s">
        <v>118</v>
      </c>
      <c r="C149" s="176" t="s">
        <v>39</v>
      </c>
      <c r="D149" s="176"/>
      <c r="E149" s="176"/>
      <c r="F149" s="176"/>
      <c r="G149" s="176" t="s">
        <v>40</v>
      </c>
      <c r="H149" s="176"/>
      <c r="I149" s="176"/>
      <c r="J149" s="176"/>
      <c r="K149" s="55"/>
    </row>
    <row r="150" spans="2:19" ht="39.75" customHeight="1" x14ac:dyDescent="0.2">
      <c r="B150" s="23"/>
      <c r="C150" s="72" t="s">
        <v>34</v>
      </c>
      <c r="D150" s="72" t="s">
        <v>108</v>
      </c>
      <c r="E150" s="185" t="s">
        <v>35</v>
      </c>
      <c r="F150" s="185"/>
      <c r="G150" s="72" t="s">
        <v>34</v>
      </c>
      <c r="H150" s="72" t="s">
        <v>108</v>
      </c>
      <c r="I150" s="185" t="s">
        <v>35</v>
      </c>
      <c r="J150" s="185"/>
      <c r="K150" s="55"/>
    </row>
    <row r="151" spans="2:19" x14ac:dyDescent="0.2">
      <c r="B151" s="33" t="s">
        <v>112</v>
      </c>
      <c r="C151" s="54" t="s">
        <v>121</v>
      </c>
      <c r="D151" s="54" t="s">
        <v>121</v>
      </c>
      <c r="E151" s="180" t="s">
        <v>121</v>
      </c>
      <c r="F151" s="180"/>
      <c r="G151" s="50">
        <v>0</v>
      </c>
      <c r="H151" s="50">
        <v>0</v>
      </c>
      <c r="I151" s="180">
        <v>0</v>
      </c>
      <c r="J151" s="180"/>
      <c r="K151" s="55"/>
    </row>
    <row r="152" spans="2:19" x14ac:dyDescent="0.2">
      <c r="B152" s="33" t="s">
        <v>90</v>
      </c>
      <c r="C152" s="54" t="s">
        <v>121</v>
      </c>
      <c r="D152" s="54" t="s">
        <v>121</v>
      </c>
      <c r="E152" s="180" t="s">
        <v>121</v>
      </c>
      <c r="F152" s="180"/>
      <c r="G152" s="50">
        <v>0</v>
      </c>
      <c r="H152" s="50">
        <v>0</v>
      </c>
      <c r="I152" s="128">
        <v>0</v>
      </c>
      <c r="J152" s="129"/>
      <c r="K152" s="55"/>
    </row>
    <row r="153" spans="2:19" x14ac:dyDescent="0.2">
      <c r="B153" s="33" t="s">
        <v>113</v>
      </c>
      <c r="C153" s="54" t="s">
        <v>121</v>
      </c>
      <c r="D153" s="54" t="s">
        <v>121</v>
      </c>
      <c r="E153" s="180" t="s">
        <v>121</v>
      </c>
      <c r="F153" s="180"/>
      <c r="G153" s="50">
        <v>0</v>
      </c>
      <c r="H153" s="50">
        <v>0</v>
      </c>
      <c r="I153" s="128">
        <v>0</v>
      </c>
      <c r="J153" s="129"/>
      <c r="K153" s="55"/>
    </row>
    <row r="154" spans="2:19" x14ac:dyDescent="0.2">
      <c r="B154" s="33" t="s">
        <v>89</v>
      </c>
      <c r="C154" s="54" t="s">
        <v>121</v>
      </c>
      <c r="D154" s="54" t="s">
        <v>121</v>
      </c>
      <c r="E154" s="180" t="s">
        <v>121</v>
      </c>
      <c r="F154" s="180"/>
      <c r="G154" s="50">
        <v>0</v>
      </c>
      <c r="H154" s="50">
        <v>0</v>
      </c>
      <c r="I154" s="128">
        <v>0</v>
      </c>
      <c r="J154" s="129"/>
      <c r="K154" s="55"/>
    </row>
    <row r="155" spans="2:19" x14ac:dyDescent="0.2">
      <c r="B155" s="33" t="s">
        <v>115</v>
      </c>
      <c r="C155" s="54" t="s">
        <v>121</v>
      </c>
      <c r="D155" s="54" t="s">
        <v>121</v>
      </c>
      <c r="E155" s="180" t="s">
        <v>121</v>
      </c>
      <c r="F155" s="180"/>
      <c r="G155" s="50">
        <v>0</v>
      </c>
      <c r="H155" s="50">
        <v>0</v>
      </c>
      <c r="I155" s="128">
        <v>0</v>
      </c>
      <c r="J155" s="129"/>
      <c r="K155" s="55"/>
    </row>
    <row r="156" spans="2:19" x14ac:dyDescent="0.2">
      <c r="B156" s="55" t="s">
        <v>117</v>
      </c>
      <c r="C156" s="54" t="s">
        <v>121</v>
      </c>
      <c r="D156" s="54" t="s">
        <v>121</v>
      </c>
      <c r="E156" s="180" t="s">
        <v>121</v>
      </c>
      <c r="F156" s="180"/>
      <c r="G156" s="50">
        <v>0</v>
      </c>
      <c r="H156" s="50">
        <v>0</v>
      </c>
      <c r="I156" s="128">
        <v>0</v>
      </c>
      <c r="J156" s="129"/>
      <c r="K156" s="55"/>
    </row>
    <row r="157" spans="2:19" x14ac:dyDescent="0.2">
      <c r="B157" s="56" t="s">
        <v>38</v>
      </c>
      <c r="C157" s="54" t="s">
        <v>121</v>
      </c>
      <c r="D157" s="54" t="s">
        <v>121</v>
      </c>
      <c r="E157" s="180" t="s">
        <v>121</v>
      </c>
      <c r="F157" s="180"/>
      <c r="G157" s="50">
        <v>0</v>
      </c>
      <c r="H157" s="50">
        <v>0</v>
      </c>
      <c r="I157" s="128">
        <v>0</v>
      </c>
      <c r="J157" s="129"/>
      <c r="K157" s="55"/>
    </row>
    <row r="158" spans="2:19" ht="21.75" customHeight="1" x14ac:dyDescent="0.2">
      <c r="B158" s="113" t="s">
        <v>77</v>
      </c>
      <c r="C158" s="113"/>
      <c r="D158" s="113"/>
      <c r="E158" s="113"/>
      <c r="F158" s="113"/>
      <c r="G158" s="113"/>
      <c r="H158" s="113"/>
      <c r="I158" s="113"/>
      <c r="J158" s="113"/>
      <c r="K158" s="113"/>
      <c r="L158" s="113"/>
      <c r="M158" s="113"/>
      <c r="N158" s="113"/>
      <c r="O158" s="113"/>
      <c r="P158" s="113"/>
      <c r="Q158" s="113"/>
      <c r="R158" s="113"/>
      <c r="S158" s="113"/>
    </row>
    <row r="159" spans="2:19" ht="313.5" customHeight="1" x14ac:dyDescent="0.2">
      <c r="B159" s="131" t="s">
        <v>144</v>
      </c>
      <c r="C159" s="131"/>
      <c r="D159" s="131"/>
      <c r="E159" s="131"/>
      <c r="F159" s="131"/>
      <c r="G159" s="131"/>
      <c r="H159" s="131"/>
      <c r="I159" s="131"/>
      <c r="J159" s="131"/>
      <c r="K159" s="131"/>
      <c r="L159" s="32"/>
      <c r="M159" s="32"/>
      <c r="N159" s="32"/>
      <c r="O159" s="32"/>
      <c r="P159" s="32"/>
      <c r="Q159" s="32"/>
      <c r="R159" s="32"/>
      <c r="S159" s="32"/>
    </row>
    <row r="160" spans="2:19" ht="34.5" customHeight="1" x14ac:dyDescent="0.2">
      <c r="B160" s="131"/>
      <c r="C160" s="131"/>
      <c r="D160" s="131"/>
      <c r="E160" s="131"/>
      <c r="F160" s="131"/>
      <c r="G160" s="131"/>
      <c r="H160" s="131"/>
      <c r="I160" s="131"/>
      <c r="J160" s="131"/>
      <c r="K160" s="131"/>
      <c r="L160" s="32"/>
      <c r="M160" s="32"/>
      <c r="N160" s="32"/>
      <c r="O160" s="32"/>
      <c r="P160" s="32"/>
      <c r="Q160" s="32"/>
      <c r="R160" s="32"/>
      <c r="S160" s="32"/>
    </row>
    <row r="161" spans="2:19" ht="21.75" customHeight="1" x14ac:dyDescent="0.2">
      <c r="B161" s="101" t="s">
        <v>61</v>
      </c>
      <c r="C161" s="102"/>
      <c r="D161" s="102"/>
      <c r="E161" s="102"/>
      <c r="F161" s="102"/>
      <c r="G161" s="102"/>
      <c r="H161" s="102"/>
      <c r="I161" s="102"/>
      <c r="J161" s="102"/>
      <c r="K161" s="103"/>
    </row>
    <row r="162" spans="2:19" ht="21.75" customHeight="1" x14ac:dyDescent="0.2">
      <c r="B162" s="132" t="s">
        <v>37</v>
      </c>
      <c r="C162" s="133"/>
      <c r="D162" s="133"/>
      <c r="E162" s="133"/>
      <c r="F162" s="133"/>
      <c r="G162" s="133"/>
      <c r="H162" s="133"/>
      <c r="I162" s="134"/>
      <c r="J162" s="134"/>
      <c r="K162" s="135"/>
    </row>
    <row r="163" spans="2:19" ht="28.5" customHeight="1" x14ac:dyDescent="0.2">
      <c r="B163" s="153" t="s">
        <v>14</v>
      </c>
      <c r="C163" s="155" t="s">
        <v>7</v>
      </c>
      <c r="D163" s="156"/>
      <c r="E163" s="176" t="s">
        <v>4</v>
      </c>
      <c r="F163" s="199" t="s">
        <v>84</v>
      </c>
      <c r="G163" s="200"/>
      <c r="H163" s="200"/>
      <c r="I163" s="200"/>
      <c r="J163" s="200"/>
      <c r="K163" s="201"/>
    </row>
    <row r="164" spans="2:19" ht="30.75" customHeight="1" x14ac:dyDescent="0.2">
      <c r="B164" s="154"/>
      <c r="C164" s="39" t="s">
        <v>39</v>
      </c>
      <c r="D164" s="38" t="s">
        <v>40</v>
      </c>
      <c r="E164" s="176"/>
      <c r="F164" s="202"/>
      <c r="G164" s="203"/>
      <c r="H164" s="203"/>
      <c r="I164" s="203"/>
      <c r="J164" s="203"/>
      <c r="K164" s="204"/>
    </row>
    <row r="165" spans="2:19" ht="30.75" customHeight="1" x14ac:dyDescent="0.2">
      <c r="B165" s="27" t="s">
        <v>17</v>
      </c>
      <c r="C165" s="83">
        <v>7</v>
      </c>
      <c r="D165" s="86">
        <v>11</v>
      </c>
      <c r="E165" s="87">
        <v>13</v>
      </c>
      <c r="F165" s="202"/>
      <c r="G165" s="203"/>
      <c r="H165" s="203"/>
      <c r="I165" s="203"/>
      <c r="J165" s="203"/>
      <c r="K165" s="204"/>
    </row>
    <row r="166" spans="2:19" ht="30.75" customHeight="1" x14ac:dyDescent="0.2">
      <c r="B166" s="27" t="s">
        <v>3</v>
      </c>
      <c r="C166" s="85">
        <v>1</v>
      </c>
      <c r="D166" s="86">
        <v>4</v>
      </c>
      <c r="E166" s="80">
        <f t="shared" ref="E166" si="9">SUM(C166:D166)</f>
        <v>5</v>
      </c>
      <c r="F166" s="202"/>
      <c r="G166" s="203"/>
      <c r="H166" s="203"/>
      <c r="I166" s="203"/>
      <c r="J166" s="203"/>
      <c r="K166" s="204"/>
    </row>
    <row r="167" spans="2:19" ht="30.75" customHeight="1" x14ac:dyDescent="0.2">
      <c r="B167" s="34" t="s">
        <v>120</v>
      </c>
      <c r="C167" s="83">
        <v>3</v>
      </c>
      <c r="D167" s="84">
        <v>2</v>
      </c>
      <c r="E167" s="80">
        <f>SUM(C167:D167)</f>
        <v>5</v>
      </c>
      <c r="F167" s="202"/>
      <c r="G167" s="203"/>
      <c r="H167" s="203"/>
      <c r="I167" s="203"/>
      <c r="J167" s="203"/>
      <c r="K167" s="204"/>
    </row>
    <row r="168" spans="2:19" ht="30.75" customHeight="1" x14ac:dyDescent="0.2">
      <c r="B168" s="27" t="s">
        <v>16</v>
      </c>
      <c r="C168" s="83">
        <v>2</v>
      </c>
      <c r="D168" s="84">
        <v>2</v>
      </c>
      <c r="E168" s="80">
        <f>SUM(C168:D168)</f>
        <v>4</v>
      </c>
      <c r="F168" s="202"/>
      <c r="G168" s="203"/>
      <c r="H168" s="203"/>
      <c r="I168" s="203"/>
      <c r="J168" s="203"/>
      <c r="K168" s="204"/>
    </row>
    <row r="169" spans="2:19" x14ac:dyDescent="0.2">
      <c r="B169" s="27" t="s">
        <v>15</v>
      </c>
      <c r="C169" s="85">
        <v>1</v>
      </c>
      <c r="D169" s="84">
        <v>1</v>
      </c>
      <c r="E169" s="80">
        <f>SUM(C169:D169)</f>
        <v>2</v>
      </c>
      <c r="F169" s="202"/>
      <c r="G169" s="203"/>
      <c r="H169" s="203"/>
      <c r="I169" s="203"/>
      <c r="J169" s="203"/>
      <c r="K169" s="204"/>
    </row>
    <row r="170" spans="2:19" x14ac:dyDescent="0.2">
      <c r="B170" s="35" t="s">
        <v>21</v>
      </c>
      <c r="C170" s="80">
        <f>SUM(C165:C169)</f>
        <v>14</v>
      </c>
      <c r="D170" s="87">
        <f>SUM(D165:D169)</f>
        <v>20</v>
      </c>
      <c r="E170" s="87">
        <v>24</v>
      </c>
      <c r="F170" s="205"/>
      <c r="G170" s="206"/>
      <c r="H170" s="206"/>
      <c r="I170" s="206"/>
      <c r="J170" s="206"/>
      <c r="K170" s="207"/>
    </row>
    <row r="171" spans="2:19" ht="21.75" customHeight="1" x14ac:dyDescent="0.2">
      <c r="B171" s="113" t="s">
        <v>43</v>
      </c>
      <c r="C171" s="113"/>
      <c r="D171" s="113"/>
      <c r="E171" s="113"/>
      <c r="F171" s="113"/>
      <c r="G171" s="113"/>
      <c r="H171" s="113"/>
      <c r="I171" s="113"/>
      <c r="J171" s="113"/>
      <c r="K171" s="113"/>
      <c r="L171" s="113"/>
      <c r="M171" s="113"/>
      <c r="N171" s="113"/>
      <c r="O171" s="113"/>
      <c r="P171" s="113"/>
      <c r="Q171" s="113"/>
      <c r="R171" s="113"/>
      <c r="S171" s="113"/>
    </row>
    <row r="172" spans="2:19" ht="30.75" customHeight="1" x14ac:dyDescent="0.2">
      <c r="B172" s="114" t="s">
        <v>145</v>
      </c>
      <c r="C172" s="114"/>
      <c r="D172" s="114"/>
      <c r="E172" s="114"/>
      <c r="F172" s="114"/>
      <c r="G172" s="114"/>
      <c r="H172" s="114"/>
      <c r="I172" s="114"/>
      <c r="J172" s="114"/>
      <c r="K172" s="114"/>
      <c r="L172" s="32"/>
      <c r="M172" s="32"/>
      <c r="N172" s="32"/>
      <c r="O172" s="32"/>
      <c r="P172" s="32"/>
      <c r="Q172" s="32"/>
      <c r="R172" s="32"/>
      <c r="S172" s="32"/>
    </row>
    <row r="173" spans="2:19" ht="34.5" customHeight="1" x14ac:dyDescent="0.2">
      <c r="B173" s="114"/>
      <c r="C173" s="114"/>
      <c r="D173" s="114"/>
      <c r="E173" s="114"/>
      <c r="F173" s="114"/>
      <c r="G173" s="114"/>
      <c r="H173" s="114"/>
      <c r="I173" s="114"/>
      <c r="J173" s="114"/>
      <c r="K173" s="114"/>
      <c r="L173" s="32"/>
      <c r="M173" s="32"/>
      <c r="N173" s="32"/>
      <c r="O173" s="32"/>
      <c r="P173" s="32"/>
      <c r="Q173" s="32"/>
      <c r="R173" s="32"/>
      <c r="S173" s="32"/>
    </row>
    <row r="174" spans="2:19" ht="27" customHeight="1" x14ac:dyDescent="0.2">
      <c r="B174" s="208" t="s">
        <v>66</v>
      </c>
      <c r="C174" s="209"/>
      <c r="D174" s="209"/>
      <c r="E174" s="209"/>
      <c r="F174" s="209"/>
      <c r="G174" s="209"/>
      <c r="H174" s="209"/>
      <c r="I174" s="209"/>
      <c r="J174" s="209"/>
      <c r="K174" s="210"/>
    </row>
    <row r="175" spans="2:19" ht="19.5" customHeight="1" x14ac:dyDescent="0.2">
      <c r="B175" s="113" t="s">
        <v>78</v>
      </c>
      <c r="C175" s="113"/>
      <c r="D175" s="113"/>
      <c r="E175" s="113"/>
      <c r="F175" s="113"/>
      <c r="G175" s="113"/>
      <c r="H175" s="113"/>
      <c r="I175" s="113"/>
      <c r="J175" s="113"/>
      <c r="K175" s="113"/>
      <c r="L175" s="32"/>
      <c r="M175" s="32"/>
      <c r="N175" s="32"/>
      <c r="O175" s="32"/>
      <c r="P175" s="32"/>
      <c r="Q175" s="32"/>
      <c r="R175" s="32"/>
      <c r="S175" s="32"/>
    </row>
    <row r="176" spans="2:19" ht="30.75" customHeight="1" x14ac:dyDescent="0.2">
      <c r="B176" s="69" t="s">
        <v>33</v>
      </c>
      <c r="C176" s="64" t="s">
        <v>39</v>
      </c>
      <c r="D176" s="64" t="s">
        <v>40</v>
      </c>
      <c r="E176" s="45" t="s">
        <v>6</v>
      </c>
      <c r="F176" s="186" t="s">
        <v>84</v>
      </c>
      <c r="G176" s="187"/>
      <c r="H176" s="187"/>
      <c r="I176" s="187"/>
      <c r="J176" s="187"/>
      <c r="K176" s="188"/>
      <c r="L176" s="32"/>
      <c r="M176" s="32"/>
      <c r="N176" s="32"/>
      <c r="O176" s="32"/>
      <c r="P176" s="32"/>
      <c r="Q176" s="32"/>
      <c r="R176" s="32"/>
      <c r="S176" s="32"/>
    </row>
    <row r="177" spans="2:19" ht="21" customHeight="1" x14ac:dyDescent="0.2">
      <c r="B177" s="27" t="s">
        <v>63</v>
      </c>
      <c r="C177" s="77">
        <v>8</v>
      </c>
      <c r="D177" s="50">
        <v>10</v>
      </c>
      <c r="E177" s="28">
        <f>SUM(C177:D177)</f>
        <v>18</v>
      </c>
      <c r="F177" s="189"/>
      <c r="G177" s="190"/>
      <c r="H177" s="190"/>
      <c r="I177" s="190"/>
      <c r="J177" s="190"/>
      <c r="K177" s="191"/>
      <c r="L177" s="32"/>
      <c r="M177" s="32"/>
      <c r="N177" s="32"/>
      <c r="O177" s="32"/>
      <c r="P177" s="32"/>
      <c r="Q177" s="32"/>
      <c r="R177" s="32"/>
      <c r="S177" s="32"/>
    </row>
    <row r="178" spans="2:19" ht="33" customHeight="1" x14ac:dyDescent="0.2">
      <c r="B178" s="34" t="s">
        <v>127</v>
      </c>
      <c r="C178" s="77">
        <v>2</v>
      </c>
      <c r="D178" s="50">
        <v>7</v>
      </c>
      <c r="E178" s="28">
        <f>SUM(C178:D178)</f>
        <v>9</v>
      </c>
      <c r="F178" s="189"/>
      <c r="G178" s="190"/>
      <c r="H178" s="190"/>
      <c r="I178" s="190"/>
      <c r="J178" s="190"/>
      <c r="K178" s="191"/>
      <c r="L178" s="32"/>
      <c r="M178" s="32"/>
      <c r="N178" s="32"/>
      <c r="O178" s="32"/>
      <c r="P178" s="32"/>
      <c r="Q178" s="32"/>
      <c r="R178" s="32"/>
      <c r="S178" s="32"/>
    </row>
    <row r="179" spans="2:19" ht="24" customHeight="1" x14ac:dyDescent="0.2">
      <c r="B179" s="27" t="s">
        <v>64</v>
      </c>
      <c r="C179" s="77">
        <v>2</v>
      </c>
      <c r="D179" s="50">
        <v>3</v>
      </c>
      <c r="E179" s="28">
        <f t="shared" ref="E179:E181" si="10">SUM(C179:D179)</f>
        <v>5</v>
      </c>
      <c r="F179" s="189"/>
      <c r="G179" s="190"/>
      <c r="H179" s="190"/>
      <c r="I179" s="190"/>
      <c r="J179" s="190"/>
      <c r="K179" s="191"/>
      <c r="L179" s="32"/>
      <c r="M179" s="32"/>
      <c r="N179" s="32"/>
      <c r="O179" s="32"/>
      <c r="P179" s="32"/>
      <c r="Q179" s="32"/>
      <c r="R179" s="32"/>
      <c r="S179" s="32"/>
    </row>
    <row r="180" spans="2:19" ht="24.75" customHeight="1" x14ac:dyDescent="0.2">
      <c r="B180" s="27" t="s">
        <v>65</v>
      </c>
      <c r="C180" s="77">
        <v>0</v>
      </c>
      <c r="D180" s="50">
        <v>0</v>
      </c>
      <c r="E180" s="28">
        <f t="shared" si="10"/>
        <v>0</v>
      </c>
      <c r="F180" s="189"/>
      <c r="G180" s="190"/>
      <c r="H180" s="190"/>
      <c r="I180" s="190"/>
      <c r="J180" s="190"/>
      <c r="K180" s="191"/>
      <c r="L180" s="32"/>
      <c r="M180" s="32"/>
      <c r="N180" s="32"/>
      <c r="O180" s="32"/>
      <c r="P180" s="32"/>
      <c r="Q180" s="32"/>
      <c r="R180" s="32"/>
      <c r="S180" s="32"/>
    </row>
    <row r="181" spans="2:19" ht="20.25" customHeight="1" x14ac:dyDescent="0.2">
      <c r="B181" s="27" t="s">
        <v>126</v>
      </c>
      <c r="C181" s="77">
        <v>0</v>
      </c>
      <c r="D181" s="50">
        <v>0</v>
      </c>
      <c r="E181" s="28">
        <f t="shared" si="10"/>
        <v>0</v>
      </c>
      <c r="F181" s="189"/>
      <c r="G181" s="190"/>
      <c r="H181" s="190"/>
      <c r="I181" s="190"/>
      <c r="J181" s="190"/>
      <c r="K181" s="191"/>
      <c r="L181" s="32"/>
      <c r="M181" s="32"/>
      <c r="N181" s="32"/>
      <c r="O181" s="32"/>
      <c r="P181" s="32"/>
      <c r="Q181" s="32"/>
      <c r="R181" s="32"/>
      <c r="S181" s="32"/>
    </row>
    <row r="182" spans="2:19" ht="17.25" customHeight="1" x14ac:dyDescent="0.2">
      <c r="B182" s="92" t="s">
        <v>21</v>
      </c>
      <c r="C182" s="93">
        <f>SUM(C177:C181)</f>
        <v>12</v>
      </c>
      <c r="D182" s="81">
        <f>SUM(D177:D181)</f>
        <v>20</v>
      </c>
      <c r="E182" s="81">
        <f>SUM(E177:E181)</f>
        <v>32</v>
      </c>
      <c r="F182" s="192"/>
      <c r="G182" s="193"/>
      <c r="H182" s="193"/>
      <c r="I182" s="193"/>
      <c r="J182" s="193"/>
      <c r="K182" s="194"/>
      <c r="L182" s="32"/>
      <c r="M182" s="32"/>
      <c r="N182" s="32"/>
      <c r="O182" s="32"/>
      <c r="P182" s="32"/>
      <c r="Q182" s="32"/>
      <c r="R182" s="32"/>
      <c r="S182" s="32"/>
    </row>
    <row r="183" spans="2:19" ht="21.75" customHeight="1" x14ac:dyDescent="0.2">
      <c r="B183" s="113" t="s">
        <v>82</v>
      </c>
      <c r="C183" s="113"/>
      <c r="D183" s="113"/>
      <c r="E183" s="113"/>
      <c r="F183" s="113"/>
      <c r="G183" s="113"/>
      <c r="H183" s="113"/>
      <c r="I183" s="113"/>
      <c r="J183" s="113"/>
      <c r="K183" s="113"/>
      <c r="L183" s="113"/>
      <c r="M183" s="113"/>
      <c r="N183" s="113"/>
      <c r="O183" s="113"/>
      <c r="P183" s="113"/>
      <c r="Q183" s="113"/>
      <c r="R183" s="113"/>
      <c r="S183" s="113"/>
    </row>
    <row r="184" spans="2:19" ht="30.75" customHeight="1" x14ac:dyDescent="0.2">
      <c r="B184" s="114" t="s">
        <v>146</v>
      </c>
      <c r="C184" s="114"/>
      <c r="D184" s="114"/>
      <c r="E184" s="114"/>
      <c r="F184" s="114"/>
      <c r="G184" s="114"/>
      <c r="H184" s="114"/>
      <c r="I184" s="114"/>
      <c r="J184" s="114"/>
      <c r="K184" s="114"/>
      <c r="L184" s="32"/>
      <c r="M184" s="32"/>
      <c r="N184" s="32"/>
      <c r="O184" s="32"/>
      <c r="P184" s="32"/>
      <c r="Q184" s="32"/>
      <c r="R184" s="32"/>
      <c r="S184" s="32"/>
    </row>
    <row r="185" spans="2:19" ht="14.25" customHeight="1" x14ac:dyDescent="0.2">
      <c r="B185" s="114"/>
      <c r="C185" s="114"/>
      <c r="D185" s="114"/>
      <c r="E185" s="114"/>
      <c r="F185" s="114"/>
      <c r="G185" s="114"/>
      <c r="H185" s="114"/>
      <c r="I185" s="114"/>
      <c r="J185" s="114"/>
      <c r="K185" s="114"/>
      <c r="L185" s="32"/>
      <c r="M185" s="32"/>
      <c r="N185" s="32"/>
      <c r="O185" s="32"/>
      <c r="P185" s="32"/>
      <c r="Q185" s="32"/>
      <c r="R185" s="32"/>
      <c r="S185" s="32"/>
    </row>
    <row r="186" spans="2:19" ht="27" customHeight="1" x14ac:dyDescent="0.2">
      <c r="B186" s="121" t="s">
        <v>79</v>
      </c>
      <c r="C186" s="121"/>
      <c r="D186" s="121"/>
      <c r="E186" s="121"/>
      <c r="F186" s="121"/>
      <c r="G186" s="121"/>
      <c r="H186" s="121"/>
      <c r="I186" s="121"/>
      <c r="J186" s="121"/>
      <c r="K186" s="121"/>
      <c r="L186" s="32"/>
      <c r="M186" s="32"/>
      <c r="N186" s="32"/>
      <c r="O186" s="32"/>
      <c r="P186" s="32"/>
      <c r="Q186" s="32"/>
      <c r="R186" s="32"/>
      <c r="S186" s="32"/>
    </row>
    <row r="187" spans="2:19" x14ac:dyDescent="0.2">
      <c r="B187" s="73" t="s">
        <v>8</v>
      </c>
      <c r="C187" s="74" t="s">
        <v>9</v>
      </c>
      <c r="D187" s="75" t="s">
        <v>10</v>
      </c>
      <c r="E187" s="76" t="s">
        <v>11</v>
      </c>
      <c r="F187" s="76" t="s">
        <v>39</v>
      </c>
      <c r="G187" s="195" t="s">
        <v>40</v>
      </c>
      <c r="H187" s="196"/>
      <c r="I187" s="197" t="s">
        <v>21</v>
      </c>
      <c r="J187" s="198"/>
      <c r="K187" s="73" t="s">
        <v>30</v>
      </c>
    </row>
    <row r="188" spans="2:19" s="91" customFormat="1" ht="53.25" customHeight="1" x14ac:dyDescent="0.25">
      <c r="B188" s="98" t="s">
        <v>62</v>
      </c>
      <c r="C188" s="89" t="s">
        <v>130</v>
      </c>
      <c r="D188" s="88">
        <v>7</v>
      </c>
      <c r="E188" s="88">
        <v>14</v>
      </c>
      <c r="F188" s="88">
        <v>12</v>
      </c>
      <c r="G188" s="128">
        <v>20</v>
      </c>
      <c r="H188" s="129"/>
      <c r="I188" s="128">
        <f>SUM(D188:H188)</f>
        <v>53</v>
      </c>
      <c r="J188" s="129"/>
      <c r="K188" s="90">
        <f>SUM(C188:G188)</f>
        <v>53</v>
      </c>
    </row>
    <row r="189" spans="2:19" s="91" customFormat="1" ht="36.75" customHeight="1" x14ac:dyDescent="0.25">
      <c r="B189" s="99" t="s">
        <v>55</v>
      </c>
      <c r="C189" s="100">
        <v>6</v>
      </c>
      <c r="D189" s="100">
        <v>10</v>
      </c>
      <c r="E189" s="100">
        <v>14</v>
      </c>
      <c r="F189" s="100">
        <v>0</v>
      </c>
      <c r="G189" s="128">
        <v>0</v>
      </c>
      <c r="H189" s="129"/>
      <c r="I189" s="128">
        <f>SUM(C189:H189)</f>
        <v>30</v>
      </c>
      <c r="J189" s="129"/>
      <c r="K189" s="31">
        <f>SUM(C189:G189)</f>
        <v>30</v>
      </c>
    </row>
    <row r="190" spans="2:19" x14ac:dyDescent="0.2">
      <c r="B190" s="130" t="s">
        <v>83</v>
      </c>
      <c r="C190" s="130"/>
      <c r="D190" s="130"/>
      <c r="E190" s="130"/>
      <c r="F190" s="130"/>
      <c r="G190" s="130"/>
      <c r="H190" s="130"/>
      <c r="I190" s="130"/>
      <c r="J190" s="130"/>
      <c r="K190" s="130"/>
      <c r="L190" s="32"/>
      <c r="M190" s="32"/>
      <c r="N190" s="32"/>
      <c r="O190" s="32"/>
      <c r="P190" s="32"/>
      <c r="Q190" s="32"/>
      <c r="R190" s="32"/>
      <c r="S190" s="32"/>
    </row>
    <row r="191" spans="2:19" ht="12.75" customHeight="1" x14ac:dyDescent="0.2">
      <c r="B191" s="130"/>
      <c r="C191" s="130"/>
      <c r="D191" s="130"/>
      <c r="E191" s="130"/>
      <c r="F191" s="130"/>
      <c r="G191" s="130"/>
      <c r="H191" s="130"/>
      <c r="I191" s="130"/>
      <c r="J191" s="130"/>
      <c r="K191" s="130"/>
      <c r="L191" s="32"/>
      <c r="M191" s="32"/>
      <c r="N191" s="32"/>
      <c r="O191" s="32"/>
      <c r="P191" s="32"/>
      <c r="Q191" s="32"/>
      <c r="R191" s="32"/>
      <c r="S191" s="32"/>
    </row>
    <row r="192" spans="2:19" ht="12.75" customHeight="1" x14ac:dyDescent="0.2">
      <c r="B192" s="130"/>
      <c r="C192" s="130"/>
      <c r="D192" s="130"/>
      <c r="E192" s="130"/>
      <c r="F192" s="130"/>
      <c r="G192" s="130"/>
      <c r="H192" s="130"/>
      <c r="I192" s="130"/>
      <c r="J192" s="130"/>
      <c r="K192" s="130"/>
      <c r="L192" s="32"/>
      <c r="M192" s="32"/>
      <c r="N192" s="32"/>
      <c r="O192" s="32"/>
      <c r="P192" s="32"/>
      <c r="Q192" s="32"/>
      <c r="R192" s="32"/>
      <c r="S192" s="32"/>
    </row>
    <row r="193" spans="2:19" ht="12.75" customHeight="1" x14ac:dyDescent="0.2">
      <c r="B193" s="130"/>
      <c r="C193" s="130"/>
      <c r="D193" s="130"/>
      <c r="E193" s="130"/>
      <c r="F193" s="130"/>
      <c r="G193" s="130"/>
      <c r="H193" s="130"/>
      <c r="I193" s="130"/>
      <c r="J193" s="130"/>
      <c r="K193" s="130"/>
      <c r="L193" s="32"/>
      <c r="M193" s="32"/>
      <c r="N193" s="32"/>
      <c r="O193" s="32"/>
      <c r="P193" s="32"/>
      <c r="Q193" s="32"/>
      <c r="R193" s="32"/>
      <c r="S193" s="32"/>
    </row>
    <row r="194" spans="2:19" ht="12.75" customHeight="1" x14ac:dyDescent="0.2">
      <c r="B194" s="130"/>
      <c r="C194" s="130"/>
      <c r="D194" s="130"/>
      <c r="E194" s="130"/>
      <c r="F194" s="130"/>
      <c r="G194" s="130"/>
      <c r="H194" s="130"/>
      <c r="I194" s="130"/>
      <c r="J194" s="130"/>
      <c r="K194" s="130"/>
      <c r="L194" s="32"/>
      <c r="M194" s="32"/>
      <c r="N194" s="32"/>
      <c r="O194" s="32"/>
      <c r="P194" s="32"/>
      <c r="Q194" s="32"/>
      <c r="R194" s="32"/>
      <c r="S194" s="32"/>
    </row>
    <row r="195" spans="2:19" ht="12.75" customHeight="1" x14ac:dyDescent="0.2">
      <c r="B195" s="130"/>
      <c r="C195" s="130"/>
      <c r="D195" s="130"/>
      <c r="E195" s="130"/>
      <c r="F195" s="130"/>
      <c r="G195" s="130"/>
      <c r="H195" s="130"/>
      <c r="I195" s="130"/>
      <c r="J195" s="130"/>
      <c r="K195" s="130"/>
      <c r="L195" s="32"/>
      <c r="M195" s="32"/>
      <c r="N195" s="32"/>
      <c r="O195" s="32"/>
      <c r="P195" s="32"/>
      <c r="Q195" s="32"/>
      <c r="R195" s="32"/>
      <c r="S195" s="32"/>
    </row>
    <row r="196" spans="2:19" ht="12.75" customHeight="1" x14ac:dyDescent="0.2">
      <c r="B196" s="130"/>
      <c r="C196" s="130"/>
      <c r="D196" s="130"/>
      <c r="E196" s="130"/>
      <c r="F196" s="130"/>
      <c r="G196" s="130"/>
      <c r="H196" s="130"/>
      <c r="I196" s="130"/>
      <c r="J196" s="130"/>
      <c r="K196" s="130"/>
      <c r="L196" s="32"/>
      <c r="M196" s="32"/>
      <c r="N196" s="32"/>
      <c r="O196" s="32"/>
      <c r="P196" s="32"/>
      <c r="Q196" s="32"/>
      <c r="R196" s="32"/>
      <c r="S196" s="32"/>
    </row>
    <row r="197" spans="2:19" ht="12.75" customHeight="1" x14ac:dyDescent="0.2">
      <c r="B197" s="130"/>
      <c r="C197" s="130"/>
      <c r="D197" s="130"/>
      <c r="E197" s="130"/>
      <c r="F197" s="130"/>
      <c r="G197" s="130"/>
      <c r="H197" s="130"/>
      <c r="I197" s="130"/>
      <c r="J197" s="130"/>
      <c r="K197" s="130"/>
      <c r="L197" s="32"/>
      <c r="M197" s="32"/>
      <c r="N197" s="32"/>
      <c r="O197" s="32"/>
      <c r="P197" s="32"/>
      <c r="Q197" s="32"/>
      <c r="R197" s="32"/>
      <c r="S197" s="32"/>
    </row>
    <row r="198" spans="2:19" ht="12.75" customHeight="1" x14ac:dyDescent="0.2">
      <c r="B198" s="130"/>
      <c r="C198" s="130"/>
      <c r="D198" s="130"/>
      <c r="E198" s="130"/>
      <c r="F198" s="130"/>
      <c r="G198" s="130"/>
      <c r="H198" s="130"/>
      <c r="I198" s="130"/>
      <c r="J198" s="130"/>
      <c r="K198" s="130"/>
      <c r="L198" s="32"/>
      <c r="M198" s="32"/>
      <c r="N198" s="32"/>
      <c r="O198" s="32"/>
      <c r="P198" s="32"/>
      <c r="Q198" s="32"/>
      <c r="R198" s="32"/>
      <c r="S198" s="32"/>
    </row>
    <row r="199" spans="2:19" ht="12.75" customHeight="1" x14ac:dyDescent="0.2">
      <c r="B199" s="130"/>
      <c r="C199" s="130"/>
      <c r="D199" s="130"/>
      <c r="E199" s="130"/>
      <c r="F199" s="130"/>
      <c r="G199" s="130"/>
      <c r="H199" s="130"/>
      <c r="I199" s="130"/>
      <c r="J199" s="130"/>
      <c r="K199" s="130"/>
      <c r="L199" s="32"/>
      <c r="M199" s="32"/>
      <c r="N199" s="32"/>
      <c r="O199" s="32"/>
      <c r="P199" s="32"/>
      <c r="Q199" s="32"/>
      <c r="R199" s="32"/>
      <c r="S199" s="32"/>
    </row>
    <row r="200" spans="2:19" ht="12.75" customHeight="1" x14ac:dyDescent="0.2">
      <c r="B200" s="130"/>
      <c r="C200" s="130"/>
      <c r="D200" s="130"/>
      <c r="E200" s="130"/>
      <c r="F200" s="130"/>
      <c r="G200" s="130"/>
      <c r="H200" s="130"/>
      <c r="I200" s="130"/>
      <c r="J200" s="130"/>
      <c r="K200" s="130"/>
      <c r="L200" s="32"/>
      <c r="M200" s="32"/>
      <c r="N200" s="32"/>
      <c r="O200" s="32"/>
      <c r="P200" s="32"/>
      <c r="Q200" s="32"/>
      <c r="R200" s="32"/>
      <c r="S200" s="32"/>
    </row>
    <row r="201" spans="2:19" ht="12.75" customHeight="1" x14ac:dyDescent="0.2">
      <c r="B201" s="130"/>
      <c r="C201" s="130"/>
      <c r="D201" s="130"/>
      <c r="E201" s="130"/>
      <c r="F201" s="130"/>
      <c r="G201" s="130"/>
      <c r="H201" s="130"/>
      <c r="I201" s="130"/>
      <c r="J201" s="130"/>
      <c r="K201" s="130"/>
      <c r="L201" s="32"/>
      <c r="M201" s="32"/>
      <c r="N201" s="32"/>
      <c r="O201" s="32"/>
      <c r="P201" s="32"/>
      <c r="Q201" s="32"/>
      <c r="R201" s="32"/>
      <c r="S201" s="32"/>
    </row>
    <row r="202" spans="2:19" ht="12.75" customHeight="1" x14ac:dyDescent="0.2">
      <c r="B202" s="130"/>
      <c r="C202" s="130"/>
      <c r="D202" s="130"/>
      <c r="E202" s="130"/>
      <c r="F202" s="130"/>
      <c r="G202" s="130"/>
      <c r="H202" s="130"/>
      <c r="I202" s="130"/>
      <c r="J202" s="130"/>
      <c r="K202" s="130"/>
      <c r="L202" s="32"/>
      <c r="M202" s="32"/>
      <c r="N202" s="32"/>
      <c r="O202" s="32"/>
      <c r="P202" s="32"/>
      <c r="Q202" s="32"/>
      <c r="R202" s="32"/>
      <c r="S202" s="32"/>
    </row>
    <row r="203" spans="2:19" ht="12.75" customHeight="1" x14ac:dyDescent="0.2">
      <c r="B203" s="130"/>
      <c r="C203" s="130"/>
      <c r="D203" s="130"/>
      <c r="E203" s="130"/>
      <c r="F203" s="130"/>
      <c r="G203" s="130"/>
      <c r="H203" s="130"/>
      <c r="I203" s="130"/>
      <c r="J203" s="130"/>
      <c r="K203" s="130"/>
      <c r="L203" s="32"/>
      <c r="M203" s="32"/>
      <c r="N203" s="32"/>
      <c r="O203" s="32"/>
      <c r="P203" s="32"/>
      <c r="Q203" s="32"/>
      <c r="R203" s="32"/>
      <c r="S203" s="32"/>
    </row>
    <row r="204" spans="2:19" ht="12.75" customHeight="1" x14ac:dyDescent="0.2">
      <c r="B204" s="130"/>
      <c r="C204" s="130"/>
      <c r="D204" s="130"/>
      <c r="E204" s="130"/>
      <c r="F204" s="130"/>
      <c r="G204" s="130"/>
      <c r="H204" s="130"/>
      <c r="I204" s="130"/>
      <c r="J204" s="130"/>
      <c r="K204" s="130"/>
      <c r="L204" s="32"/>
      <c r="M204" s="32"/>
      <c r="N204" s="32"/>
      <c r="O204" s="32"/>
      <c r="P204" s="32"/>
      <c r="Q204" s="32"/>
      <c r="R204" s="32"/>
      <c r="S204" s="32"/>
    </row>
    <row r="205" spans="2:19" ht="21.75" customHeight="1" x14ac:dyDescent="0.2">
      <c r="B205" s="113" t="s">
        <v>80</v>
      </c>
      <c r="C205" s="113"/>
      <c r="D205" s="113"/>
      <c r="E205" s="113"/>
      <c r="F205" s="113"/>
      <c r="G205" s="113"/>
      <c r="H205" s="113"/>
      <c r="I205" s="113"/>
      <c r="J205" s="113"/>
      <c r="K205" s="113"/>
      <c r="L205" s="113"/>
      <c r="M205" s="113"/>
      <c r="N205" s="113"/>
      <c r="O205" s="113"/>
      <c r="P205" s="113"/>
      <c r="Q205" s="113"/>
      <c r="R205" s="113"/>
      <c r="S205" s="113"/>
    </row>
    <row r="206" spans="2:19" ht="30.75" customHeight="1" x14ac:dyDescent="0.2">
      <c r="B206" s="114" t="s">
        <v>147</v>
      </c>
      <c r="C206" s="114"/>
      <c r="D206" s="114"/>
      <c r="E206" s="114"/>
      <c r="F206" s="114"/>
      <c r="G206" s="114"/>
      <c r="H206" s="114"/>
      <c r="I206" s="114"/>
      <c r="J206" s="114"/>
      <c r="K206" s="114"/>
      <c r="L206" s="32"/>
      <c r="M206" s="32"/>
      <c r="N206" s="32"/>
      <c r="O206" s="32"/>
      <c r="P206" s="32"/>
      <c r="Q206" s="32"/>
      <c r="R206" s="32"/>
      <c r="S206" s="32"/>
    </row>
    <row r="207" spans="2:19" ht="12.75" customHeight="1" x14ac:dyDescent="0.2">
      <c r="B207" s="114"/>
      <c r="C207" s="114"/>
      <c r="D207" s="114"/>
      <c r="E207" s="114"/>
      <c r="F207" s="114"/>
      <c r="G207" s="114"/>
      <c r="H207" s="114"/>
      <c r="I207" s="114"/>
      <c r="J207" s="114"/>
      <c r="K207" s="114"/>
      <c r="L207" s="32"/>
      <c r="M207" s="32"/>
      <c r="N207" s="32"/>
      <c r="O207" s="32"/>
      <c r="P207" s="32"/>
      <c r="Q207" s="32"/>
      <c r="R207" s="32"/>
      <c r="S207" s="32"/>
    </row>
    <row r="208" spans="2:19" ht="22.5" customHeight="1" x14ac:dyDescent="0.2">
      <c r="B208" s="121" t="s">
        <v>81</v>
      </c>
      <c r="C208" s="121"/>
      <c r="D208" s="121"/>
      <c r="E208" s="121"/>
      <c r="F208" s="121"/>
      <c r="G208" s="121"/>
      <c r="H208" s="121"/>
      <c r="I208" s="121"/>
      <c r="J208" s="121"/>
      <c r="K208" s="121"/>
      <c r="L208" s="32"/>
      <c r="M208" s="32"/>
      <c r="N208" s="32"/>
      <c r="O208" s="32"/>
      <c r="P208" s="32"/>
      <c r="Q208" s="32"/>
      <c r="R208" s="32"/>
      <c r="S208" s="32"/>
    </row>
    <row r="209" spans="2:19" ht="34.5" customHeight="1" x14ac:dyDescent="0.2">
      <c r="B209" s="114" t="s">
        <v>148</v>
      </c>
      <c r="C209" s="114"/>
      <c r="D209" s="114"/>
      <c r="E209" s="114"/>
      <c r="F209" s="114"/>
      <c r="G209" s="114"/>
      <c r="H209" s="114"/>
      <c r="I209" s="114"/>
      <c r="J209" s="114"/>
      <c r="K209" s="114"/>
      <c r="L209" s="32"/>
      <c r="M209" s="32"/>
      <c r="N209" s="32"/>
      <c r="O209" s="32"/>
      <c r="P209" s="32"/>
      <c r="Q209" s="32"/>
      <c r="R209" s="32"/>
      <c r="S209" s="32"/>
    </row>
    <row r="210" spans="2:19" ht="61.5" customHeight="1" x14ac:dyDescent="0.2">
      <c r="B210" s="114"/>
      <c r="C210" s="114"/>
      <c r="D210" s="114"/>
      <c r="E210" s="114"/>
      <c r="F210" s="114"/>
      <c r="G210" s="114"/>
      <c r="H210" s="114"/>
      <c r="I210" s="114"/>
      <c r="J210" s="114"/>
      <c r="K210" s="114"/>
      <c r="L210" s="32"/>
      <c r="M210" s="32"/>
      <c r="N210" s="32"/>
      <c r="O210" s="32"/>
      <c r="P210" s="32"/>
      <c r="Q210" s="32"/>
      <c r="R210" s="32"/>
      <c r="S210" s="32"/>
    </row>
    <row r="211" spans="2:19" ht="14.25" customHeight="1" x14ac:dyDescent="0.2"/>
    <row r="212" spans="2:19" ht="14.25" customHeight="1" x14ac:dyDescent="0.2"/>
    <row r="213" spans="2:19" ht="14.25" customHeight="1" x14ac:dyDescent="0.2"/>
    <row r="214" spans="2:19" ht="14.25" customHeight="1" x14ac:dyDescent="0.2"/>
    <row r="215" spans="2:19" ht="14.25" customHeight="1" x14ac:dyDescent="0.2"/>
    <row r="216" spans="2:19" ht="12.75" customHeight="1" x14ac:dyDescent="0.2"/>
    <row r="217" spans="2:19" ht="12.75" customHeight="1" x14ac:dyDescent="0.2"/>
    <row r="218" spans="2:19" ht="12.75" customHeight="1" x14ac:dyDescent="0.2"/>
    <row r="219" spans="2:19" ht="12.75" customHeight="1" x14ac:dyDescent="0.2"/>
    <row r="220" spans="2:19" ht="12.75" customHeight="1" x14ac:dyDescent="0.2"/>
    <row r="221" spans="2:19" ht="12.75" customHeight="1" x14ac:dyDescent="0.2"/>
    <row r="222" spans="2:19" ht="12.75" customHeight="1" x14ac:dyDescent="0.2"/>
    <row r="223" spans="2:19" ht="12.75" customHeight="1" x14ac:dyDescent="0.2"/>
    <row r="224" spans="2:19"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sheetData>
  <mergeCells count="246">
    <mergeCell ref="I157:J157"/>
    <mergeCell ref="E157:F157"/>
    <mergeCell ref="F176:K182"/>
    <mergeCell ref="G187:H187"/>
    <mergeCell ref="G188:H188"/>
    <mergeCell ref="G189:H189"/>
    <mergeCell ref="I187:J187"/>
    <mergeCell ref="I188:J188"/>
    <mergeCell ref="I189:J189"/>
    <mergeCell ref="E163:E164"/>
    <mergeCell ref="F163:K170"/>
    <mergeCell ref="B184:K185"/>
    <mergeCell ref="B174:K174"/>
    <mergeCell ref="B183:S183"/>
    <mergeCell ref="E146:G146"/>
    <mergeCell ref="H146:L146"/>
    <mergeCell ref="C147:J147"/>
    <mergeCell ref="G149:J149"/>
    <mergeCell ref="I150:J150"/>
    <mergeCell ref="I151:J151"/>
    <mergeCell ref="I152:J152"/>
    <mergeCell ref="I153:J153"/>
    <mergeCell ref="I156:J156"/>
    <mergeCell ref="C149:F149"/>
    <mergeCell ref="E150:F150"/>
    <mergeCell ref="E151:F151"/>
    <mergeCell ref="E152:F152"/>
    <mergeCell ref="E153:F153"/>
    <mergeCell ref="E154:F154"/>
    <mergeCell ref="E155:F155"/>
    <mergeCell ref="E156:F156"/>
    <mergeCell ref="E136:G136"/>
    <mergeCell ref="H136:L136"/>
    <mergeCell ref="C137:D137"/>
    <mergeCell ref="E137:G137"/>
    <mergeCell ref="H137:L137"/>
    <mergeCell ref="C138:J138"/>
    <mergeCell ref="B139:B147"/>
    <mergeCell ref="C139:C142"/>
    <mergeCell ref="G139:H139"/>
    <mergeCell ref="I139:J139"/>
    <mergeCell ref="G140:H140"/>
    <mergeCell ref="I140:J140"/>
    <mergeCell ref="G141:H141"/>
    <mergeCell ref="I141:J141"/>
    <mergeCell ref="G142:H142"/>
    <mergeCell ref="I142:J142"/>
    <mergeCell ref="G143:H143"/>
    <mergeCell ref="I143:J143"/>
    <mergeCell ref="C144:D144"/>
    <mergeCell ref="G144:H144"/>
    <mergeCell ref="I144:J144"/>
    <mergeCell ref="E145:G145"/>
    <mergeCell ref="H145:L145"/>
    <mergeCell ref="C146:D146"/>
    <mergeCell ref="I131:J131"/>
    <mergeCell ref="G132:H132"/>
    <mergeCell ref="I132:J132"/>
    <mergeCell ref="G133:H133"/>
    <mergeCell ref="I133:J133"/>
    <mergeCell ref="G134:H134"/>
    <mergeCell ref="I134:J134"/>
    <mergeCell ref="C135:D135"/>
    <mergeCell ref="G135:H135"/>
    <mergeCell ref="I135:J135"/>
    <mergeCell ref="C134:D134"/>
    <mergeCell ref="C110:D110"/>
    <mergeCell ref="C111:J111"/>
    <mergeCell ref="I126:J126"/>
    <mergeCell ref="G122:J122"/>
    <mergeCell ref="E123:F123"/>
    <mergeCell ref="E124:F124"/>
    <mergeCell ref="E125:F125"/>
    <mergeCell ref="E126:F126"/>
    <mergeCell ref="C122:F122"/>
    <mergeCell ref="I115:J115"/>
    <mergeCell ref="G116:H116"/>
    <mergeCell ref="I116:J116"/>
    <mergeCell ref="C117:D117"/>
    <mergeCell ref="G117:H117"/>
    <mergeCell ref="I117:J117"/>
    <mergeCell ref="E118:G118"/>
    <mergeCell ref="H118:L118"/>
    <mergeCell ref="C119:D119"/>
    <mergeCell ref="E119:G119"/>
    <mergeCell ref="H119:L119"/>
    <mergeCell ref="G130:H130"/>
    <mergeCell ref="I130:J130"/>
    <mergeCell ref="B112:B120"/>
    <mergeCell ref="C112:C115"/>
    <mergeCell ref="G112:H112"/>
    <mergeCell ref="I112:J112"/>
    <mergeCell ref="G113:H113"/>
    <mergeCell ref="I113:J113"/>
    <mergeCell ref="G114:H114"/>
    <mergeCell ref="I114:J114"/>
    <mergeCell ref="G115:H115"/>
    <mergeCell ref="C120:J120"/>
    <mergeCell ref="I123:J123"/>
    <mergeCell ref="I124:J124"/>
    <mergeCell ref="I125:J125"/>
    <mergeCell ref="B148:K148"/>
    <mergeCell ref="I154:J154"/>
    <mergeCell ref="I155:J155"/>
    <mergeCell ref="B127:K127"/>
    <mergeCell ref="B128:B129"/>
    <mergeCell ref="I108:J108"/>
    <mergeCell ref="E109:G109"/>
    <mergeCell ref="H109:L109"/>
    <mergeCell ref="G103:H103"/>
    <mergeCell ref="C108:D108"/>
    <mergeCell ref="G107:H107"/>
    <mergeCell ref="I107:J107"/>
    <mergeCell ref="G108:H108"/>
    <mergeCell ref="C128:D129"/>
    <mergeCell ref="E128:K128"/>
    <mergeCell ref="B130:B138"/>
    <mergeCell ref="C130:C133"/>
    <mergeCell ref="G131:H131"/>
    <mergeCell ref="E110:G110"/>
    <mergeCell ref="H110:L110"/>
    <mergeCell ref="B121:K121"/>
    <mergeCell ref="B122:B123"/>
    <mergeCell ref="G129:H129"/>
    <mergeCell ref="I129:J129"/>
    <mergeCell ref="G104:H104"/>
    <mergeCell ref="I104:J104"/>
    <mergeCell ref="G105:H105"/>
    <mergeCell ref="I105:J105"/>
    <mergeCell ref="G106:H106"/>
    <mergeCell ref="I106:J106"/>
    <mergeCell ref="C103:C106"/>
    <mergeCell ref="I103:J103"/>
    <mergeCell ref="C62:D62"/>
    <mergeCell ref="E62:F62"/>
    <mergeCell ref="G62:G63"/>
    <mergeCell ref="G102:H102"/>
    <mergeCell ref="I102:J102"/>
    <mergeCell ref="B99:K99"/>
    <mergeCell ref="G90:K95"/>
    <mergeCell ref="B103:B111"/>
    <mergeCell ref="C101:D102"/>
    <mergeCell ref="B101:B102"/>
    <mergeCell ref="H74:H75"/>
    <mergeCell ref="I74:K84"/>
    <mergeCell ref="B74:B75"/>
    <mergeCell ref="C74:D74"/>
    <mergeCell ref="E74:F74"/>
    <mergeCell ref="G74:G75"/>
    <mergeCell ref="E101:K101"/>
    <mergeCell ref="B163:B164"/>
    <mergeCell ref="C163:D163"/>
    <mergeCell ref="C136:D136"/>
    <mergeCell ref="B36:C36"/>
    <mergeCell ref="B37:C37"/>
    <mergeCell ref="B38:C38"/>
    <mergeCell ref="G43:K46"/>
    <mergeCell ref="B44:C44"/>
    <mergeCell ref="B45:C45"/>
    <mergeCell ref="G34:K41"/>
    <mergeCell ref="B61:K61"/>
    <mergeCell ref="B55:C55"/>
    <mergeCell ref="B56:K56"/>
    <mergeCell ref="B57:C57"/>
    <mergeCell ref="G57:K60"/>
    <mergeCell ref="B58:C58"/>
    <mergeCell ref="B59:C59"/>
    <mergeCell ref="B60:C60"/>
    <mergeCell ref="B35:C35"/>
    <mergeCell ref="B40:C40"/>
    <mergeCell ref="B42:K42"/>
    <mergeCell ref="B43:C43"/>
    <mergeCell ref="I62:K72"/>
    <mergeCell ref="B22:K22"/>
    <mergeCell ref="B23:K23"/>
    <mergeCell ref="B24:C24"/>
    <mergeCell ref="G24:K27"/>
    <mergeCell ref="B25:C25"/>
    <mergeCell ref="B26:C26"/>
    <mergeCell ref="B31:C31"/>
    <mergeCell ref="H62:H63"/>
    <mergeCell ref="B100:K100"/>
    <mergeCell ref="B85:S85"/>
    <mergeCell ref="B86:K87"/>
    <mergeCell ref="B73:K73"/>
    <mergeCell ref="B62:B63"/>
    <mergeCell ref="B96:S96"/>
    <mergeCell ref="B97:K98"/>
    <mergeCell ref="B88:K88"/>
    <mergeCell ref="B89:K89"/>
    <mergeCell ref="B90:B91"/>
    <mergeCell ref="C90:D90"/>
    <mergeCell ref="E90:F90"/>
    <mergeCell ref="B53:C53"/>
    <mergeCell ref="B54:C54"/>
    <mergeCell ref="B33:K33"/>
    <mergeCell ref="B34:C34"/>
    <mergeCell ref="B27:C27"/>
    <mergeCell ref="B28:K28"/>
    <mergeCell ref="B29:C29"/>
    <mergeCell ref="B46:C46"/>
    <mergeCell ref="B47:S47"/>
    <mergeCell ref="B48:K49"/>
    <mergeCell ref="B39:C39"/>
    <mergeCell ref="B41:C41"/>
    <mergeCell ref="G29:K32"/>
    <mergeCell ref="B30:C30"/>
    <mergeCell ref="B32:C32"/>
    <mergeCell ref="B208:K208"/>
    <mergeCell ref="B209:K210"/>
    <mergeCell ref="G10:K13"/>
    <mergeCell ref="B14:K14"/>
    <mergeCell ref="C15:D15"/>
    <mergeCell ref="G15:K18"/>
    <mergeCell ref="C16:D16"/>
    <mergeCell ref="B171:S171"/>
    <mergeCell ref="B172:K173"/>
    <mergeCell ref="B186:K186"/>
    <mergeCell ref="B190:K204"/>
    <mergeCell ref="B205:S205"/>
    <mergeCell ref="B206:K207"/>
    <mergeCell ref="B175:K175"/>
    <mergeCell ref="B158:S158"/>
    <mergeCell ref="B159:K160"/>
    <mergeCell ref="B161:K161"/>
    <mergeCell ref="B162:K162"/>
    <mergeCell ref="C17:D17"/>
    <mergeCell ref="C18:D18"/>
    <mergeCell ref="B50:K50"/>
    <mergeCell ref="B51:K51"/>
    <mergeCell ref="B52:C52"/>
    <mergeCell ref="G52:K55"/>
    <mergeCell ref="B8:K8"/>
    <mergeCell ref="B9:K9"/>
    <mergeCell ref="C10:D10"/>
    <mergeCell ref="C11:D11"/>
    <mergeCell ref="C12:D12"/>
    <mergeCell ref="C13:D13"/>
    <mergeCell ref="B19:S19"/>
    <mergeCell ref="B20:K21"/>
    <mergeCell ref="C3:C5"/>
    <mergeCell ref="H4:I4"/>
    <mergeCell ref="J5:K5"/>
    <mergeCell ref="C6:D6"/>
    <mergeCell ref="E6:G6"/>
    <mergeCell ref="H6:K6"/>
  </mergeCells>
  <pageMargins left="0.25" right="0.25" top="0.75" bottom="0.75" header="0.3" footer="0.3"/>
  <pageSetup paperSize="9" orientation="landscape"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dlc_DocId xmlns="1ff709fa-6d6a-449e-a9ef-a200e2783c0e">5CJVHRM7X7WS-502481601-60</_dlc_DocId>
    <_dlc_DocIdUrl xmlns="1ff709fa-6d6a-449e-a9ef-a200e2783c0e">
      <Url>https://portalservicios.unisabana.edu.co/direccion_central_estudiantes/_layouts/15/DocIdRedir.aspx?ID=5CJVHRM7X7WS-502481601-60</Url>
      <Description>5CJVHRM7X7WS-502481601-60</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Documento" ma:contentTypeID="0x010100E858ECFB9CB3B24C82CCEEB5A58916CB" ma:contentTypeVersion="0" ma:contentTypeDescription="Crear nuevo documento." ma:contentTypeScope="" ma:versionID="93123099b331f6cc1a6216ede24268b2">
  <xsd:schema xmlns:xsd="http://www.w3.org/2001/XMLSchema" xmlns:xs="http://www.w3.org/2001/XMLSchema" xmlns:p="http://schemas.microsoft.com/office/2006/metadata/properties" xmlns:ns2="1ff709fa-6d6a-449e-a9ef-a200e2783c0e" targetNamespace="http://schemas.microsoft.com/office/2006/metadata/properties" ma:root="true" ma:fieldsID="4e48b27ac563a9501d92e5ff32af97e9" ns2:_="">
    <xsd:import namespace="1ff709fa-6d6a-449e-a9ef-a200e2783c0e"/>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ff709fa-6d6a-449e-a9ef-a200e2783c0e" elementFormDefault="qualified">
    <xsd:import namespace="http://schemas.microsoft.com/office/2006/documentManagement/types"/>
    <xsd:import namespace="http://schemas.microsoft.com/office/infopath/2007/PartnerControls"/>
    <xsd:element name="_dlc_DocId" ma:index="8" nillable="true" ma:displayName="Valor de Id. de documento" ma:description="El valor del identificador de documento asignado a este elemento." ma:internalName="_dlc_DocId" ma:readOnly="true">
      <xsd:simpleType>
        <xsd:restriction base="dms:Text"/>
      </xsd:simpleType>
    </xsd:element>
    <xsd:element name="_dlc_DocIdUrl" ma:index="9" nillable="true" ma:displayName="Id. de documento" ma:description="Vínculo permanente a este documento."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43766BC-B4A1-43F5-8172-EE9EDE3DF65F}">
  <ds:schemaRefs>
    <ds:schemaRef ds:uri="http://schemas.microsoft.com/sharepoint/events"/>
  </ds:schemaRefs>
</ds:datastoreItem>
</file>

<file path=customXml/itemProps2.xml><?xml version="1.0" encoding="utf-8"?>
<ds:datastoreItem xmlns:ds="http://schemas.openxmlformats.org/officeDocument/2006/customXml" ds:itemID="{00372249-B17E-40A7-99E6-1D34F8CDB5E1}">
  <ds:schemaRefs>
    <ds:schemaRef ds:uri="http://schemas.microsoft.com/sharepoint/v3/contenttype/forms"/>
  </ds:schemaRefs>
</ds:datastoreItem>
</file>

<file path=customXml/itemProps3.xml><?xml version="1.0" encoding="utf-8"?>
<ds:datastoreItem xmlns:ds="http://schemas.openxmlformats.org/officeDocument/2006/customXml" ds:itemID="{C0AFFDE7-B829-47CE-8CB6-B63690955E8F}">
  <ds:schemaRefs>
    <ds:schemaRef ds:uri="http://schemas.microsoft.com/office/infopath/2007/PartnerControls"/>
    <ds:schemaRef ds:uri="http://purl.org/dc/elements/1.1/"/>
    <ds:schemaRef ds:uri="http://purl.org/dc/dcmitype/"/>
    <ds:schemaRef ds:uri="http://schemas.microsoft.com/office/2006/documentManagement/types"/>
    <ds:schemaRef ds:uri="http://schemas.microsoft.com/office/2006/metadata/properties"/>
    <ds:schemaRef ds:uri="http://purl.org/dc/terms/"/>
    <ds:schemaRef ds:uri="http://schemas.openxmlformats.org/package/2006/metadata/core-properties"/>
    <ds:schemaRef ds:uri="1a9d5585-ecc7-4800-a476-5b6a11968964"/>
    <ds:schemaRef ds:uri="http://www.w3.org/XML/1998/namespace"/>
    <ds:schemaRef ds:uri="1ff709fa-6d6a-449e-a9ef-a200e2783c0e"/>
  </ds:schemaRefs>
</ds:datastoreItem>
</file>

<file path=customXml/itemProps4.xml><?xml version="1.0" encoding="utf-8"?>
<ds:datastoreItem xmlns:ds="http://schemas.openxmlformats.org/officeDocument/2006/customXml" ds:itemID="{5289798E-24C2-413D-95A1-7C13EA21CF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ff709fa-6d6a-449e-a9ef-a200e2783c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Acompañamiento a exámenes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Angie Katherine Hurtado Murcia</dc:creator>
  <cp:lastModifiedBy>Maria Elvira Martinez A - outlook . es</cp:lastModifiedBy>
  <cp:lastPrinted>2019-10-24T22:46:54Z</cp:lastPrinted>
  <dcterms:created xsi:type="dcterms:W3CDTF">2019-09-06T21:49:04Z</dcterms:created>
  <dcterms:modified xsi:type="dcterms:W3CDTF">2021-10-28T18:23:14Z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0x010100E858ECFB9CB3B24C82CCEEB5A58916CB</vt:lpwstr>
  </property>
  <property fmtid="{D5CDD505-2E9C-101B-9397-08002B2CF9AE}" pid="3" name="_dlc_DocIdItemGuid">
    <vt:lpwstr>98dbc844-ce0e-420c-be50-7fc1ae806eed</vt:lpwstr>
  </property>
</Properties>
</file>