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filociencia/"/>
    </mc:Choice>
  </mc:AlternateContent>
  <xr:revisionPtr revIDLastSave="0" documentId="13_ncr:1_{836A6BD0-8CF0-1645-AA0C-52768AE5A0F1}" xr6:coauthVersionLast="45" xr6:coauthVersionMax="45" xr10:uidLastSave="{00000000-0000-0000-0000-000000000000}"/>
  <bookViews>
    <workbookView xWindow="0" yWindow="460" windowWidth="25600" windowHeight="15540" xr2:uid="{92AD9A07-1A21-864F-8FD9-98EB9AF3C646}"/>
  </bookViews>
  <sheets>
    <sheet name="info" sheetId="1" r:id="rId1"/>
    <sheet name="notas" sheetId="3" r:id="rId2"/>
    <sheet name="estudiantes" sheetId="4" r:id="rId3"/>
  </sheets>
  <definedNames>
    <definedName name="page\x2dtotal">estudiantes!$A$24</definedName>
    <definedName name="page\x2dtotal\x2dmaster0">estudiantes!$A$24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G3" i="3"/>
  <c r="D3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B2" i="1"/>
</calcChain>
</file>

<file path=xl/sharedStrings.xml><?xml version="1.0" encoding="utf-8"?>
<sst xmlns="http://schemas.openxmlformats.org/spreadsheetml/2006/main" count="204" uniqueCount="129">
  <si>
    <t>Viernes</t>
  </si>
  <si>
    <t>Mtext</t>
  </si>
  <si>
    <t>Vtext</t>
  </si>
  <si>
    <t>Texto</t>
  </si>
  <si>
    <t>Presentación del programa</t>
  </si>
  <si>
    <t>Las preguntas de la filosofía de la ciencia</t>
  </si>
  <si>
    <t>El universo según el aristotelismo</t>
  </si>
  <si>
    <t>Críticas al aristotelismo</t>
  </si>
  <si>
    <t>Física clásica</t>
  </si>
  <si>
    <t>Repaso</t>
  </si>
  <si>
    <t>Problemas de la concepción heredada</t>
  </si>
  <si>
    <t>Quine: Dos dogmas del empirismo</t>
  </si>
  <si>
    <t>Popper: contra la concepción heredada</t>
  </si>
  <si>
    <t>Popper: conjeturas y refutaciones</t>
  </si>
  <si>
    <t>Semana santa</t>
  </si>
  <si>
    <t>AMAYA HERNANDEZ, JUAN ESTEBAN</t>
  </si>
  <si>
    <t>DELGADO  , KATHERINE</t>
  </si>
  <si>
    <t>RAMÍREZ LOZADA, SANTIAGO</t>
  </si>
  <si>
    <t>15%</t>
  </si>
  <si>
    <t>Paradigmas científicos I</t>
  </si>
  <si>
    <t>Paradigmas científicos II</t>
  </si>
  <si>
    <t>La concepción heredada de las teorías científicas I</t>
  </si>
  <si>
    <t>La concepción heredada de las teorías científicas II</t>
  </si>
  <si>
    <t>Vnum</t>
  </si>
  <si>
    <t>Mnum</t>
  </si>
  <si>
    <t>–</t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</si>
  <si>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15-38</t>
    </r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</si>
  <si>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53-103</t>
    </r>
  </si>
  <si>
    <t>(*) Fine, A. (1986). The Shaky Game.  Chicago, USA: The University of Chicago Press. Caps 1, 3 y 5 (★)</t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</si>
  <si>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>. Editora Nacional: Madrid, España. Partes I, II (★) y III</t>
    </r>
  </si>
  <si>
    <r>
      <t>Quine, W. V. O. (2002) Desde un punto de vista lógico. Paidos: Barcelona, España. Capítulo 2 (</t>
    </r>
    <r>
      <rPr>
        <sz val="28"/>
        <color rgb="FFEAEAEA"/>
        <rFont val="PingFang SC"/>
        <family val="2"/>
        <charset val="134"/>
      </rPr>
      <t>★</t>
    </r>
    <r>
      <rPr>
        <sz val="28"/>
        <color rgb="FFEAEAEA"/>
        <rFont val="Helvetica"/>
        <family val="2"/>
      </rPr>
      <t>)</t>
    </r>
  </si>
  <si>
    <r>
      <t>Popper, K (2002) </t>
    </r>
    <r>
      <rPr>
        <i/>
        <sz val="11"/>
        <color theme="1"/>
        <rFont val="Inherit"/>
      </rPr>
      <t>Conjeturas y refutaciones. Paidos: Barcelona, España. Capítulo 1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</si>
  <si>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Capítulos 1, 2 (★), 3 (★), 4, 5 (★) y 6 (★)</t>
    </r>
  </si>
  <si>
    <t>Estudiantes</t>
  </si>
  <si>
    <t>Primer Parcial</t>
  </si>
  <si>
    <t>Total primer corte</t>
  </si>
  <si>
    <t/>
  </si>
  <si>
    <t>0</t>
  </si>
  <si>
    <t>FILOSOFIA</t>
  </si>
  <si>
    <t>danielaveda@unisabana.edu.co</t>
  </si>
  <si>
    <t>VELEZ DAVID, DANIELA</t>
  </si>
  <si>
    <t>0000126264</t>
  </si>
  <si>
    <t>angelasaca@unisabana.edu.co</t>
  </si>
  <si>
    <t>SANCHEZ CASTRO, ANGELA PATRICIA</t>
  </si>
  <si>
    <t>0000055152</t>
  </si>
  <si>
    <t>valheryremo@unisabana.edu.co</t>
  </si>
  <si>
    <t>REYES MOLINA, VALHERY ANDREA</t>
  </si>
  <si>
    <t>0000043158</t>
  </si>
  <si>
    <t>santiagoralo@unisabana.edu.co</t>
  </si>
  <si>
    <t>0000150299</t>
  </si>
  <si>
    <t>DERECHO</t>
  </si>
  <si>
    <t>pablopach@unisabana.edu.co</t>
  </si>
  <si>
    <t>PAEZ CHALJUB, PABLO MIGUEL</t>
  </si>
  <si>
    <t>0000113813</t>
  </si>
  <si>
    <t>julianaocgu@unisabana.edu.co</t>
  </si>
  <si>
    <t>OCAMPO GUZMAN, JULIANA</t>
  </si>
  <si>
    <t>0000113643</t>
  </si>
  <si>
    <t>jimmymoro@unisabana.edu.co</t>
  </si>
  <si>
    <t>MORENO ROJAS, JIMMY ESTEBAN</t>
  </si>
  <si>
    <t>0000173693</t>
  </si>
  <si>
    <t>jennymawa@unisabana.edu.co</t>
  </si>
  <si>
    <t>MARTINEZ WAGNER, JENNY CAROLINA</t>
  </si>
  <si>
    <t>0000159791</t>
  </si>
  <si>
    <t>mariaecga@unisabana.edu.co</t>
  </si>
  <si>
    <t>ECHEVERRI GARCIA, MARIA FERNANDA</t>
  </si>
  <si>
    <t>0000017865</t>
  </si>
  <si>
    <t>katherinede@unisabana.edu.co</t>
  </si>
  <si>
    <t>0000131924</t>
  </si>
  <si>
    <t>rubencova@unisabana.edu.co</t>
  </si>
  <si>
    <t>CORREDOR VALBUENA, RUBEN DARIO</t>
  </si>
  <si>
    <t>0000144968</t>
  </si>
  <si>
    <t>marianacoor@unisabana.edu.co</t>
  </si>
  <si>
    <t>CORAL ORDOÑEZ, MARIANA</t>
  </si>
  <si>
    <t>0000005284</t>
  </si>
  <si>
    <t>valentinachve@unisabana.edu.co</t>
  </si>
  <si>
    <t>CHACON VEGA, VALENTINA</t>
  </si>
  <si>
    <t>0000004759</t>
  </si>
  <si>
    <t>martinbubo@unisabana.edu.co</t>
  </si>
  <si>
    <t>BUENAHORA BONILLA, MARTIN</t>
  </si>
  <si>
    <t>0000169604</t>
  </si>
  <si>
    <t>juanapal@unisabana.edu.co</t>
  </si>
  <si>
    <t>APARICIO ALDANA, JUAN CAMILO</t>
  </si>
  <si>
    <t>0000162645</t>
  </si>
  <si>
    <t>juanamhe@unisabana.edu.co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</si>
  <si>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</si>
  <si>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</si>
  <si>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</si>
  <si>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</si>
  <si>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</si>
  <si>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</si>
  <si>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</si>
  <si>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Programa</t>
  </si>
  <si>
    <t>Correo Unisabana</t>
  </si>
  <si>
    <t>Nombre Estudiante</t>
  </si>
  <si>
    <t>ID Estudiante</t>
  </si>
  <si>
    <t>HISTORIA Y FILOSOFIA DE LA CIENCIA</t>
  </si>
  <si>
    <t>Clase:</t>
  </si>
  <si>
    <t>JUAN CAMILO ESPEJO SERNA</t>
  </si>
  <si>
    <t>Profesor:</t>
  </si>
  <si>
    <t>2019-1</t>
  </si>
  <si>
    <t>UNIVERSIDAD DE LA SABANA</t>
  </si>
  <si>
    <t>PORCENTAJES</t>
  </si>
  <si>
    <t>Controles de lectura primer corte</t>
  </si>
  <si>
    <t>Controles de lectura sugundo corte</t>
  </si>
  <si>
    <t>Controles de lectura tercer corte</t>
  </si>
  <si>
    <t>25%</t>
  </si>
  <si>
    <t>Total segundo corte</t>
  </si>
  <si>
    <t>Total tercer corte</t>
  </si>
  <si>
    <t>Recordatorio</t>
  </si>
  <si>
    <t>¡Todo!</t>
  </si>
  <si>
    <t>Nada</t>
  </si>
  <si>
    <t xml:space="preserve"> el examen final en virtual sabana</t>
  </si>
  <si>
    <t>Examen primer corte</t>
  </si>
  <si>
    <t>Examen segundo corte</t>
  </si>
  <si>
    <t>Examen tercer corte</t>
  </si>
  <si>
    <t>el taller en virtual sabana</t>
  </si>
  <si>
    <t>Lunes</t>
  </si>
  <si>
    <t>Los inicios del método axiomático y la explicación aristotélica</t>
  </si>
  <si>
    <t>Expliación aristotélica</t>
  </si>
  <si>
    <t>Físicas no-clasicas: relativista</t>
  </si>
  <si>
    <t>Taller virtual</t>
  </si>
  <si>
    <t>Open Campus</t>
  </si>
  <si>
    <t xml:space="preserve">Físicas no-clasicas: cuántica </t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</si>
  <si>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 xml:space="preserve">. Editora Nacional: Madrid, España. Partes I, II y III  (★) </t>
    </r>
  </si>
  <si>
    <t>Licencia de paternidad :)</t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</si>
  <si>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</t>
    </r>
  </si>
  <si>
    <t>Ciencia y valores: Filosofía feminista de la ciencia</t>
  </si>
  <si>
    <t>Ciencia y valores: la responsabilidad por el conocimiento</t>
  </si>
  <si>
    <t>Harding, Ciencia y Feminismo (Cap 1),  Pinnich, The feminist approach to the philosophy of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</si>
</sst>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COP&quot;* #,##0_);_(&quot;COP&quot;* \(#,##0\);_(&quot;COP&quot;* &quot;-&quot;_);_(@_)"/>
    <numFmt numFmtId="165" formatCode="[$-240A]dddd\ d&quot; de &quot;mmmm&quot; de &quot;yyyy;@"/>
    <numFmt numFmtId="166" formatCode="dd/mm/yyyy;@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oefler Text"/>
      <family val="1"/>
    </font>
    <font>
      <i/>
      <sz val="10"/>
      <color rgb="FF000000"/>
      <name val="Hoefler Text"/>
      <family val="1"/>
    </font>
    <font>
      <sz val="11"/>
      <color theme="1"/>
      <name val="Calibri"/>
      <family val="2"/>
      <scheme val="minor"/>
    </font>
    <font>
      <i/>
      <sz val="11"/>
      <color theme="1"/>
      <name val="Inherit"/>
    </font>
    <font>
      <sz val="11"/>
      <color theme="1"/>
      <name val="Inherit"/>
    </font>
    <font>
      <sz val="28"/>
      <color rgb="FFEAEAEA"/>
      <name val="Helvetica"/>
      <family val="2"/>
    </font>
    <font>
      <sz val="28"/>
      <color rgb="FFEAEAEA"/>
      <name val="PingFang SC"/>
      <family val="2"/>
      <charset val="134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6" fontId="0" fillId="0" borderId="0" xfId="1" applyNumberFormat="1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10" fillId="0" borderId="0" xfId="2"/>
    <xf numFmtId="0" fontId="10" fillId="0" borderId="1" xfId="2" applyBorder="1" applyAlignment="1">
      <alignment vertical="top" wrapText="1"/>
    </xf>
    <xf numFmtId="0" fontId="11" fillId="0" borderId="1" xfId="2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 wrapText="1"/>
    </xf>
    <xf numFmtId="0" fontId="12" fillId="0" borderId="1" xfId="2" applyFont="1" applyBorder="1" applyAlignment="1">
      <alignment horizontal="center" vertical="center" wrapText="1"/>
    </xf>
    <xf numFmtId="0" fontId="11" fillId="0" borderId="3" xfId="2" applyFont="1" applyBorder="1" applyAlignment="1">
      <alignment vertical="top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49" fontId="0" fillId="2" borderId="0" xfId="0" applyNumberFormat="1" applyFill="1"/>
    <xf numFmtId="49" fontId="0" fillId="3" borderId="0" xfId="0" applyNumberFormat="1" applyFill="1"/>
    <xf numFmtId="0" fontId="10" fillId="0" borderId="0" xfId="2" applyAlignment="1">
      <alignment horizontal="left" vertical="top" wrapText="1"/>
    </xf>
    <xf numFmtId="0" fontId="13" fillId="0" borderId="0" xfId="2" applyFont="1" applyAlignment="1">
      <alignment horizontal="center" vertical="top" wrapText="1"/>
    </xf>
    <xf numFmtId="0" fontId="13" fillId="0" borderId="0" xfId="2" applyFont="1" applyAlignment="1">
      <alignment horizontal="left" vertical="top" wrapText="1"/>
    </xf>
    <xf numFmtId="0" fontId="10" fillId="0" borderId="5" xfId="2" applyBorder="1" applyAlignment="1">
      <alignment horizontal="left" vertical="top" wrapText="1"/>
    </xf>
    <xf numFmtId="0" fontId="12" fillId="0" borderId="3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top" wrapText="1"/>
    </xf>
    <xf numFmtId="0" fontId="12" fillId="0" borderId="2" xfId="2" applyFont="1" applyBorder="1" applyAlignment="1">
      <alignment horizontal="center" vertical="top" wrapText="1"/>
    </xf>
    <xf numFmtId="0" fontId="11" fillId="0" borderId="3" xfId="2" applyFont="1" applyBorder="1" applyAlignment="1">
      <alignment horizontal="left" vertical="top" wrapText="1"/>
    </xf>
    <xf numFmtId="0" fontId="11" fillId="0" borderId="4" xfId="2" applyFont="1" applyBorder="1" applyAlignment="1">
      <alignment horizontal="left" vertical="top" wrapText="1"/>
    </xf>
    <xf numFmtId="0" fontId="11" fillId="0" borderId="2" xfId="2" applyFont="1" applyBorder="1" applyAlignment="1">
      <alignment horizontal="left" vertical="top" wrapText="1"/>
    </xf>
    <xf numFmtId="0" fontId="10" fillId="0" borderId="3" xfId="2" applyBorder="1" applyAlignment="1">
      <alignment vertical="top" wrapText="1"/>
    </xf>
    <xf numFmtId="0" fontId="10" fillId="0" borderId="2" xfId="2" applyBorder="1" applyAlignment="1">
      <alignment vertical="top" wrapText="1"/>
    </xf>
    <xf numFmtId="0" fontId="10" fillId="0" borderId="0" xfId="2" applyAlignment="1">
      <alignment horizontal="left" indent="1"/>
    </xf>
    <xf numFmtId="0" fontId="5" fillId="0" borderId="0" xfId="0" applyFont="1" applyAlignment="1">
      <alignment wrapText="1"/>
    </xf>
  </cellXfs>
  <cellStyles count="3">
    <cellStyle name="Currency [0]" xfId="1" builtinId="7"/>
    <cellStyle name="Normal" xfId="0" builtinId="0"/>
    <cellStyle name="Normal 2" xfId="2" xr:uid="{78203A9A-9983-1045-99E2-56CF051A014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N20"/>
  <sheetViews>
    <sheetView tabSelected="1" topLeftCell="C11" workbookViewId="0">
      <selection activeCell="H18" sqref="H18"/>
    </sheetView>
  </sheetViews>
  <sheetFormatPr baseColWidth="10" defaultRowHeight="16"/>
  <cols>
    <col min="1" max="1" width="11.5" customWidth="1"/>
    <col min="2" max="2" width="23.33203125" customWidth="1"/>
    <col min="3" max="3" width="11.33203125" customWidth="1"/>
    <col min="4" max="4" width="36.1640625" customWidth="1"/>
    <col min="5" max="5" width="37.1640625" customWidth="1"/>
    <col min="6" max="6" width="29.33203125" customWidth="1"/>
    <col min="7" max="7" width="35.33203125" customWidth="1"/>
    <col min="8" max="8" width="25.5" customWidth="1"/>
    <col min="9" max="9" width="20.6640625" customWidth="1"/>
    <col min="10" max="10" width="17.1640625" customWidth="1"/>
    <col min="11" max="11" width="21.6640625" customWidth="1"/>
    <col min="12" max="12" width="17.33203125" customWidth="1"/>
  </cols>
  <sheetData>
    <row r="1" spans="1:14">
      <c r="A1" s="4" t="s">
        <v>24</v>
      </c>
      <c r="B1" s="4" t="s">
        <v>1</v>
      </c>
      <c r="C1" s="4" t="s">
        <v>23</v>
      </c>
      <c r="D1" s="4" t="s">
        <v>2</v>
      </c>
      <c r="E1" s="4" t="s">
        <v>116</v>
      </c>
      <c r="F1" s="4" t="s">
        <v>0</v>
      </c>
      <c r="G1" s="4" t="s">
        <v>108</v>
      </c>
      <c r="H1" s="4" t="s">
        <v>3</v>
      </c>
    </row>
    <row r="2" spans="1:14" ht="34">
      <c r="A2" s="5">
        <v>43850</v>
      </c>
      <c r="B2" s="3" t="str">
        <f>PROPER(TEXT(A2,"[$-240a] dddd dd mmmm"))</f>
        <v xml:space="preserve"> Lunes 20 Enero</v>
      </c>
      <c r="C2" s="5">
        <v>43854</v>
      </c>
      <c r="D2" s="3" t="str">
        <f>PROPER(TEXT(C2,"[$-240a] dddd dd mmmm"))</f>
        <v xml:space="preserve"> Viernes 24 Enero</v>
      </c>
      <c r="E2" s="2" t="s">
        <v>4</v>
      </c>
      <c r="F2" s="2" t="s">
        <v>5</v>
      </c>
      <c r="G2" s="2"/>
      <c r="H2" s="1" t="s">
        <v>25</v>
      </c>
      <c r="I2" s="1"/>
      <c r="J2" s="1"/>
      <c r="K2" s="1"/>
      <c r="L2" s="1"/>
    </row>
    <row r="3" spans="1:14" ht="50" customHeight="1">
      <c r="A3" s="5">
        <v>43857</v>
      </c>
      <c r="B3" s="3" t="str">
        <f t="shared" ref="B3:B19" si="0">PROPER(TEXT(A3,"[$-240a] dddd dd mmmm"))</f>
        <v xml:space="preserve"> Lunes 27 Enero</v>
      </c>
      <c r="C3" s="5">
        <v>43861</v>
      </c>
      <c r="D3" s="3" t="str">
        <f t="shared" ref="D3:D19" si="1">PROPER(TEXT(C3,"[$-240a] dddd dd mmmm"))</f>
        <v xml:space="preserve"> Viernes 31 Enero</v>
      </c>
      <c r="E3" s="2" t="s">
        <v>118</v>
      </c>
      <c r="F3" s="2" t="s">
        <v>117</v>
      </c>
      <c r="G3" s="1"/>
      <c r="H3" s="9" t="s">
        <v>26</v>
      </c>
      <c r="I3" s="1"/>
      <c r="J3" s="1"/>
      <c r="K3" s="1"/>
      <c r="L3" s="1"/>
    </row>
    <row r="4" spans="1:14" ht="50" customHeight="1">
      <c r="A4" s="5">
        <v>43864</v>
      </c>
      <c r="B4" s="3" t="str">
        <f t="shared" si="0"/>
        <v xml:space="preserve"> Lunes 03 Febrero</v>
      </c>
      <c r="C4" s="5">
        <v>43868</v>
      </c>
      <c r="D4" s="3" t="str">
        <f t="shared" si="1"/>
        <v xml:space="preserve"> Viernes 07 Febrero</v>
      </c>
      <c r="E4" s="2" t="s">
        <v>6</v>
      </c>
      <c r="F4" s="2" t="s">
        <v>7</v>
      </c>
      <c r="G4" s="1"/>
      <c r="H4" s="9" t="s">
        <v>27</v>
      </c>
      <c r="I4" s="1"/>
      <c r="J4" s="1"/>
      <c r="K4" s="1"/>
      <c r="L4" s="1"/>
    </row>
    <row r="5" spans="1:14" ht="50" customHeight="1">
      <c r="A5" s="5">
        <v>43871</v>
      </c>
      <c r="B5" s="3" t="str">
        <f t="shared" si="0"/>
        <v xml:space="preserve"> Lunes 10 Febrero</v>
      </c>
      <c r="C5" s="5">
        <v>43875</v>
      </c>
      <c r="D5" s="3" t="str">
        <f t="shared" si="1"/>
        <v xml:space="preserve"> Viernes 14 Febrero</v>
      </c>
      <c r="E5" s="2" t="s">
        <v>8</v>
      </c>
      <c r="F5" s="2" t="s">
        <v>121</v>
      </c>
      <c r="H5" s="1" t="s">
        <v>28</v>
      </c>
      <c r="I5" s="1"/>
      <c r="J5" s="1"/>
      <c r="K5" s="1"/>
      <c r="L5" s="1"/>
    </row>
    <row r="6" spans="1:14" ht="74" customHeight="1">
      <c r="A6" s="5">
        <v>43878</v>
      </c>
      <c r="B6" s="3" t="str">
        <f t="shared" si="0"/>
        <v xml:space="preserve"> Lunes 17 Febrero</v>
      </c>
      <c r="C6" s="5">
        <v>43882</v>
      </c>
      <c r="D6" s="3" t="str">
        <f t="shared" si="1"/>
        <v xml:space="preserve"> Viernes 21 Febrero</v>
      </c>
      <c r="E6" s="2" t="s">
        <v>119</v>
      </c>
      <c r="F6" s="2" t="s">
        <v>122</v>
      </c>
      <c r="I6" s="1"/>
      <c r="J6" s="1"/>
      <c r="K6" s="1"/>
      <c r="L6" s="1"/>
    </row>
    <row r="7" spans="1:14" ht="50" customHeight="1">
      <c r="A7" s="5">
        <v>43885</v>
      </c>
      <c r="B7" s="3" t="str">
        <f t="shared" si="0"/>
        <v xml:space="preserve"> Lunes 24 Febrero</v>
      </c>
      <c r="C7" s="5">
        <v>43889</v>
      </c>
      <c r="D7" s="3" t="str">
        <f t="shared" si="1"/>
        <v xml:space="preserve"> Viernes 28 Febrero</v>
      </c>
      <c r="E7" s="2" t="s">
        <v>9</v>
      </c>
      <c r="F7" s="2" t="s">
        <v>21</v>
      </c>
      <c r="G7" s="1" t="s">
        <v>120</v>
      </c>
      <c r="H7" t="s">
        <v>29</v>
      </c>
      <c r="I7" s="1"/>
      <c r="J7" s="1"/>
      <c r="K7" s="4"/>
      <c r="L7" s="4"/>
      <c r="M7" s="4"/>
      <c r="N7" s="4"/>
    </row>
    <row r="8" spans="1:14" ht="50" customHeight="1">
      <c r="A8" s="5">
        <v>43892</v>
      </c>
      <c r="B8" s="3" t="str">
        <f t="shared" si="0"/>
        <v xml:space="preserve"> Lunes 02 Marzo</v>
      </c>
      <c r="C8" s="5">
        <v>43896</v>
      </c>
      <c r="D8" s="3" t="str">
        <f t="shared" si="1"/>
        <v xml:space="preserve"> Viernes 06 Marzo</v>
      </c>
      <c r="E8" s="2" t="s">
        <v>22</v>
      </c>
      <c r="F8" s="2" t="s">
        <v>22</v>
      </c>
      <c r="G8" s="1"/>
      <c r="H8" t="s">
        <v>29</v>
      </c>
      <c r="I8" s="1"/>
      <c r="J8" s="1"/>
      <c r="K8" s="1"/>
      <c r="L8" s="1"/>
    </row>
    <row r="9" spans="1:14" ht="50" customHeight="1">
      <c r="A9" s="5">
        <v>43899</v>
      </c>
      <c r="B9" s="3" t="str">
        <f t="shared" si="0"/>
        <v xml:space="preserve"> Lunes 09 Marzo</v>
      </c>
      <c r="C9" s="5">
        <v>43903</v>
      </c>
      <c r="D9" s="3" t="str">
        <f t="shared" si="1"/>
        <v xml:space="preserve"> Viernes 13 Marzo</v>
      </c>
      <c r="E9" s="2" t="s">
        <v>22</v>
      </c>
      <c r="F9" s="2" t="s">
        <v>22</v>
      </c>
      <c r="G9" s="1"/>
      <c r="H9" t="s">
        <v>123</v>
      </c>
      <c r="I9" s="1"/>
      <c r="J9" s="1"/>
      <c r="K9" s="1"/>
      <c r="L9" s="1"/>
    </row>
    <row r="10" spans="1:14" ht="50" customHeight="1">
      <c r="A10" s="5">
        <v>43906</v>
      </c>
      <c r="B10" s="3" t="str">
        <f t="shared" si="0"/>
        <v xml:space="preserve"> Lunes 16 Marzo</v>
      </c>
      <c r="C10" s="5">
        <v>43910</v>
      </c>
      <c r="D10" s="3" t="str">
        <f t="shared" si="1"/>
        <v xml:space="preserve"> Viernes 20 Marzo</v>
      </c>
      <c r="E10" s="2" t="s">
        <v>10</v>
      </c>
      <c r="F10" s="2" t="s">
        <v>11</v>
      </c>
      <c r="G10" s="1"/>
      <c r="H10" t="s">
        <v>30</v>
      </c>
      <c r="I10" s="1"/>
      <c r="J10" s="1"/>
      <c r="K10" s="1"/>
      <c r="L10" s="1"/>
    </row>
    <row r="11" spans="1:14" ht="50" customHeight="1">
      <c r="A11" s="5">
        <v>43913</v>
      </c>
      <c r="B11" s="3" t="str">
        <f t="shared" si="0"/>
        <v xml:space="preserve"> Lunes 23 Marzo</v>
      </c>
      <c r="C11" s="5">
        <v>43917</v>
      </c>
      <c r="D11" s="3" t="str">
        <f t="shared" si="1"/>
        <v xml:space="preserve"> Viernes 27 Marzo</v>
      </c>
      <c r="E11" s="2" t="s">
        <v>12</v>
      </c>
      <c r="F11" s="2" t="s">
        <v>13</v>
      </c>
      <c r="G11" s="1"/>
      <c r="H11" s="10" t="s">
        <v>31</v>
      </c>
      <c r="I11" s="1"/>
      <c r="J11" s="1"/>
      <c r="K11" s="1"/>
      <c r="L11" s="1"/>
    </row>
    <row r="12" spans="1:14" ht="50" customHeight="1">
      <c r="A12" s="5">
        <v>43920</v>
      </c>
      <c r="B12" s="3" t="str">
        <f t="shared" si="0"/>
        <v xml:space="preserve"> Lunes 30 Marzo</v>
      </c>
      <c r="C12" s="5">
        <v>43924</v>
      </c>
      <c r="D12" s="3" t="str">
        <f t="shared" si="1"/>
        <v xml:space="preserve"> Viernes 03 Abril</v>
      </c>
      <c r="E12" s="2" t="s">
        <v>19</v>
      </c>
      <c r="F12" s="2" t="s">
        <v>20</v>
      </c>
      <c r="G12" s="1" t="s">
        <v>115</v>
      </c>
      <c r="H12" s="10" t="s">
        <v>32</v>
      </c>
      <c r="I12" s="1"/>
      <c r="J12" s="1"/>
      <c r="K12" s="1"/>
      <c r="L12" s="1"/>
    </row>
    <row r="13" spans="1:14" ht="99" customHeight="1">
      <c r="A13" s="5">
        <v>43927</v>
      </c>
      <c r="B13" s="3" t="str">
        <f t="shared" si="0"/>
        <v xml:space="preserve"> Lunes 06 Abril</v>
      </c>
      <c r="C13" s="5">
        <v>43931</v>
      </c>
      <c r="D13" s="3" t="str">
        <f t="shared" si="1"/>
        <v xml:space="preserve"> Viernes 10 Abril</v>
      </c>
      <c r="E13" s="2" t="s">
        <v>14</v>
      </c>
      <c r="F13" s="2" t="s">
        <v>14</v>
      </c>
      <c r="G13" s="1"/>
      <c r="I13" s="1"/>
      <c r="J13" s="1"/>
      <c r="K13" s="1"/>
      <c r="L13" s="1"/>
    </row>
    <row r="14" spans="1:14" ht="50" customHeight="1">
      <c r="A14" s="5">
        <v>43934</v>
      </c>
      <c r="B14" s="3" t="str">
        <f t="shared" si="0"/>
        <v xml:space="preserve"> Lunes 13 Abril</v>
      </c>
      <c r="C14" s="5">
        <v>43938</v>
      </c>
      <c r="D14" s="3" t="str">
        <f t="shared" si="1"/>
        <v xml:space="preserve"> Viernes 17 Abril</v>
      </c>
      <c r="E14" s="2" t="s">
        <v>124</v>
      </c>
      <c r="F14" s="2" t="s">
        <v>124</v>
      </c>
      <c r="G14" s="1"/>
      <c r="H14" s="10"/>
      <c r="I14" s="1"/>
      <c r="J14" s="1"/>
      <c r="K14" s="1"/>
      <c r="L14" s="1"/>
    </row>
    <row r="15" spans="1:14" ht="50" customHeight="1">
      <c r="A15" s="5">
        <v>43941</v>
      </c>
      <c r="B15" s="3" t="str">
        <f t="shared" si="0"/>
        <v xml:space="preserve"> Lunes 20 Abril</v>
      </c>
      <c r="C15" s="5">
        <v>43945</v>
      </c>
      <c r="D15" s="3" t="str">
        <f t="shared" si="1"/>
        <v xml:space="preserve"> Viernes 24 Abril</v>
      </c>
      <c r="E15" s="2" t="s">
        <v>124</v>
      </c>
      <c r="F15" s="2" t="s">
        <v>124</v>
      </c>
      <c r="G15" s="1"/>
      <c r="I15" s="1"/>
      <c r="J15" s="1"/>
      <c r="K15" s="1"/>
      <c r="L15" s="1"/>
    </row>
    <row r="16" spans="1:14" ht="50" customHeight="1">
      <c r="A16" s="5">
        <v>43948</v>
      </c>
      <c r="B16" s="3" t="str">
        <f t="shared" si="0"/>
        <v xml:space="preserve"> Lunes 27 Abril</v>
      </c>
      <c r="C16" s="5">
        <v>43952</v>
      </c>
      <c r="D16" s="3" t="str">
        <f t="shared" si="1"/>
        <v xml:space="preserve"> Viernes 01 Mayo</v>
      </c>
      <c r="E16" s="2" t="s">
        <v>19</v>
      </c>
      <c r="F16" s="2" t="s">
        <v>20</v>
      </c>
      <c r="G16" s="2"/>
      <c r="H16" s="10" t="s">
        <v>125</v>
      </c>
      <c r="I16" s="1"/>
      <c r="J16" s="1"/>
      <c r="K16" s="1"/>
      <c r="L16" s="1"/>
    </row>
    <row r="17" spans="1:12" ht="50" customHeight="1">
      <c r="A17" s="5">
        <v>43955</v>
      </c>
      <c r="B17" s="3" t="str">
        <f t="shared" si="0"/>
        <v xml:space="preserve"> Lunes 04 Mayo</v>
      </c>
      <c r="C17" s="5">
        <v>43959</v>
      </c>
      <c r="D17" s="3" t="str">
        <f t="shared" si="1"/>
        <v xml:space="preserve"> Viernes 08 Mayo</v>
      </c>
      <c r="E17" s="2" t="s">
        <v>126</v>
      </c>
      <c r="F17" s="2" t="s">
        <v>126</v>
      </c>
      <c r="G17" s="2"/>
      <c r="H17" s="37" t="s">
        <v>128</v>
      </c>
      <c r="I17" s="1"/>
      <c r="J17" s="1"/>
      <c r="K17" s="1"/>
      <c r="L17" s="1"/>
    </row>
    <row r="18" spans="1:12" ht="50" customHeight="1">
      <c r="A18" s="5">
        <v>43962</v>
      </c>
      <c r="B18" s="3" t="str">
        <f t="shared" si="0"/>
        <v xml:space="preserve"> Lunes 11 Mayo</v>
      </c>
      <c r="C18" s="5">
        <v>43966</v>
      </c>
      <c r="D18" s="3" t="str">
        <f t="shared" si="1"/>
        <v xml:space="preserve"> Viernes 15 Mayo</v>
      </c>
      <c r="E18" s="2" t="s">
        <v>127</v>
      </c>
      <c r="F18" s="2" t="s">
        <v>127</v>
      </c>
      <c r="G18" s="2"/>
      <c r="H18" s="10"/>
      <c r="I18" s="1"/>
      <c r="J18" s="1"/>
      <c r="K18" s="1"/>
      <c r="L18" s="1"/>
    </row>
    <row r="19" spans="1:12" ht="50" customHeight="1">
      <c r="A19" s="5">
        <v>43969</v>
      </c>
      <c r="B19" s="3" t="str">
        <f t="shared" si="0"/>
        <v xml:space="preserve"> Lunes 18 Mayo</v>
      </c>
      <c r="C19" s="5">
        <v>43973</v>
      </c>
      <c r="D19" s="3" t="str">
        <f t="shared" si="1"/>
        <v xml:space="preserve"> Viernes 22 Mayo</v>
      </c>
      <c r="E19" s="2" t="s">
        <v>9</v>
      </c>
      <c r="F19" s="2" t="s">
        <v>110</v>
      </c>
      <c r="G19" s="1" t="s">
        <v>111</v>
      </c>
      <c r="H19" s="1" t="s">
        <v>109</v>
      </c>
      <c r="I19" s="1"/>
      <c r="J19" s="1"/>
      <c r="K19" s="1"/>
      <c r="L19" s="1"/>
    </row>
    <row r="20" spans="1:12" ht="50" customHeight="1">
      <c r="A20" s="5"/>
      <c r="B20" s="3"/>
      <c r="C20" s="2"/>
      <c r="D20" s="2"/>
      <c r="E20" s="2"/>
      <c r="F20" s="2"/>
      <c r="G20" s="1"/>
      <c r="H20" s="1"/>
      <c r="I20" s="1"/>
      <c r="J20" s="1"/>
      <c r="K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0474-4D48-F842-927C-22B5DB315036}">
  <dimension ref="A1:L18"/>
  <sheetViews>
    <sheetView workbookViewId="0">
      <selection activeCell="B21" sqref="B21:J24"/>
    </sheetView>
  </sheetViews>
  <sheetFormatPr baseColWidth="10" defaultRowHeight="16"/>
  <cols>
    <col min="1" max="1" width="40.83203125" customWidth="1"/>
    <col min="2" max="2" width="12.6640625" bestFit="1" customWidth="1"/>
    <col min="3" max="3" width="31.6640625" customWidth="1"/>
    <col min="4" max="4" width="22.83203125" customWidth="1"/>
    <col min="5" max="5" width="12.6640625" bestFit="1" customWidth="1"/>
    <col min="6" max="6" width="17.6640625" bestFit="1" customWidth="1"/>
    <col min="7" max="7" width="16" bestFit="1" customWidth="1"/>
    <col min="8" max="8" width="12.6640625" bestFit="1" customWidth="1"/>
    <col min="9" max="9" width="17.6640625" bestFit="1" customWidth="1"/>
    <col min="10" max="10" width="16" bestFit="1" customWidth="1"/>
    <col min="11" max="12" width="20.83203125" customWidth="1"/>
  </cols>
  <sheetData>
    <row r="1" spans="1:12">
      <c r="A1" t="s">
        <v>33</v>
      </c>
      <c r="B1" s="6" t="s">
        <v>112</v>
      </c>
      <c r="C1" s="6" t="s">
        <v>102</v>
      </c>
      <c r="D1" s="6" t="s">
        <v>35</v>
      </c>
      <c r="E1" s="7" t="s">
        <v>113</v>
      </c>
      <c r="F1" s="7" t="s">
        <v>103</v>
      </c>
      <c r="G1" s="7" t="s">
        <v>106</v>
      </c>
      <c r="H1" s="8" t="s">
        <v>114</v>
      </c>
      <c r="I1" s="8" t="s">
        <v>104</v>
      </c>
      <c r="J1" s="8" t="s">
        <v>107</v>
      </c>
      <c r="L1" s="2"/>
    </row>
    <row r="2" spans="1:12">
      <c r="A2" t="s">
        <v>101</v>
      </c>
      <c r="B2" s="20" t="s">
        <v>18</v>
      </c>
      <c r="C2" s="20" t="s">
        <v>18</v>
      </c>
      <c r="D2" s="20"/>
      <c r="E2" s="20" t="s">
        <v>18</v>
      </c>
      <c r="F2" s="20" t="s">
        <v>18</v>
      </c>
      <c r="G2" s="21"/>
      <c r="H2" s="20" t="s">
        <v>105</v>
      </c>
      <c r="I2" s="20" t="s">
        <v>18</v>
      </c>
      <c r="J2" s="8"/>
      <c r="L2" s="2"/>
    </row>
    <row r="3" spans="1:12">
      <c r="A3" s="16" t="s">
        <v>15</v>
      </c>
      <c r="B3" s="17"/>
      <c r="C3" s="17"/>
      <c r="D3" s="17" t="e">
        <f>AVERAGE(B3,C3)</f>
        <v>#DIV/0!</v>
      </c>
      <c r="E3" s="18"/>
      <c r="F3" s="18"/>
      <c r="G3" s="18" t="e">
        <f>AVERAGE(E3,F3)</f>
        <v>#DIV/0!</v>
      </c>
      <c r="H3" s="19"/>
      <c r="I3" s="19"/>
      <c r="J3" s="19">
        <f>(H3*0.25+I3*0.15)/0.4</f>
        <v>0</v>
      </c>
    </row>
    <row r="4" spans="1:12">
      <c r="A4" s="16" t="s">
        <v>81</v>
      </c>
      <c r="B4" s="17"/>
      <c r="C4" s="17"/>
      <c r="D4" s="17" t="e">
        <f t="shared" ref="D4:D18" si="0">AVERAGE(B4,C4)</f>
        <v>#DIV/0!</v>
      </c>
      <c r="E4" s="18"/>
      <c r="F4" s="18"/>
      <c r="G4" s="18" t="e">
        <f t="shared" ref="G4:G18" si="1">AVERAGE(E4,F4)</f>
        <v>#DIV/0!</v>
      </c>
      <c r="H4" s="19"/>
      <c r="I4" s="19"/>
      <c r="J4" s="19">
        <f t="shared" ref="J4:J18" si="2">(H4*0.25+I4*0.15)/0.4</f>
        <v>0</v>
      </c>
    </row>
    <row r="5" spans="1:12">
      <c r="A5" s="16" t="s">
        <v>78</v>
      </c>
      <c r="B5" s="17"/>
      <c r="C5" s="17"/>
      <c r="D5" s="17" t="e">
        <f t="shared" si="0"/>
        <v>#DIV/0!</v>
      </c>
      <c r="E5" s="18"/>
      <c r="F5" s="18"/>
      <c r="G5" s="18" t="e">
        <f t="shared" si="1"/>
        <v>#DIV/0!</v>
      </c>
      <c r="H5" s="19"/>
      <c r="I5" s="19"/>
      <c r="J5" s="19">
        <f t="shared" si="2"/>
        <v>0</v>
      </c>
    </row>
    <row r="6" spans="1:12">
      <c r="A6" s="16" t="s">
        <v>75</v>
      </c>
      <c r="B6" s="17"/>
      <c r="C6" s="17"/>
      <c r="D6" s="17" t="e">
        <f t="shared" si="0"/>
        <v>#DIV/0!</v>
      </c>
      <c r="E6" s="18"/>
      <c r="F6" s="18"/>
      <c r="G6" s="18" t="e">
        <f t="shared" si="1"/>
        <v>#DIV/0!</v>
      </c>
      <c r="H6" s="19"/>
      <c r="I6" s="19"/>
      <c r="J6" s="19">
        <f t="shared" si="2"/>
        <v>0</v>
      </c>
    </row>
    <row r="7" spans="1:12">
      <c r="A7" s="16" t="s">
        <v>72</v>
      </c>
      <c r="B7" s="17"/>
      <c r="C7" s="17"/>
      <c r="D7" s="17" t="e">
        <f t="shared" si="0"/>
        <v>#DIV/0!</v>
      </c>
      <c r="E7" s="18"/>
      <c r="F7" s="18"/>
      <c r="G7" s="18" t="e">
        <f t="shared" si="1"/>
        <v>#DIV/0!</v>
      </c>
      <c r="H7" s="19"/>
      <c r="I7" s="19"/>
      <c r="J7" s="19">
        <f t="shared" si="2"/>
        <v>0</v>
      </c>
    </row>
    <row r="8" spans="1:12">
      <c r="A8" s="16" t="s">
        <v>69</v>
      </c>
      <c r="B8" s="17"/>
      <c r="C8" s="17"/>
      <c r="D8" s="17" t="e">
        <f t="shared" si="0"/>
        <v>#DIV/0!</v>
      </c>
      <c r="E8" s="18"/>
      <c r="F8" s="18"/>
      <c r="G8" s="18" t="e">
        <f t="shared" si="1"/>
        <v>#DIV/0!</v>
      </c>
      <c r="H8" s="19"/>
      <c r="I8" s="19"/>
      <c r="J8" s="19">
        <f t="shared" si="2"/>
        <v>0</v>
      </c>
    </row>
    <row r="9" spans="1:12">
      <c r="A9" s="16" t="s">
        <v>16</v>
      </c>
      <c r="B9" s="17"/>
      <c r="C9" s="17"/>
      <c r="D9" s="17" t="e">
        <f t="shared" si="0"/>
        <v>#DIV/0!</v>
      </c>
      <c r="E9" s="18"/>
      <c r="F9" s="18"/>
      <c r="G9" s="18" t="e">
        <f t="shared" si="1"/>
        <v>#DIV/0!</v>
      </c>
      <c r="H9" s="19"/>
      <c r="I9" s="19"/>
      <c r="J9" s="19">
        <f t="shared" si="2"/>
        <v>0</v>
      </c>
    </row>
    <row r="10" spans="1:12">
      <c r="A10" s="16" t="s">
        <v>64</v>
      </c>
      <c r="B10" s="17"/>
      <c r="C10" s="17"/>
      <c r="D10" s="17" t="e">
        <f t="shared" si="0"/>
        <v>#DIV/0!</v>
      </c>
      <c r="E10" s="18"/>
      <c r="F10" s="18"/>
      <c r="G10" s="18" t="e">
        <f t="shared" si="1"/>
        <v>#DIV/0!</v>
      </c>
      <c r="H10" s="19"/>
      <c r="I10" s="19"/>
      <c r="J10" s="19">
        <f t="shared" si="2"/>
        <v>0</v>
      </c>
    </row>
    <row r="11" spans="1:12">
      <c r="A11" s="16" t="s">
        <v>61</v>
      </c>
      <c r="B11" s="17"/>
      <c r="C11" s="17"/>
      <c r="D11" s="17" t="e">
        <f t="shared" si="0"/>
        <v>#DIV/0!</v>
      </c>
      <c r="E11" s="18"/>
      <c r="F11" s="18"/>
      <c r="G11" s="18" t="e">
        <f t="shared" si="1"/>
        <v>#DIV/0!</v>
      </c>
      <c r="H11" s="19"/>
      <c r="I11" s="19"/>
      <c r="J11" s="19">
        <f t="shared" si="2"/>
        <v>0</v>
      </c>
    </row>
    <row r="12" spans="1:12">
      <c r="A12" s="16" t="s">
        <v>58</v>
      </c>
      <c r="B12" s="17"/>
      <c r="C12" s="17"/>
      <c r="D12" s="17" t="e">
        <f t="shared" si="0"/>
        <v>#DIV/0!</v>
      </c>
      <c r="E12" s="18"/>
      <c r="F12" s="18"/>
      <c r="G12" s="18" t="e">
        <f t="shared" si="1"/>
        <v>#DIV/0!</v>
      </c>
      <c r="H12" s="19"/>
      <c r="I12" s="19"/>
      <c r="J12" s="19">
        <f t="shared" si="2"/>
        <v>0</v>
      </c>
    </row>
    <row r="13" spans="1:12">
      <c r="A13" s="16" t="s">
        <v>55</v>
      </c>
      <c r="B13" s="17"/>
      <c r="C13" s="17"/>
      <c r="D13" s="17" t="e">
        <f t="shared" si="0"/>
        <v>#DIV/0!</v>
      </c>
      <c r="E13" s="18"/>
      <c r="F13" s="18"/>
      <c r="G13" s="18" t="e">
        <f t="shared" si="1"/>
        <v>#DIV/0!</v>
      </c>
      <c r="H13" s="19"/>
      <c r="I13" s="19"/>
      <c r="J13" s="19">
        <f t="shared" si="2"/>
        <v>0</v>
      </c>
    </row>
    <row r="14" spans="1:12">
      <c r="A14" s="16" t="s">
        <v>52</v>
      </c>
      <c r="B14" s="17"/>
      <c r="C14" s="17"/>
      <c r="D14" s="17" t="e">
        <f t="shared" si="0"/>
        <v>#DIV/0!</v>
      </c>
      <c r="E14" s="18"/>
      <c r="F14" s="18"/>
      <c r="G14" s="18" t="e">
        <f t="shared" si="1"/>
        <v>#DIV/0!</v>
      </c>
      <c r="H14" s="19"/>
      <c r="I14" s="19"/>
      <c r="J14" s="19">
        <f t="shared" si="2"/>
        <v>0</v>
      </c>
    </row>
    <row r="15" spans="1:12">
      <c r="A15" s="16" t="s">
        <v>17</v>
      </c>
      <c r="B15" s="17"/>
      <c r="C15" s="17"/>
      <c r="D15" s="17" t="e">
        <f t="shared" si="0"/>
        <v>#DIV/0!</v>
      </c>
      <c r="E15" s="18"/>
      <c r="F15" s="18"/>
      <c r="G15" s="18" t="e">
        <f t="shared" si="1"/>
        <v>#DIV/0!</v>
      </c>
      <c r="H15" s="19"/>
      <c r="I15" s="19"/>
      <c r="J15" s="19">
        <f t="shared" si="2"/>
        <v>0</v>
      </c>
    </row>
    <row r="16" spans="1:12">
      <c r="A16" s="16" t="s">
        <v>46</v>
      </c>
      <c r="B16" s="17"/>
      <c r="C16" s="17"/>
      <c r="D16" s="17" t="e">
        <f t="shared" si="0"/>
        <v>#DIV/0!</v>
      </c>
      <c r="E16" s="18"/>
      <c r="F16" s="18"/>
      <c r="G16" s="18" t="e">
        <f t="shared" si="1"/>
        <v>#DIV/0!</v>
      </c>
      <c r="H16" s="19"/>
      <c r="I16" s="19"/>
      <c r="J16" s="19">
        <f t="shared" si="2"/>
        <v>0</v>
      </c>
    </row>
    <row r="17" spans="1:10">
      <c r="A17" s="16" t="s">
        <v>43</v>
      </c>
      <c r="B17" s="17"/>
      <c r="C17" s="17"/>
      <c r="D17" s="17" t="e">
        <f t="shared" si="0"/>
        <v>#DIV/0!</v>
      </c>
      <c r="E17" s="18"/>
      <c r="F17" s="18"/>
      <c r="G17" s="18" t="e">
        <f t="shared" si="1"/>
        <v>#DIV/0!</v>
      </c>
      <c r="H17" s="19"/>
      <c r="I17" s="19"/>
      <c r="J17" s="19">
        <f t="shared" si="2"/>
        <v>0</v>
      </c>
    </row>
    <row r="18" spans="1:10">
      <c r="A18" s="16" t="s">
        <v>40</v>
      </c>
      <c r="B18" s="17"/>
      <c r="C18" s="17"/>
      <c r="D18" s="17" t="e">
        <f t="shared" si="0"/>
        <v>#DIV/0!</v>
      </c>
      <c r="E18" s="18"/>
      <c r="F18" s="18"/>
      <c r="G18" s="18" t="e">
        <f t="shared" si="1"/>
        <v>#DIV/0!</v>
      </c>
      <c r="H18" s="19"/>
      <c r="I18" s="19"/>
      <c r="J18" s="19">
        <f t="shared" si="2"/>
        <v>0</v>
      </c>
    </row>
  </sheetData>
  <conditionalFormatting sqref="D3:D18">
    <cfRule type="cellIs" dxfId="2" priority="3" operator="lessThan">
      <formula>3</formula>
    </cfRule>
  </conditionalFormatting>
  <conditionalFormatting sqref="G3:G18">
    <cfRule type="cellIs" dxfId="1" priority="2" operator="lessThan">
      <formula>3</formula>
    </cfRule>
  </conditionalFormatting>
  <conditionalFormatting sqref="J3:J18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4C-0B2A-444D-9A46-01864642DAE6}">
  <dimension ref="A1:R24"/>
  <sheetViews>
    <sheetView showGridLines="0" workbookViewId="0">
      <selection activeCell="B23" sqref="B8:D23"/>
    </sheetView>
  </sheetViews>
  <sheetFormatPr baseColWidth="10" defaultColWidth="8.83203125" defaultRowHeight="15"/>
  <cols>
    <col min="1" max="1" width="16" style="11" customWidth="1"/>
    <col min="2" max="2" width="27.5" style="11" customWidth="1"/>
    <col min="3" max="3" width="1.5" style="11" customWidth="1"/>
    <col min="4" max="4" width="11.5" style="11" customWidth="1"/>
    <col min="5" max="5" width="32" style="11" customWidth="1"/>
    <col min="6" max="6" width="12.1640625" style="11" customWidth="1"/>
    <col min="7" max="7" width="45" style="11" customWidth="1"/>
    <col min="8" max="8" width="16" style="11" customWidth="1"/>
    <col min="9" max="9" width="12.1640625" style="11" customWidth="1"/>
    <col min="10" max="10" width="17.5" style="11" customWidth="1"/>
    <col min="11" max="11" width="12.1640625" style="11" customWidth="1"/>
    <col min="12" max="12" width="16" style="11" customWidth="1"/>
    <col min="13" max="13" width="10.6640625" style="11" customWidth="1"/>
    <col min="14" max="14" width="6.83203125" style="11" customWidth="1"/>
    <col min="15" max="15" width="6.1640625" style="11" customWidth="1"/>
    <col min="16" max="16" width="10.6640625" style="11" customWidth="1"/>
    <col min="17" max="17" width="13.6640625" style="11" customWidth="1"/>
    <col min="18" max="18" width="12.1640625" style="11" customWidth="1"/>
    <col min="19" max="16384" width="8.83203125" style="11"/>
  </cols>
  <sheetData>
    <row r="1" spans="1:18">
      <c r="A1" s="22" t="s">
        <v>36</v>
      </c>
      <c r="B1" s="22"/>
      <c r="C1" s="22"/>
      <c r="D1" s="23" t="s">
        <v>100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8">
      <c r="A2" s="22" t="s">
        <v>36</v>
      </c>
      <c r="B2" s="22"/>
      <c r="C2" s="22"/>
      <c r="D2" s="23" t="s">
        <v>99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>
      <c r="A3" s="22" t="s">
        <v>36</v>
      </c>
      <c r="B3" s="22"/>
      <c r="C3" s="22" t="s">
        <v>36</v>
      </c>
      <c r="D3" s="22"/>
      <c r="E3" s="22"/>
      <c r="F3" s="22" t="s">
        <v>36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8">
      <c r="A4" s="24" t="s">
        <v>98</v>
      </c>
      <c r="B4" s="24"/>
      <c r="C4" s="22" t="s">
        <v>36</v>
      </c>
      <c r="D4" s="22"/>
      <c r="E4" s="22"/>
      <c r="F4" s="22" t="s">
        <v>97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8">
      <c r="A5" s="24" t="s">
        <v>96</v>
      </c>
      <c r="B5" s="24"/>
      <c r="C5" s="22" t="s">
        <v>36</v>
      </c>
      <c r="D5" s="22"/>
      <c r="E5" s="22"/>
      <c r="F5" s="22" t="s">
        <v>95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18">
      <c r="A6" s="25" t="s">
        <v>36</v>
      </c>
      <c r="B6" s="25"/>
      <c r="C6" s="25" t="s">
        <v>36</v>
      </c>
      <c r="D6" s="25"/>
      <c r="E6" s="25"/>
      <c r="F6" s="25" t="s">
        <v>36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1:18">
      <c r="A7" s="15" t="s">
        <v>94</v>
      </c>
      <c r="B7" s="26" t="s">
        <v>93</v>
      </c>
      <c r="C7" s="27"/>
      <c r="D7" s="28"/>
      <c r="E7" s="29" t="s">
        <v>92</v>
      </c>
      <c r="F7" s="30"/>
      <c r="G7" s="15" t="s">
        <v>91</v>
      </c>
      <c r="H7" s="15" t="s">
        <v>34</v>
      </c>
      <c r="I7" s="15" t="s">
        <v>87</v>
      </c>
      <c r="J7" s="15" t="s">
        <v>90</v>
      </c>
      <c r="K7" s="15" t="s">
        <v>87</v>
      </c>
      <c r="L7" s="15" t="s">
        <v>89</v>
      </c>
      <c r="M7" s="15" t="s">
        <v>87</v>
      </c>
      <c r="N7" s="26" t="s">
        <v>88</v>
      </c>
      <c r="O7" s="28"/>
      <c r="P7" s="15" t="s">
        <v>87</v>
      </c>
      <c r="Q7" s="15" t="s">
        <v>86</v>
      </c>
      <c r="R7" s="15" t="s">
        <v>85</v>
      </c>
    </row>
    <row r="8" spans="1:18">
      <c r="A8" s="14" t="s">
        <v>84</v>
      </c>
      <c r="B8" s="31" t="s">
        <v>15</v>
      </c>
      <c r="C8" s="32"/>
      <c r="D8" s="33"/>
      <c r="E8" s="31" t="s">
        <v>83</v>
      </c>
      <c r="F8" s="33"/>
      <c r="G8" s="14" t="s">
        <v>38</v>
      </c>
      <c r="H8" s="12"/>
      <c r="I8" s="12"/>
      <c r="J8" s="12"/>
      <c r="K8" s="12"/>
      <c r="L8" s="12"/>
      <c r="M8" s="12"/>
      <c r="N8" s="34"/>
      <c r="O8" s="35"/>
      <c r="P8" s="12"/>
      <c r="Q8" s="13" t="s">
        <v>37</v>
      </c>
      <c r="R8" s="12"/>
    </row>
    <row r="9" spans="1:18">
      <c r="A9" s="14" t="s">
        <v>82</v>
      </c>
      <c r="B9" s="31" t="s">
        <v>81</v>
      </c>
      <c r="C9" s="32"/>
      <c r="D9" s="33"/>
      <c r="E9" s="31" t="s">
        <v>80</v>
      </c>
      <c r="F9" s="33"/>
      <c r="G9" s="14" t="s">
        <v>38</v>
      </c>
      <c r="H9" s="12"/>
      <c r="I9" s="12"/>
      <c r="J9" s="12"/>
      <c r="K9" s="12"/>
      <c r="L9" s="12"/>
      <c r="M9" s="12"/>
      <c r="N9" s="34"/>
      <c r="O9" s="35"/>
      <c r="P9" s="12"/>
      <c r="Q9" s="13" t="s">
        <v>37</v>
      </c>
      <c r="R9" s="12"/>
    </row>
    <row r="10" spans="1:18">
      <c r="A10" s="14" t="s">
        <v>79</v>
      </c>
      <c r="B10" s="31" t="s">
        <v>78</v>
      </c>
      <c r="C10" s="32"/>
      <c r="D10" s="33"/>
      <c r="E10" s="31" t="s">
        <v>77</v>
      </c>
      <c r="F10" s="33"/>
      <c r="G10" s="14" t="s">
        <v>38</v>
      </c>
      <c r="H10" s="12"/>
      <c r="I10" s="12"/>
      <c r="J10" s="12"/>
      <c r="K10" s="12"/>
      <c r="L10" s="12"/>
      <c r="M10" s="12"/>
      <c r="N10" s="34"/>
      <c r="O10" s="35"/>
      <c r="P10" s="12"/>
      <c r="Q10" s="13" t="s">
        <v>37</v>
      </c>
      <c r="R10" s="12"/>
    </row>
    <row r="11" spans="1:18">
      <c r="A11" s="14" t="s">
        <v>76</v>
      </c>
      <c r="B11" s="31" t="s">
        <v>75</v>
      </c>
      <c r="C11" s="32"/>
      <c r="D11" s="33"/>
      <c r="E11" s="31" t="s">
        <v>74</v>
      </c>
      <c r="F11" s="33"/>
      <c r="G11" s="14" t="s">
        <v>38</v>
      </c>
      <c r="H11" s="12"/>
      <c r="I11" s="12"/>
      <c r="J11" s="12"/>
      <c r="K11" s="12"/>
      <c r="L11" s="12"/>
      <c r="M11" s="12"/>
      <c r="N11" s="34"/>
      <c r="O11" s="35"/>
      <c r="P11" s="12"/>
      <c r="Q11" s="13" t="s">
        <v>37</v>
      </c>
      <c r="R11" s="12"/>
    </row>
    <row r="12" spans="1:18">
      <c r="A12" s="14" t="s">
        <v>73</v>
      </c>
      <c r="B12" s="31" t="s">
        <v>72</v>
      </c>
      <c r="C12" s="32"/>
      <c r="D12" s="33"/>
      <c r="E12" s="31" t="s">
        <v>71</v>
      </c>
      <c r="F12" s="33"/>
      <c r="G12" s="14" t="s">
        <v>38</v>
      </c>
      <c r="H12" s="12"/>
      <c r="I12" s="12"/>
      <c r="J12" s="12"/>
      <c r="K12" s="12"/>
      <c r="L12" s="12"/>
      <c r="M12" s="12"/>
      <c r="N12" s="34"/>
      <c r="O12" s="35"/>
      <c r="P12" s="12"/>
      <c r="Q12" s="13" t="s">
        <v>37</v>
      </c>
      <c r="R12" s="12"/>
    </row>
    <row r="13" spans="1:18">
      <c r="A13" s="14" t="s">
        <v>70</v>
      </c>
      <c r="B13" s="31" t="s">
        <v>69</v>
      </c>
      <c r="C13" s="32"/>
      <c r="D13" s="33"/>
      <c r="E13" s="31" t="s">
        <v>68</v>
      </c>
      <c r="F13" s="33"/>
      <c r="G13" s="14" t="s">
        <v>38</v>
      </c>
      <c r="H13" s="12"/>
      <c r="I13" s="12"/>
      <c r="J13" s="12"/>
      <c r="K13" s="12"/>
      <c r="L13" s="12"/>
      <c r="M13" s="12"/>
      <c r="N13" s="34"/>
      <c r="O13" s="35"/>
      <c r="P13" s="12"/>
      <c r="Q13" s="13" t="s">
        <v>37</v>
      </c>
      <c r="R13" s="12"/>
    </row>
    <row r="14" spans="1:18">
      <c r="A14" s="14" t="s">
        <v>67</v>
      </c>
      <c r="B14" s="31" t="s">
        <v>16</v>
      </c>
      <c r="C14" s="32"/>
      <c r="D14" s="33"/>
      <c r="E14" s="31" t="s">
        <v>66</v>
      </c>
      <c r="F14" s="33"/>
      <c r="G14" s="14" t="s">
        <v>38</v>
      </c>
      <c r="H14" s="12"/>
      <c r="I14" s="12"/>
      <c r="J14" s="12"/>
      <c r="K14" s="12"/>
      <c r="L14" s="12"/>
      <c r="M14" s="12"/>
      <c r="N14" s="34"/>
      <c r="O14" s="35"/>
      <c r="P14" s="12"/>
      <c r="Q14" s="13" t="s">
        <v>37</v>
      </c>
      <c r="R14" s="12"/>
    </row>
    <row r="15" spans="1:18">
      <c r="A15" s="14" t="s">
        <v>65</v>
      </c>
      <c r="B15" s="31" t="s">
        <v>64</v>
      </c>
      <c r="C15" s="32"/>
      <c r="D15" s="33"/>
      <c r="E15" s="31" t="s">
        <v>63</v>
      </c>
      <c r="F15" s="33"/>
      <c r="G15" s="14" t="s">
        <v>38</v>
      </c>
      <c r="H15" s="12"/>
      <c r="I15" s="12"/>
      <c r="J15" s="12"/>
      <c r="K15" s="12"/>
      <c r="L15" s="12"/>
      <c r="M15" s="12"/>
      <c r="N15" s="34"/>
      <c r="O15" s="35"/>
      <c r="P15" s="12"/>
      <c r="Q15" s="13" t="s">
        <v>37</v>
      </c>
      <c r="R15" s="12"/>
    </row>
    <row r="16" spans="1:18">
      <c r="A16" s="14" t="s">
        <v>62</v>
      </c>
      <c r="B16" s="31" t="s">
        <v>61</v>
      </c>
      <c r="C16" s="32"/>
      <c r="D16" s="33"/>
      <c r="E16" s="31" t="s">
        <v>60</v>
      </c>
      <c r="F16" s="33"/>
      <c r="G16" s="14" t="s">
        <v>38</v>
      </c>
      <c r="H16" s="12"/>
      <c r="I16" s="12"/>
      <c r="J16" s="12"/>
      <c r="K16" s="12"/>
      <c r="L16" s="12"/>
      <c r="M16" s="12"/>
      <c r="N16" s="34"/>
      <c r="O16" s="35"/>
      <c r="P16" s="12"/>
      <c r="Q16" s="13" t="s">
        <v>37</v>
      </c>
      <c r="R16" s="12"/>
    </row>
    <row r="17" spans="1:18">
      <c r="A17" s="14" t="s">
        <v>59</v>
      </c>
      <c r="B17" s="31" t="s">
        <v>58</v>
      </c>
      <c r="C17" s="32"/>
      <c r="D17" s="33"/>
      <c r="E17" s="31" t="s">
        <v>57</v>
      </c>
      <c r="F17" s="33"/>
      <c r="G17" s="14" t="s">
        <v>38</v>
      </c>
      <c r="H17" s="12"/>
      <c r="I17" s="12"/>
      <c r="J17" s="12"/>
      <c r="K17" s="12"/>
      <c r="L17" s="12"/>
      <c r="M17" s="12"/>
      <c r="N17" s="34"/>
      <c r="O17" s="35"/>
      <c r="P17" s="12"/>
      <c r="Q17" s="13" t="s">
        <v>37</v>
      </c>
      <c r="R17" s="12"/>
    </row>
    <row r="18" spans="1:18">
      <c r="A18" s="14" t="s">
        <v>56</v>
      </c>
      <c r="B18" s="31" t="s">
        <v>55</v>
      </c>
      <c r="C18" s="32"/>
      <c r="D18" s="33"/>
      <c r="E18" s="31" t="s">
        <v>54</v>
      </c>
      <c r="F18" s="33"/>
      <c r="G18" s="14" t="s">
        <v>38</v>
      </c>
      <c r="H18" s="12"/>
      <c r="I18" s="12"/>
      <c r="J18" s="12"/>
      <c r="K18" s="12"/>
      <c r="L18" s="12"/>
      <c r="M18" s="12"/>
      <c r="N18" s="34"/>
      <c r="O18" s="35"/>
      <c r="P18" s="12"/>
      <c r="Q18" s="13" t="s">
        <v>37</v>
      </c>
      <c r="R18" s="12"/>
    </row>
    <row r="19" spans="1:18">
      <c r="A19" s="14" t="s">
        <v>53</v>
      </c>
      <c r="B19" s="31" t="s">
        <v>52</v>
      </c>
      <c r="C19" s="32"/>
      <c r="D19" s="33"/>
      <c r="E19" s="31" t="s">
        <v>51</v>
      </c>
      <c r="F19" s="33"/>
      <c r="G19" s="14" t="s">
        <v>50</v>
      </c>
      <c r="H19" s="12"/>
      <c r="I19" s="12"/>
      <c r="J19" s="12"/>
      <c r="K19" s="12"/>
      <c r="L19" s="12"/>
      <c r="M19" s="12"/>
      <c r="N19" s="34"/>
      <c r="O19" s="35"/>
      <c r="P19" s="12"/>
      <c r="Q19" s="13" t="s">
        <v>37</v>
      </c>
      <c r="R19" s="12"/>
    </row>
    <row r="20" spans="1:18">
      <c r="A20" s="14" t="s">
        <v>49</v>
      </c>
      <c r="B20" s="31" t="s">
        <v>17</v>
      </c>
      <c r="C20" s="32"/>
      <c r="D20" s="33"/>
      <c r="E20" s="31" t="s">
        <v>48</v>
      </c>
      <c r="F20" s="33"/>
      <c r="G20" s="14" t="s">
        <v>38</v>
      </c>
      <c r="H20" s="12"/>
      <c r="I20" s="12"/>
      <c r="J20" s="12"/>
      <c r="K20" s="12"/>
      <c r="L20" s="12"/>
      <c r="M20" s="12"/>
      <c r="N20" s="34"/>
      <c r="O20" s="35"/>
      <c r="P20" s="12"/>
      <c r="Q20" s="13" t="s">
        <v>37</v>
      </c>
      <c r="R20" s="12"/>
    </row>
    <row r="21" spans="1:18">
      <c r="A21" s="14" t="s">
        <v>47</v>
      </c>
      <c r="B21" s="31" t="s">
        <v>46</v>
      </c>
      <c r="C21" s="32"/>
      <c r="D21" s="33"/>
      <c r="E21" s="31" t="s">
        <v>45</v>
      </c>
      <c r="F21" s="33"/>
      <c r="G21" s="14" t="s">
        <v>38</v>
      </c>
      <c r="H21" s="12"/>
      <c r="I21" s="12"/>
      <c r="J21" s="12"/>
      <c r="K21" s="12"/>
      <c r="L21" s="12"/>
      <c r="M21" s="12"/>
      <c r="N21" s="34"/>
      <c r="O21" s="35"/>
      <c r="P21" s="12"/>
      <c r="Q21" s="13" t="s">
        <v>37</v>
      </c>
      <c r="R21" s="12"/>
    </row>
    <row r="22" spans="1:18">
      <c r="A22" s="14" t="s">
        <v>44</v>
      </c>
      <c r="B22" s="31" t="s">
        <v>43</v>
      </c>
      <c r="C22" s="32"/>
      <c r="D22" s="33"/>
      <c r="E22" s="31" t="s">
        <v>42</v>
      </c>
      <c r="F22" s="33"/>
      <c r="G22" s="14" t="s">
        <v>38</v>
      </c>
      <c r="H22" s="12"/>
      <c r="I22" s="12"/>
      <c r="J22" s="12"/>
      <c r="K22" s="12"/>
      <c r="L22" s="12"/>
      <c r="M22" s="12"/>
      <c r="N22" s="34"/>
      <c r="O22" s="35"/>
      <c r="P22" s="12"/>
      <c r="Q22" s="13" t="s">
        <v>37</v>
      </c>
      <c r="R22" s="12"/>
    </row>
    <row r="23" spans="1:18">
      <c r="A23" s="14" t="s">
        <v>41</v>
      </c>
      <c r="B23" s="31" t="s">
        <v>40</v>
      </c>
      <c r="C23" s="32"/>
      <c r="D23" s="33"/>
      <c r="E23" s="31" t="s">
        <v>39</v>
      </c>
      <c r="F23" s="33"/>
      <c r="G23" s="14" t="s">
        <v>38</v>
      </c>
      <c r="H23" s="12"/>
      <c r="I23" s="12"/>
      <c r="J23" s="12"/>
      <c r="K23" s="12"/>
      <c r="L23" s="12"/>
      <c r="M23" s="12"/>
      <c r="N23" s="34"/>
      <c r="O23" s="35"/>
      <c r="P23" s="12"/>
      <c r="Q23" s="13" t="s">
        <v>37</v>
      </c>
      <c r="R23" s="12"/>
    </row>
    <row r="24" spans="1:18">
      <c r="A24" s="36" t="s">
        <v>36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</row>
  </sheetData>
  <mergeCells count="68">
    <mergeCell ref="A24:N24"/>
    <mergeCell ref="B22:D22"/>
    <mergeCell ref="E22:F22"/>
    <mergeCell ref="N22:O22"/>
    <mergeCell ref="B23:D23"/>
    <mergeCell ref="E23:F23"/>
    <mergeCell ref="N23:O23"/>
    <mergeCell ref="B20:D20"/>
    <mergeCell ref="E20:F20"/>
    <mergeCell ref="N20:O20"/>
    <mergeCell ref="B21:D21"/>
    <mergeCell ref="E21:F21"/>
    <mergeCell ref="N21:O21"/>
    <mergeCell ref="B18:D18"/>
    <mergeCell ref="E18:F18"/>
    <mergeCell ref="N18:O18"/>
    <mergeCell ref="B19:D19"/>
    <mergeCell ref="E19:F19"/>
    <mergeCell ref="N19:O19"/>
    <mergeCell ref="B16:D16"/>
    <mergeCell ref="E16:F16"/>
    <mergeCell ref="N16:O16"/>
    <mergeCell ref="B17:D17"/>
    <mergeCell ref="E17:F17"/>
    <mergeCell ref="N17:O17"/>
    <mergeCell ref="B14:D14"/>
    <mergeCell ref="E14:F14"/>
    <mergeCell ref="N14:O14"/>
    <mergeCell ref="B15:D15"/>
    <mergeCell ref="E15:F15"/>
    <mergeCell ref="N15:O15"/>
    <mergeCell ref="B12:D12"/>
    <mergeCell ref="E12:F12"/>
    <mergeCell ref="N12:O12"/>
    <mergeCell ref="B13:D13"/>
    <mergeCell ref="E13:F13"/>
    <mergeCell ref="N13:O13"/>
    <mergeCell ref="B10:D10"/>
    <mergeCell ref="E10:F10"/>
    <mergeCell ref="N10:O10"/>
    <mergeCell ref="B11:D11"/>
    <mergeCell ref="E11:F11"/>
    <mergeCell ref="N11:O11"/>
    <mergeCell ref="B8:D8"/>
    <mergeCell ref="E8:F8"/>
    <mergeCell ref="N8:O8"/>
    <mergeCell ref="B9:D9"/>
    <mergeCell ref="E9:F9"/>
    <mergeCell ref="N9:O9"/>
    <mergeCell ref="A6:B6"/>
    <mergeCell ref="C6:E6"/>
    <mergeCell ref="F6:R6"/>
    <mergeCell ref="B7:D7"/>
    <mergeCell ref="E7:F7"/>
    <mergeCell ref="N7:O7"/>
    <mergeCell ref="A4:B4"/>
    <mergeCell ref="C4:E4"/>
    <mergeCell ref="F4:R4"/>
    <mergeCell ref="A5:B5"/>
    <mergeCell ref="C5:E5"/>
    <mergeCell ref="F5:R5"/>
    <mergeCell ref="A1:C1"/>
    <mergeCell ref="D1:R1"/>
    <mergeCell ref="A2:C2"/>
    <mergeCell ref="D2:R2"/>
    <mergeCell ref="A3:B3"/>
    <mergeCell ref="C3:E3"/>
    <mergeCell ref="F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2020-05-19T02:13:03Z</dcterms:modified>
</cp:coreProperties>
</file>