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cvd/GitHub/resilient_ssf/data/raw/"/>
    </mc:Choice>
  </mc:AlternateContent>
  <xr:revisionPtr revIDLastSave="0" documentId="13_ncr:1_{995D7715-F67A-B146-85CA-D4342E2885F1}" xr6:coauthVersionLast="47" xr6:coauthVersionMax="47" xr10:uidLastSave="{00000000-0000-0000-0000-000000000000}"/>
  <bookViews>
    <workbookView xWindow="0" yWindow="500" windowWidth="35840" windowHeight="19400" activeTab="1" xr2:uid="{E2C84A3E-2C4B-4029-A386-7521530E15D6}"/>
  </bookViews>
  <sheets>
    <sheet name="Hoja1" sheetId="1" r:id="rId1"/>
    <sheet name="tid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7" i="1"/>
  <c r="J16" i="1"/>
  <c r="H20" i="1"/>
  <c r="H19" i="1"/>
  <c r="H18" i="1"/>
  <c r="H17" i="1"/>
  <c r="H16" i="1"/>
  <c r="F20" i="1"/>
  <c r="F19" i="1"/>
  <c r="F18" i="1"/>
  <c r="F17" i="1"/>
  <c r="F16" i="1"/>
  <c r="D18" i="1"/>
  <c r="D17" i="1"/>
  <c r="D16" i="1"/>
  <c r="B21" i="1"/>
  <c r="B20" i="1"/>
  <c r="B19" i="1"/>
  <c r="B18" i="1"/>
  <c r="B17" i="1"/>
  <c r="B16" i="1"/>
  <c r="J11" i="1"/>
  <c r="H10" i="1"/>
  <c r="F8" i="1"/>
  <c r="D6" i="1"/>
  <c r="B12" i="1" s="1"/>
  <c r="B9" i="1"/>
</calcChain>
</file>

<file path=xl/sharedStrings.xml><?xml version="1.0" encoding="utf-8"?>
<sst xmlns="http://schemas.openxmlformats.org/spreadsheetml/2006/main" count="162" uniqueCount="65">
  <si>
    <t>Buzos y Pescadores (Natividad)</t>
  </si>
  <si>
    <t>San Ignacio (Bahía Asunción)</t>
  </si>
  <si>
    <t>El Rosario</t>
  </si>
  <si>
    <t>Cedros</t>
  </si>
  <si>
    <t>Leyes de Reforma</t>
  </si>
  <si>
    <t>Problemas de la Comunidad</t>
  </si>
  <si>
    <t>Cooperativa / Problemas sociales</t>
  </si>
  <si>
    <t>Cambio de Gobierno</t>
  </si>
  <si>
    <t>Escasez de servicios</t>
  </si>
  <si>
    <t>Apoyo Gobierno</t>
  </si>
  <si>
    <t>Vigilancia (Trastoca todo menos cambio climático)</t>
  </si>
  <si>
    <t>Baja Producción</t>
  </si>
  <si>
    <t>Mercado</t>
  </si>
  <si>
    <t>Problemas ambientales</t>
  </si>
  <si>
    <t>Cambio Climático</t>
  </si>
  <si>
    <t>Deficiencia política-económica</t>
  </si>
  <si>
    <t>Problemas de la comunidad</t>
  </si>
  <si>
    <t>Sobre explotación de las especies</t>
  </si>
  <si>
    <t>Comercialización</t>
  </si>
  <si>
    <t>Estudios de Mercado</t>
  </si>
  <si>
    <t>Más control en turismo, control en migración</t>
  </si>
  <si>
    <t>Cambios Tecnológicos</t>
  </si>
  <si>
    <t>Social</t>
  </si>
  <si>
    <t>Pesca desordenada</t>
  </si>
  <si>
    <t>Análisis de impacto ambiental</t>
  </si>
  <si>
    <t>Total</t>
  </si>
  <si>
    <t>Salud</t>
  </si>
  <si>
    <t>Contaminación</t>
  </si>
  <si>
    <t>Infraestructura</t>
  </si>
  <si>
    <t>Riesgos</t>
  </si>
  <si>
    <t>Capacitación</t>
  </si>
  <si>
    <t>Temblores</t>
  </si>
  <si>
    <t>Sobre explotación</t>
  </si>
  <si>
    <t>Pandemia</t>
  </si>
  <si>
    <t>Servicio Salud</t>
  </si>
  <si>
    <t>Evolución del proceso</t>
  </si>
  <si>
    <t>Lobo Marino</t>
  </si>
  <si>
    <t>COVID</t>
  </si>
  <si>
    <t>TOTAL DE RESPUESTAS</t>
  </si>
  <si>
    <t>Problemas Sociales</t>
  </si>
  <si>
    <t>Político-Gubernamental</t>
  </si>
  <si>
    <t>Otro</t>
  </si>
  <si>
    <t>Medio Ambiente/Cambio Climático</t>
  </si>
  <si>
    <t xml:space="preserve">Producción/Sobre explotación/ impacto </t>
  </si>
  <si>
    <t>Pandemia/COVID</t>
  </si>
  <si>
    <t>Metacategorías</t>
  </si>
  <si>
    <t>Mercado/Comercialización</t>
  </si>
  <si>
    <t>Comunidad</t>
  </si>
  <si>
    <t>Cooperativa</t>
  </si>
  <si>
    <t>Metacategoria</t>
  </si>
  <si>
    <t>N</t>
  </si>
  <si>
    <t>Buzos y Pescadores</t>
  </si>
  <si>
    <t>Isla Natividad</t>
  </si>
  <si>
    <t>Bahía Asunción</t>
  </si>
  <si>
    <t>California de San Ignacio</t>
  </si>
  <si>
    <t>Ensenada</t>
  </si>
  <si>
    <t>Isla Cedros</t>
  </si>
  <si>
    <t>Social problems</t>
  </si>
  <si>
    <t>Environment / Climate change</t>
  </si>
  <si>
    <t>Political or Governmental</t>
  </si>
  <si>
    <t>Market / Commercialization</t>
  </si>
  <si>
    <t>Other</t>
  </si>
  <si>
    <t>Production / Overexploitation / Impact</t>
  </si>
  <si>
    <t>COVID-19 Pandemic</t>
  </si>
  <si>
    <t>Productores Nacionales de Abulón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</si>
</sst>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5" borderId="5" xfId="0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3" fillId="7" borderId="5" xfId="0" applyFont="1" applyFill="1" applyBorder="1" applyAlignment="1">
      <alignment wrapText="1"/>
    </xf>
    <xf numFmtId="0" fontId="3" fillId="9" borderId="6" xfId="0" applyFont="1" applyFill="1" applyBorder="1" applyAlignment="1">
      <alignment wrapText="1"/>
    </xf>
    <xf numFmtId="0" fontId="3" fillId="8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2" borderId="9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wrapText="1"/>
    </xf>
    <xf numFmtId="0" fontId="4" fillId="10" borderId="2" xfId="0" applyFont="1" applyFill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7" borderId="6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wrapText="1"/>
    </xf>
    <xf numFmtId="0" fontId="1" fillId="10" borderId="0" xfId="0" applyFont="1" applyFill="1"/>
    <xf numFmtId="0" fontId="5" fillId="11" borderId="7" xfId="0" applyFont="1" applyFill="1" applyBorder="1" applyAlignment="1">
      <alignment wrapText="1"/>
    </xf>
    <xf numFmtId="0" fontId="5" fillId="11" borderId="0" xfId="0" applyFont="1" applyFill="1" applyAlignment="1">
      <alignment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Coop.</a:t>
            </a:r>
            <a:r>
              <a:rPr lang="es-MX" baseline="0"/>
              <a:t> Bu</a:t>
            </a:r>
            <a:r>
              <a:rPr lang="es-MX"/>
              <a:t>zos y Pescadores (Isla Natividad)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83-44FF-B382-EBA2D69A0B1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383-44FF-B382-EBA2D69A0B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83-44FF-B382-EBA2D69A0B1B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383-44FF-B382-EBA2D69A0B1B}"/>
              </c:ext>
            </c:extLst>
          </c:dPt>
          <c:dPt>
            <c:idx val="4"/>
            <c:invertIfNegative val="0"/>
            <c:bubble3D val="0"/>
            <c:spPr>
              <a:solidFill>
                <a:srgbClr val="FF99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83-44FF-B382-EBA2D69A0B1B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C09-F741-95D1-C8004ECAC1BF}"/>
              </c:ext>
            </c:extLst>
          </c:dPt>
          <c:cat>
            <c:strRef>
              <c:f>Hoja1!$A$16:$A$21</c:f>
              <c:strCache>
                <c:ptCount val="6"/>
                <c:pt idx="0">
                  <c:v>Problemas Sociales</c:v>
                </c:pt>
                <c:pt idx="1">
                  <c:v>Medio Ambiente/Cambio Climático</c:v>
                </c:pt>
                <c:pt idx="2">
                  <c:v>Producción/Sobre explotación/ impacto </c:v>
                </c:pt>
                <c:pt idx="3">
                  <c:v>Político-Gubernamental</c:v>
                </c:pt>
                <c:pt idx="4">
                  <c:v>Mercado/Comercialización</c:v>
                </c:pt>
                <c:pt idx="5">
                  <c:v>Otro</c:v>
                </c:pt>
              </c:strCache>
            </c:strRef>
          </c:cat>
          <c:val>
            <c:numRef>
              <c:f>Hoja1!$B$16:$B$21</c:f>
              <c:numCache>
                <c:formatCode>General</c:formatCode>
                <c:ptCount val="6"/>
                <c:pt idx="0">
                  <c:v>15</c:v>
                </c:pt>
                <c:pt idx="1">
                  <c:v>7</c:v>
                </c:pt>
                <c:pt idx="2">
                  <c:v>12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3-44FF-B382-EBA2D69A0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046223"/>
        <c:axId val="232026063"/>
      </c:barChart>
      <c:catAx>
        <c:axId val="2320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26063"/>
        <c:crosses val="autoZero"/>
        <c:auto val="1"/>
        <c:lblAlgn val="ctr"/>
        <c:lblOffset val="100"/>
        <c:noMultiLvlLbl val="0"/>
      </c:catAx>
      <c:valAx>
        <c:axId val="2320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4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California San Ignacio (Bahía Asunción)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63-4256-9EDC-CF11124B0D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FE-5A4A-B773-484DD3DD28C1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63-4256-9EDC-CF11124B0D26}"/>
              </c:ext>
            </c:extLst>
          </c:dPt>
          <c:cat>
            <c:strRef>
              <c:f>Hoja1!$C$16:$C$21</c:f>
              <c:strCache>
                <c:ptCount val="3"/>
                <c:pt idx="0">
                  <c:v>Problemas Sociales</c:v>
                </c:pt>
                <c:pt idx="1">
                  <c:v>Producción/Sobre explotación/ impacto </c:v>
                </c:pt>
                <c:pt idx="2">
                  <c:v>Otro</c:v>
                </c:pt>
              </c:strCache>
            </c:strRef>
          </c:cat>
          <c:val>
            <c:numRef>
              <c:f>Hoja1!$D$16:$D$21</c:f>
              <c:numCache>
                <c:formatCode>General</c:formatCode>
                <c:ptCount val="6"/>
                <c:pt idx="0">
                  <c:v>13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3-4256-9EDC-CF11124B0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501679"/>
        <c:axId val="1415513679"/>
      </c:barChart>
      <c:catAx>
        <c:axId val="141550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13679"/>
        <c:crosses val="autoZero"/>
        <c:auto val="1"/>
        <c:lblAlgn val="ctr"/>
        <c:lblOffset val="100"/>
        <c:noMultiLvlLbl val="0"/>
      </c:catAx>
      <c:valAx>
        <c:axId val="14155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Coop. Ensenada (El Rosario)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D6-4D14-B4ED-7083E67DE1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D6-4D14-B4ED-7083E67DE14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2C-7645-9930-DD0CE1145361}"/>
              </c:ext>
            </c:extLst>
          </c:dPt>
          <c:dPt>
            <c:idx val="3"/>
            <c:invertIfNegative val="0"/>
            <c:bubble3D val="0"/>
            <c:spPr>
              <a:solidFill>
                <a:srgbClr val="FF99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D6-4D14-B4ED-7083E67DE148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D6-4D14-B4ED-7083E67DE148}"/>
              </c:ext>
            </c:extLst>
          </c:dPt>
          <c:cat>
            <c:strRef>
              <c:f>Hoja1!$E$16:$E$21</c:f>
              <c:strCache>
                <c:ptCount val="5"/>
                <c:pt idx="0">
                  <c:v>Problemas Sociales</c:v>
                </c:pt>
                <c:pt idx="1">
                  <c:v>Medio Ambiente/Cambio Climático</c:v>
                </c:pt>
                <c:pt idx="2">
                  <c:v>Político-Gubernamental</c:v>
                </c:pt>
                <c:pt idx="3">
                  <c:v>Mercado/Comercialización</c:v>
                </c:pt>
                <c:pt idx="4">
                  <c:v>Otro</c:v>
                </c:pt>
              </c:strCache>
            </c:strRef>
          </c:cat>
          <c:val>
            <c:numRef>
              <c:f>Hoja1!$F$16:$F$21</c:f>
              <c:numCache>
                <c:formatCode>General</c:formatCode>
                <c:ptCount val="6"/>
                <c:pt idx="0">
                  <c:v>2</c:v>
                </c:pt>
                <c:pt idx="1">
                  <c:v>19</c:v>
                </c:pt>
                <c:pt idx="2">
                  <c:v>10</c:v>
                </c:pt>
                <c:pt idx="3">
                  <c:v>18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6-4D14-B4ED-7083E67D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518959"/>
        <c:axId val="1415525199"/>
      </c:barChart>
      <c:catAx>
        <c:axId val="141551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25199"/>
        <c:crosses val="autoZero"/>
        <c:auto val="1"/>
        <c:lblAlgn val="ctr"/>
        <c:lblOffset val="100"/>
        <c:noMultiLvlLbl val="0"/>
      </c:catAx>
      <c:valAx>
        <c:axId val="14155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1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Coop. Productores Nacionales de Abulón (Isla Cedros)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83005249343832"/>
          <c:y val="0.19486111111111112"/>
          <c:w val="0.86916994750656174"/>
          <c:h val="0.418231627296587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BB-4A0E-ACA2-2D493A4B20B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2BB-4A0E-ACA2-2D493A4B20B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3-E24F-8ADB-40DBE626E98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3-E24F-8ADB-40DBE626E986}"/>
              </c:ext>
            </c:extLst>
          </c:dPt>
          <c:cat>
            <c:strRef>
              <c:f>Hoja1!$G$16:$G$20</c:f>
              <c:strCache>
                <c:ptCount val="5"/>
                <c:pt idx="0">
                  <c:v>Problemas Sociales</c:v>
                </c:pt>
                <c:pt idx="1">
                  <c:v>Medio Ambiente/Cambio Climático</c:v>
                </c:pt>
                <c:pt idx="2">
                  <c:v>Producción/Sobre explotación/ impacto </c:v>
                </c:pt>
                <c:pt idx="3">
                  <c:v>Pandemia/COVID</c:v>
                </c:pt>
                <c:pt idx="4">
                  <c:v>Otro</c:v>
                </c:pt>
              </c:strCache>
            </c:strRef>
          </c:cat>
          <c:val>
            <c:numRef>
              <c:f>Hoja1!$H$16:$H$20</c:f>
              <c:numCache>
                <c:formatCode>General</c:formatCode>
                <c:ptCount val="5"/>
                <c:pt idx="0">
                  <c:v>17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B-4A0E-ACA2-2D493A4B2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512239"/>
        <c:axId val="1415520879"/>
      </c:barChart>
      <c:catAx>
        <c:axId val="141551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20879"/>
        <c:crosses val="autoZero"/>
        <c:auto val="1"/>
        <c:lblAlgn val="ctr"/>
        <c:lblOffset val="100"/>
        <c:noMultiLvlLbl val="0"/>
      </c:catAx>
      <c:valAx>
        <c:axId val="14155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1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Coop. Leyes de Reforma (Bahía Asunción)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A3-4403-BB4E-C965B7FD2D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2A3-4403-BB4E-C965B7FD2D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A3-4403-BB4E-C965B7FD2D5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2A3-4403-BB4E-C965B7FD2D50}"/>
              </c:ext>
            </c:extLst>
          </c:dPt>
          <c:dPt>
            <c:idx val="4"/>
            <c:invertIfNegative val="0"/>
            <c:bubble3D val="0"/>
            <c:spPr>
              <a:solidFill>
                <a:srgbClr val="FF99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A3-4403-BB4E-C965B7FD2D50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2A3-4403-BB4E-C965B7FD2D50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A3-4403-BB4E-C965B7FD2D50}"/>
              </c:ext>
            </c:extLst>
          </c:dPt>
          <c:cat>
            <c:strRef>
              <c:f>Hoja1!$I$16:$I$22</c:f>
              <c:strCache>
                <c:ptCount val="7"/>
                <c:pt idx="0">
                  <c:v>Problemas Sociales</c:v>
                </c:pt>
                <c:pt idx="1">
                  <c:v>Medio Ambiente/Cambio Climático</c:v>
                </c:pt>
                <c:pt idx="2">
                  <c:v>Producción/Sobre explotación/ impacto </c:v>
                </c:pt>
                <c:pt idx="3">
                  <c:v>Político-Gubernamental</c:v>
                </c:pt>
                <c:pt idx="4">
                  <c:v>Mercado/Comercialización</c:v>
                </c:pt>
                <c:pt idx="5">
                  <c:v>Pandemia/COVID</c:v>
                </c:pt>
                <c:pt idx="6">
                  <c:v>Otro</c:v>
                </c:pt>
              </c:strCache>
            </c:strRef>
          </c:cat>
          <c:val>
            <c:numRef>
              <c:f>Hoja1!$J$16:$J$22</c:f>
              <c:numCache>
                <c:formatCode>General</c:formatCode>
                <c:ptCount val="7"/>
                <c:pt idx="0">
                  <c:v>5</c:v>
                </c:pt>
                <c:pt idx="1">
                  <c:v>13</c:v>
                </c:pt>
                <c:pt idx="2">
                  <c:v>6</c:v>
                </c:pt>
                <c:pt idx="3">
                  <c:v>4</c:v>
                </c:pt>
                <c:pt idx="4">
                  <c:v>9</c:v>
                </c:pt>
                <c:pt idx="5">
                  <c:v>16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3-4403-BB4E-C965B7FD2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468079"/>
        <c:axId val="1415471919"/>
      </c:barChart>
      <c:catAx>
        <c:axId val="141546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71919"/>
        <c:crosses val="autoZero"/>
        <c:auto val="1"/>
        <c:lblAlgn val="ctr"/>
        <c:lblOffset val="100"/>
        <c:noMultiLvlLbl val="0"/>
      </c:catAx>
      <c:valAx>
        <c:axId val="14154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6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835660</xdr:colOff>
      <xdr:row>30</xdr:row>
      <xdr:rowOff>19050</xdr:rowOff>
    </xdr:from>
    <xdr:to>
      <xdr:col>11</xdr:col>
      <xdr:colOff>728980</xdr:colOff>
      <xdr:row>43</xdr:row>
      <xdr:rowOff>87630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4CB1946-48D0-4D8F-DB48-ACFA5D019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1350554</xdr:colOff>
      <xdr:row>37</xdr:row>
      <xdr:rowOff>153307</xdr:rowOff>
    </xdr:from>
    <xdr:to>
      <xdr:col>6</xdr:col>
      <xdr:colOff>812074</xdr:colOff>
      <xdr:row>51</xdr:row>
      <xdr:rowOff>18687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2555F88-DE2A-9EA7-DE44-9BB97D194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24</xdr:row>
      <xdr:rowOff>27395</xdr:rowOff>
    </xdr:from>
    <xdr:to>
      <xdr:col>2</xdr:col>
      <xdr:colOff>1192349</xdr:colOff>
      <xdr:row>37</xdr:row>
      <xdr:rowOff>93435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B1EE1F4-626B-77B2-7194-3526E343C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198847</xdr:colOff>
      <xdr:row>37</xdr:row>
      <xdr:rowOff>175440</xdr:rowOff>
    </xdr:from>
    <xdr:to>
      <xdr:col>2</xdr:col>
      <xdr:colOff>1211582</xdr:colOff>
      <xdr:row>51</xdr:row>
      <xdr:rowOff>41909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BDED09A-7599-5263-BE8B-3FA404F63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1338217</xdr:colOff>
      <xdr:row>24</xdr:row>
      <xdr:rowOff>25582</xdr:rowOff>
    </xdr:from>
    <xdr:to>
      <xdr:col>6</xdr:col>
      <xdr:colOff>796107</xdr:colOff>
      <xdr:row>37</xdr:row>
      <xdr:rowOff>90533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07BC658-2294-AB2F-3900-CC51BF502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3F92-216F-4D6E-9934-C3388F705B9D}">
  <dimension ref="A1:J22"/>
  <sheetViews>
    <sheetView topLeftCell="A7" zoomScale="110" zoomScaleNormal="110" workbookViewId="0">
      <selection activeCell="B18" sqref="B18"/>
    </sheetView>
  </sheetViews>
  <sheetFormatPr baseColWidth="10" defaultColWidth="17.6640625" defaultRowHeight="16.25" customHeight="1" x14ac:dyDescent="0.2"/>
  <cols>
    <col min="1" max="1" width="42.33203125" customWidth="1"/>
    <col min="2" max="2" width="9.1640625" customWidth="1"/>
    <col min="3" max="3" width="48" customWidth="1"/>
    <col min="4" max="4" width="7.6640625" customWidth="1"/>
    <col min="5" max="5" width="25.83203125" customWidth="1"/>
    <col min="6" max="6" width="8.83203125" customWidth="1"/>
    <col min="7" max="7" width="26.83203125" customWidth="1"/>
    <col min="8" max="8" width="7.1640625" customWidth="1"/>
    <col min="9" max="9" width="25.33203125" customWidth="1"/>
    <col min="10" max="10" width="6.6640625" customWidth="1"/>
  </cols>
  <sheetData>
    <row r="1" spans="1:10" ht="16.25" customHeight="1" thickBot="1" x14ac:dyDescent="0.25">
      <c r="A1" s="1" t="s">
        <v>0</v>
      </c>
      <c r="B1" s="2"/>
      <c r="C1" s="1" t="s">
        <v>1</v>
      </c>
      <c r="D1" s="2"/>
      <c r="E1" s="1" t="s">
        <v>2</v>
      </c>
      <c r="F1" s="3"/>
      <c r="G1" s="4" t="s">
        <v>3</v>
      </c>
      <c r="H1" s="2"/>
      <c r="I1" s="1" t="s">
        <v>4</v>
      </c>
    </row>
    <row r="2" spans="1:10" ht="16.25" customHeight="1" thickBot="1" x14ac:dyDescent="0.25">
      <c r="A2" s="5" t="s">
        <v>5</v>
      </c>
      <c r="B2" s="3">
        <v>15</v>
      </c>
      <c r="C2" s="14" t="s">
        <v>6</v>
      </c>
      <c r="D2" s="3">
        <v>3</v>
      </c>
      <c r="E2" s="6" t="s">
        <v>7</v>
      </c>
      <c r="F2" s="3">
        <v>10</v>
      </c>
      <c r="G2" s="7" t="s">
        <v>8</v>
      </c>
      <c r="H2" s="3">
        <v>13</v>
      </c>
      <c r="I2" s="6" t="s">
        <v>9</v>
      </c>
      <c r="J2">
        <v>4</v>
      </c>
    </row>
    <row r="3" spans="1:10" ht="16.25" customHeight="1" thickBot="1" x14ac:dyDescent="0.25">
      <c r="A3" s="9" t="s">
        <v>10</v>
      </c>
      <c r="B3" s="3">
        <v>1</v>
      </c>
      <c r="C3" s="18" t="s">
        <v>11</v>
      </c>
      <c r="D3" s="3">
        <v>10</v>
      </c>
      <c r="E3" s="10" t="s">
        <v>12</v>
      </c>
      <c r="F3" s="3">
        <v>18</v>
      </c>
      <c r="G3" s="11" t="s">
        <v>13</v>
      </c>
      <c r="H3" s="3">
        <v>8</v>
      </c>
      <c r="I3" s="12" t="s">
        <v>14</v>
      </c>
      <c r="J3">
        <v>13</v>
      </c>
    </row>
    <row r="4" spans="1:10" ht="16.25" customHeight="1" thickBot="1" x14ac:dyDescent="0.25">
      <c r="A4" s="13" t="s">
        <v>15</v>
      </c>
      <c r="B4" s="3">
        <v>7</v>
      </c>
      <c r="C4" s="14" t="s">
        <v>16</v>
      </c>
      <c r="D4" s="3">
        <v>10</v>
      </c>
      <c r="E4" s="12" t="s">
        <v>14</v>
      </c>
      <c r="F4" s="3">
        <v>19</v>
      </c>
      <c r="G4" s="28" t="s">
        <v>17</v>
      </c>
      <c r="H4" s="3">
        <v>6</v>
      </c>
      <c r="I4" s="10" t="s">
        <v>18</v>
      </c>
      <c r="J4">
        <v>9</v>
      </c>
    </row>
    <row r="5" spans="1:10" ht="16.25" customHeight="1" thickBot="1" x14ac:dyDescent="0.25">
      <c r="A5" s="15" t="s">
        <v>19</v>
      </c>
      <c r="B5" s="3">
        <v>2</v>
      </c>
      <c r="C5" s="27" t="s">
        <v>20</v>
      </c>
      <c r="D5" s="3">
        <v>1</v>
      </c>
      <c r="E5" s="16" t="s">
        <v>21</v>
      </c>
      <c r="F5" s="3">
        <v>17</v>
      </c>
      <c r="G5" s="7" t="s">
        <v>22</v>
      </c>
      <c r="H5" s="3">
        <v>4</v>
      </c>
      <c r="I5" s="28" t="s">
        <v>23</v>
      </c>
      <c r="J5">
        <v>6</v>
      </c>
    </row>
    <row r="6" spans="1:10" ht="16.25" customHeight="1" thickBot="1" x14ac:dyDescent="0.25">
      <c r="A6" s="18" t="s">
        <v>24</v>
      </c>
      <c r="B6" s="2">
        <v>7</v>
      </c>
      <c r="C6" s="33" t="s">
        <v>25</v>
      </c>
      <c r="D6" s="25">
        <f>SUM(D2:D5)</f>
        <v>24</v>
      </c>
      <c r="E6" s="14" t="s">
        <v>26</v>
      </c>
      <c r="F6" s="3">
        <v>2</v>
      </c>
      <c r="G6" s="8" t="s">
        <v>27</v>
      </c>
      <c r="H6" s="3">
        <v>5</v>
      </c>
      <c r="I6" s="14" t="s">
        <v>28</v>
      </c>
      <c r="J6">
        <v>4</v>
      </c>
    </row>
    <row r="7" spans="1:10" ht="16.25" customHeight="1" thickBot="1" x14ac:dyDescent="0.25">
      <c r="A7" s="17" t="s">
        <v>14</v>
      </c>
      <c r="B7" s="2">
        <v>7</v>
      </c>
      <c r="C7" s="34"/>
      <c r="D7" s="25"/>
      <c r="E7" s="2" t="s">
        <v>29</v>
      </c>
      <c r="F7" s="3">
        <v>3</v>
      </c>
      <c r="G7" s="8" t="s">
        <v>30</v>
      </c>
      <c r="H7" s="3">
        <v>1</v>
      </c>
      <c r="I7" s="2" t="s">
        <v>31</v>
      </c>
      <c r="J7">
        <v>1</v>
      </c>
    </row>
    <row r="8" spans="1:10" ht="16.25" customHeight="1" thickBot="1" x14ac:dyDescent="0.25">
      <c r="A8" s="18" t="s">
        <v>32</v>
      </c>
      <c r="B8" s="2">
        <v>5</v>
      </c>
      <c r="C8" s="2"/>
      <c r="D8" s="2"/>
      <c r="E8" s="33" t="s">
        <v>25</v>
      </c>
      <c r="F8" s="25">
        <f>SUM(F2:F7)</f>
        <v>69</v>
      </c>
      <c r="G8" s="19" t="s">
        <v>33</v>
      </c>
      <c r="H8" s="3">
        <v>9</v>
      </c>
      <c r="I8" s="14" t="s">
        <v>34</v>
      </c>
      <c r="J8">
        <v>1</v>
      </c>
    </row>
    <row r="9" spans="1:10" ht="16.25" customHeight="1" thickBot="1" x14ac:dyDescent="0.25">
      <c r="A9" s="35" t="s">
        <v>25</v>
      </c>
      <c r="B9" s="25">
        <f>SUM(B2:B8)</f>
        <v>44</v>
      </c>
      <c r="C9" s="2"/>
      <c r="D9" s="2"/>
      <c r="E9" s="34"/>
      <c r="F9" s="25"/>
      <c r="G9" s="20" t="s">
        <v>35</v>
      </c>
      <c r="H9" s="3">
        <v>6</v>
      </c>
      <c r="I9" s="2" t="s">
        <v>36</v>
      </c>
      <c r="J9">
        <v>7</v>
      </c>
    </row>
    <row r="10" spans="1:10" ht="16.25" customHeight="1" thickBot="1" x14ac:dyDescent="0.25">
      <c r="A10" s="36"/>
      <c r="B10" s="26"/>
      <c r="C10" s="2"/>
      <c r="D10" s="2"/>
      <c r="E10" s="2"/>
      <c r="F10" s="25"/>
      <c r="G10" s="21"/>
      <c r="H10" s="25">
        <f>SUM(H2:H9)</f>
        <v>52</v>
      </c>
      <c r="I10" s="22" t="s">
        <v>37</v>
      </c>
      <c r="J10">
        <v>16</v>
      </c>
    </row>
    <row r="11" spans="1:10" ht="16.25" customHeight="1" thickBot="1" x14ac:dyDescent="0.25">
      <c r="C11" s="2"/>
      <c r="D11" s="2"/>
      <c r="E11" s="2"/>
      <c r="F11" s="2"/>
      <c r="G11" s="23"/>
      <c r="H11" s="2"/>
      <c r="I11" s="24" t="s">
        <v>25</v>
      </c>
      <c r="J11" s="25">
        <f>SUM(J2:J10)</f>
        <v>61</v>
      </c>
    </row>
    <row r="12" spans="1:10" ht="16.25" customHeight="1" thickBot="1" x14ac:dyDescent="0.25">
      <c r="A12" s="25" t="s">
        <v>38</v>
      </c>
      <c r="B12" s="25">
        <f>SUM(B9+D6+F8+H10+J11)</f>
        <v>250</v>
      </c>
    </row>
    <row r="13" spans="1:10" ht="16.25" customHeight="1" thickBot="1" x14ac:dyDescent="0.25">
      <c r="A13" s="31"/>
      <c r="B13" s="32"/>
    </row>
    <row r="14" spans="1:10" ht="16.25" customHeight="1" thickBot="1" x14ac:dyDescent="0.25">
      <c r="A14" s="29" t="s">
        <v>0</v>
      </c>
      <c r="B14" s="30"/>
      <c r="C14" s="1" t="s">
        <v>1</v>
      </c>
      <c r="D14" s="2"/>
      <c r="E14" s="1" t="s">
        <v>2</v>
      </c>
      <c r="F14" s="3"/>
      <c r="G14" s="4" t="s">
        <v>3</v>
      </c>
      <c r="H14" s="2"/>
      <c r="I14" s="1" t="s">
        <v>4</v>
      </c>
    </row>
    <row r="15" spans="1:10" ht="16.25" customHeight="1" x14ac:dyDescent="0.2">
      <c r="A15" s="30" t="s">
        <v>45</v>
      </c>
      <c r="B15" s="30"/>
      <c r="C15" s="30" t="s">
        <v>45</v>
      </c>
      <c r="D15" s="30"/>
      <c r="E15" s="30" t="s">
        <v>45</v>
      </c>
      <c r="F15" s="30"/>
      <c r="G15" s="30" t="s">
        <v>45</v>
      </c>
      <c r="H15" s="30"/>
      <c r="I15" s="30" t="s">
        <v>45</v>
      </c>
    </row>
    <row r="16" spans="1:10" ht="16.25" customHeight="1" x14ac:dyDescent="0.2">
      <c r="A16" t="s">
        <v>39</v>
      </c>
      <c r="B16">
        <f>B2</f>
        <v>15</v>
      </c>
      <c r="C16" t="s">
        <v>39</v>
      </c>
      <c r="D16">
        <f>D2+D4</f>
        <v>13</v>
      </c>
      <c r="E16" t="s">
        <v>39</v>
      </c>
      <c r="F16">
        <f>F6</f>
        <v>2</v>
      </c>
      <c r="G16" t="s">
        <v>39</v>
      </c>
      <c r="H16">
        <f>H2+H5</f>
        <v>17</v>
      </c>
      <c r="I16" t="s">
        <v>39</v>
      </c>
      <c r="J16">
        <f>J6+J8</f>
        <v>5</v>
      </c>
    </row>
    <row r="17" spans="1:10" ht="16.25" customHeight="1" x14ac:dyDescent="0.2">
      <c r="A17" t="s">
        <v>42</v>
      </c>
      <c r="B17">
        <f>B7</f>
        <v>7</v>
      </c>
      <c r="C17" t="s">
        <v>43</v>
      </c>
      <c r="D17">
        <f>D3</f>
        <v>10</v>
      </c>
      <c r="E17" t="s">
        <v>42</v>
      </c>
      <c r="F17">
        <f>F4</f>
        <v>19</v>
      </c>
      <c r="G17" t="s">
        <v>42</v>
      </c>
      <c r="H17">
        <f>H3</f>
        <v>8</v>
      </c>
      <c r="I17" t="s">
        <v>42</v>
      </c>
      <c r="J17">
        <f>J3</f>
        <v>13</v>
      </c>
    </row>
    <row r="18" spans="1:10" ht="16.25" customHeight="1" x14ac:dyDescent="0.2">
      <c r="A18" t="s">
        <v>43</v>
      </c>
      <c r="B18">
        <f>B6+B8</f>
        <v>12</v>
      </c>
      <c r="C18" t="s">
        <v>41</v>
      </c>
      <c r="D18">
        <f>D5</f>
        <v>1</v>
      </c>
      <c r="E18" t="s">
        <v>40</v>
      </c>
      <c r="F18">
        <f>F2</f>
        <v>10</v>
      </c>
      <c r="G18" t="s">
        <v>43</v>
      </c>
      <c r="H18">
        <f>H4</f>
        <v>6</v>
      </c>
      <c r="I18" t="s">
        <v>43</v>
      </c>
      <c r="J18">
        <f>J5</f>
        <v>6</v>
      </c>
    </row>
    <row r="19" spans="1:10" ht="16.25" customHeight="1" x14ac:dyDescent="0.2">
      <c r="A19" t="s">
        <v>40</v>
      </c>
      <c r="B19">
        <f>B4</f>
        <v>7</v>
      </c>
      <c r="E19" t="s">
        <v>46</v>
      </c>
      <c r="F19">
        <f>F3</f>
        <v>18</v>
      </c>
      <c r="G19" t="s">
        <v>44</v>
      </c>
      <c r="H19">
        <f>H8</f>
        <v>9</v>
      </c>
      <c r="I19" t="s">
        <v>40</v>
      </c>
      <c r="J19">
        <f>J2</f>
        <v>4</v>
      </c>
    </row>
    <row r="20" spans="1:10" ht="16.25" customHeight="1" x14ac:dyDescent="0.2">
      <c r="A20" t="s">
        <v>46</v>
      </c>
      <c r="B20">
        <f>B5</f>
        <v>2</v>
      </c>
      <c r="E20" t="s">
        <v>41</v>
      </c>
      <c r="F20">
        <f>F5+F7</f>
        <v>20</v>
      </c>
      <c r="G20" t="s">
        <v>41</v>
      </c>
      <c r="H20">
        <f>H9+H7+H6</f>
        <v>12</v>
      </c>
      <c r="I20" t="s">
        <v>46</v>
      </c>
      <c r="J20">
        <f>J4</f>
        <v>9</v>
      </c>
    </row>
    <row r="21" spans="1:10" ht="16.25" customHeight="1" x14ac:dyDescent="0.2">
      <c r="A21" t="s">
        <v>41</v>
      </c>
      <c r="B21">
        <f>B3</f>
        <v>1</v>
      </c>
      <c r="I21" t="s">
        <v>44</v>
      </c>
      <c r="J21">
        <f>J10</f>
        <v>16</v>
      </c>
    </row>
    <row r="22" spans="1:10" ht="16.25" customHeight="1" x14ac:dyDescent="0.2">
      <c r="I22" t="s">
        <v>41</v>
      </c>
      <c r="J22">
        <f>J9+J7</f>
        <v>8</v>
      </c>
    </row>
  </sheetData>
  <mergeCells count="3">
    <mergeCell ref="C6:C7"/>
    <mergeCell ref="E8:E9"/>
    <mergeCell ref="A9:A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2334-EA9F-C74B-9CBF-65A32F1B63B6}">
  <dimension ref="A1:D27"/>
  <sheetViews>
    <sheetView tabSelected="1" workbookViewId="0">
      <selection activeCell="C17" sqref="C17"/>
    </sheetView>
  </sheetViews>
  <sheetFormatPr baseColWidth="10" defaultRowHeight="15" x14ac:dyDescent="0.2"/>
  <cols>
    <col min="1" max="1" width="12.5" bestFit="1" customWidth="1"/>
    <col min="2" max="2" width="26.33203125" bestFit="1" customWidth="1"/>
    <col min="3" max="3" width="31" bestFit="1" customWidth="1"/>
    <col min="4" max="4" width="3.1640625" bestFit="1" customWidth="1"/>
  </cols>
  <sheetData>
    <row r="1" spans="1:4" x14ac:dyDescent="0.2">
      <c r="A1" t="s">
        <v>47</v>
      </c>
      <c r="B1" t="s">
        <v>48</v>
      </c>
      <c r="C1" t="s">
        <v>49</v>
      </c>
      <c r="D1" t="s">
        <v>50</v>
      </c>
    </row>
    <row r="2" spans="1:4" x14ac:dyDescent="0.2">
      <c r="A2" t="s">
        <v>52</v>
      </c>
      <c r="B2" t="s">
        <v>51</v>
      </c>
      <c r="C2" t="s">
        <v>57</v>
      </c>
      <c r="D2">
        <v>15</v>
      </c>
    </row>
    <row r="3" spans="1:4" x14ac:dyDescent="0.2">
      <c r="A3" t="s">
        <v>52</v>
      </c>
      <c r="B3" t="s">
        <v>51</v>
      </c>
      <c r="C3" t="s">
        <v>58</v>
      </c>
      <c r="D3">
        <v>7</v>
      </c>
    </row>
    <row r="4" spans="1:4" x14ac:dyDescent="0.2">
      <c r="A4" t="s">
        <v>52</v>
      </c>
      <c r="B4" t="s">
        <v>51</v>
      </c>
      <c r="C4" t="s">
        <v>62</v>
      </c>
      <c r="D4">
        <v>12</v>
      </c>
    </row>
    <row r="5" spans="1:4" x14ac:dyDescent="0.2">
      <c r="A5" t="s">
        <v>52</v>
      </c>
      <c r="B5" t="s">
        <v>51</v>
      </c>
      <c r="C5" t="s">
        <v>59</v>
      </c>
      <c r="D5">
        <v>7</v>
      </c>
    </row>
    <row r="6" spans="1:4" x14ac:dyDescent="0.2">
      <c r="A6" t="s">
        <v>52</v>
      </c>
      <c r="B6" t="s">
        <v>51</v>
      </c>
      <c r="C6" t="s">
        <v>60</v>
      </c>
      <c r="D6">
        <v>2</v>
      </c>
    </row>
    <row r="7" spans="1:4" x14ac:dyDescent="0.2">
      <c r="A7" t="s">
        <v>52</v>
      </c>
      <c r="B7" t="s">
        <v>51</v>
      </c>
      <c r="C7" t="s">
        <v>61</v>
      </c>
      <c r="D7">
        <v>1</v>
      </c>
    </row>
    <row r="8" spans="1:4" x14ac:dyDescent="0.2">
      <c r="A8" t="s">
        <v>53</v>
      </c>
      <c r="B8" t="s">
        <v>54</v>
      </c>
      <c r="C8" t="s">
        <v>57</v>
      </c>
      <c r="D8">
        <v>13</v>
      </c>
    </row>
    <row r="9" spans="1:4" x14ac:dyDescent="0.2">
      <c r="A9" t="s">
        <v>53</v>
      </c>
      <c r="B9" t="s">
        <v>54</v>
      </c>
      <c r="C9" t="s">
        <v>62</v>
      </c>
      <c r="D9">
        <v>10</v>
      </c>
    </row>
    <row r="10" spans="1:4" x14ac:dyDescent="0.2">
      <c r="A10" t="s">
        <v>53</v>
      </c>
      <c r="B10" t="s">
        <v>54</v>
      </c>
      <c r="C10" t="s">
        <v>61</v>
      </c>
      <c r="D10">
        <v>1</v>
      </c>
    </row>
    <row r="11" spans="1:4" x14ac:dyDescent="0.2">
      <c r="A11" t="s">
        <v>2</v>
      </c>
      <c r="B11" t="s">
        <v>55</v>
      </c>
      <c r="C11" t="s">
        <v>57</v>
      </c>
      <c r="D11">
        <v>2</v>
      </c>
    </row>
    <row r="12" spans="1:4" x14ac:dyDescent="0.2">
      <c r="A12" t="s">
        <v>2</v>
      </c>
      <c r="B12" t="s">
        <v>55</v>
      </c>
      <c r="C12" t="s">
        <v>58</v>
      </c>
      <c r="D12">
        <v>19</v>
      </c>
    </row>
    <row r="13" spans="1:4" x14ac:dyDescent="0.2">
      <c r="A13" t="s">
        <v>2</v>
      </c>
      <c r="B13" t="s">
        <v>55</v>
      </c>
      <c r="C13" t="s">
        <v>59</v>
      </c>
      <c r="D13">
        <v>10</v>
      </c>
    </row>
    <row r="14" spans="1:4" x14ac:dyDescent="0.2">
      <c r="A14" t="s">
        <v>2</v>
      </c>
      <c r="B14" t="s">
        <v>55</v>
      </c>
      <c r="C14" t="s">
        <v>60</v>
      </c>
      <c r="D14">
        <v>18</v>
      </c>
    </row>
    <row r="15" spans="1:4" x14ac:dyDescent="0.2">
      <c r="A15" t="s">
        <v>2</v>
      </c>
      <c r="B15" t="s">
        <v>55</v>
      </c>
      <c r="C15" t="s">
        <v>61</v>
      </c>
      <c r="D15">
        <v>20</v>
      </c>
    </row>
    <row r="16" spans="1:4" x14ac:dyDescent="0.2">
      <c r="A16" t="s">
        <v>56</v>
      </c>
      <c r="B16" t="s">
        <v>64</v>
      </c>
      <c r="C16" t="s">
        <v>57</v>
      </c>
      <c r="D16">
        <v>17</v>
      </c>
    </row>
    <row r="17" spans="1:4" x14ac:dyDescent="0.2">
      <c r="A17" t="s">
        <v>56</v>
      </c>
      <c r="B17" t="s">
        <v>64</v>
      </c>
      <c r="C17" t="s">
        <v>58</v>
      </c>
      <c r="D17">
        <v>8</v>
      </c>
    </row>
    <row r="18" spans="1:4" x14ac:dyDescent="0.2">
      <c r="A18" t="s">
        <v>56</v>
      </c>
      <c r="B18" t="s">
        <v>64</v>
      </c>
      <c r="C18" t="s">
        <v>62</v>
      </c>
      <c r="D18">
        <v>6</v>
      </c>
    </row>
    <row r="19" spans="1:4" x14ac:dyDescent="0.2">
      <c r="A19" t="s">
        <v>56</v>
      </c>
      <c r="B19" t="s">
        <v>64</v>
      </c>
      <c r="C19" t="s">
        <v>63</v>
      </c>
      <c r="D19">
        <v>9</v>
      </c>
    </row>
    <row r="20" spans="1:4" x14ac:dyDescent="0.2">
      <c r="A20" t="s">
        <v>56</v>
      </c>
      <c r="B20" t="s">
        <v>64</v>
      </c>
      <c r="C20" t="s">
        <v>61</v>
      </c>
      <c r="D20">
        <v>12</v>
      </c>
    </row>
    <row r="21" spans="1:4" x14ac:dyDescent="0.2">
      <c r="A21" t="s">
        <v>53</v>
      </c>
      <c r="B21" t="s">
        <v>4</v>
      </c>
      <c r="C21" t="s">
        <v>57</v>
      </c>
      <c r="D21">
        <v>5</v>
      </c>
    </row>
    <row r="22" spans="1:4" x14ac:dyDescent="0.2">
      <c r="A22" t="s">
        <v>53</v>
      </c>
      <c r="B22" t="s">
        <v>4</v>
      </c>
      <c r="C22" t="s">
        <v>58</v>
      </c>
      <c r="D22">
        <v>13</v>
      </c>
    </row>
    <row r="23" spans="1:4" x14ac:dyDescent="0.2">
      <c r="A23" t="s">
        <v>53</v>
      </c>
      <c r="B23" t="s">
        <v>4</v>
      </c>
      <c r="C23" t="s">
        <v>62</v>
      </c>
      <c r="D23">
        <v>6</v>
      </c>
    </row>
    <row r="24" spans="1:4" x14ac:dyDescent="0.2">
      <c r="A24" t="s">
        <v>53</v>
      </c>
      <c r="B24" t="s">
        <v>4</v>
      </c>
      <c r="C24" t="s">
        <v>59</v>
      </c>
      <c r="D24">
        <v>4</v>
      </c>
    </row>
    <row r="25" spans="1:4" x14ac:dyDescent="0.2">
      <c r="A25" t="s">
        <v>53</v>
      </c>
      <c r="B25" t="s">
        <v>4</v>
      </c>
      <c r="C25" t="s">
        <v>60</v>
      </c>
      <c r="D25">
        <v>9</v>
      </c>
    </row>
    <row r="26" spans="1:4" x14ac:dyDescent="0.2">
      <c r="A26" t="s">
        <v>53</v>
      </c>
      <c r="B26" t="s">
        <v>4</v>
      </c>
      <c r="C26" t="s">
        <v>63</v>
      </c>
      <c r="D26">
        <v>16</v>
      </c>
    </row>
    <row r="27" spans="1:4" x14ac:dyDescent="0.2">
      <c r="A27" t="s">
        <v>53</v>
      </c>
      <c r="B27" t="s">
        <v>4</v>
      </c>
      <c r="C27" t="s">
        <v>61</v>
      </c>
      <c r="D2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Garibay Toussaint</dc:creator>
  <cp:lastModifiedBy>Villasenor-Derbez, Juan Carlos</cp:lastModifiedBy>
  <dcterms:created xsi:type="dcterms:W3CDTF">2024-05-01T00:19:19Z</dcterms:created>
  <dcterms:modified xsi:type="dcterms:W3CDTF">2025-02-06T15:55:07Z</dcterms:modified>
</cp:coreProperties>
</file>