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mesdempsey/Documents/RSAA/magmo/"/>
    </mc:Choice>
  </mc:AlternateContent>
  <bookViews>
    <workbookView xWindow="14400" yWindow="460" windowWidth="14400" windowHeight="16000" tabRatio="500"/>
  </bookViews>
  <sheets>
    <sheet name="Runs" sheetId="1" r:id="rId1"/>
    <sheet name="Disk usage" sheetId="2" r:id="rId2"/>
    <sheet name="Sheet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M21" i="1"/>
  <c r="M22" i="1"/>
  <c r="L20" i="1"/>
  <c r="L21" i="1"/>
  <c r="L22" i="1"/>
  <c r="K20" i="1"/>
  <c r="K21" i="1"/>
  <c r="K22" i="1"/>
  <c r="C22" i="1"/>
  <c r="D22" i="1"/>
  <c r="E22" i="1"/>
  <c r="F22" i="1"/>
  <c r="G22" i="1"/>
  <c r="H22" i="1"/>
  <c r="I22" i="1"/>
  <c r="J22" i="1"/>
  <c r="B22" i="1"/>
  <c r="J20" i="1"/>
  <c r="J21" i="1"/>
  <c r="I20" i="1"/>
  <c r="I21" i="1"/>
  <c r="H20" i="1"/>
  <c r="H21" i="1"/>
  <c r="C20" i="1"/>
  <c r="D20" i="1"/>
  <c r="E20" i="1"/>
  <c r="F20" i="1"/>
  <c r="G20" i="1"/>
  <c r="C21" i="1"/>
  <c r="D21" i="1"/>
  <c r="E21" i="1"/>
  <c r="F21" i="1"/>
  <c r="G21" i="1"/>
  <c r="B21" i="1"/>
  <c r="B20" i="1"/>
  <c r="C19" i="3"/>
  <c r="B19" i="3"/>
  <c r="G9" i="1"/>
  <c r="B9" i="1"/>
  <c r="C9" i="1"/>
</calcChain>
</file>

<file path=xl/comments1.xml><?xml version="1.0" encoding="utf-8"?>
<comments xmlns="http://schemas.openxmlformats.org/spreadsheetml/2006/main">
  <authors>
    <author>James Dempsey</author>
  </authors>
  <commentList>
    <comment ref="F4" authorId="0">
      <text>
        <r>
          <rPr>
            <b/>
            <sz val="10"/>
            <color indexed="81"/>
            <rFont val="Calibri"/>
          </rPr>
          <t>James Dempsey:</t>
        </r>
        <r>
          <rPr>
            <sz val="10"/>
            <color indexed="81"/>
            <rFont val="Calibri"/>
          </rPr>
          <t xml:space="preserve">
Analyse failed as  bane not on path. Reran analyse steps</t>
        </r>
      </text>
    </comment>
    <comment ref="K9" authorId="0">
      <text>
        <r>
          <rPr>
            <b/>
            <sz val="10"/>
            <color indexed="81"/>
            <rFont val="Calibri"/>
          </rPr>
          <t>James Dempsey:</t>
        </r>
        <r>
          <rPr>
            <sz val="10"/>
            <color indexed="81"/>
            <rFont val="Calibri"/>
          </rPr>
          <t xml:space="preserve">
Skipping day 24 which has bad bp cal</t>
        </r>
      </text>
    </comment>
  </commentList>
</comments>
</file>

<file path=xl/sharedStrings.xml><?xml version="1.0" encoding="utf-8"?>
<sst xmlns="http://schemas.openxmlformats.org/spreadsheetml/2006/main" count="73" uniqueCount="48">
  <si>
    <t>Stats</t>
  </si>
  <si>
    <t>Days Processed</t>
  </si>
  <si>
    <t>Fields Processed</t>
  </si>
  <si>
    <t>Cubes Produced</t>
  </si>
  <si>
    <t>Sources found</t>
  </si>
  <si>
    <t>Spectra produced</t>
  </si>
  <si>
    <t>Settings</t>
  </si>
  <si>
    <t>Min source S/N</t>
  </si>
  <si>
    <t>Min source flux</t>
  </si>
  <si>
    <t>Min field S/N</t>
  </si>
  <si>
    <t>Spectral resolution</t>
  </si>
  <si>
    <t>Spatial resolution (deg)</t>
  </si>
  <si>
    <t>Run</t>
  </si>
  <si>
    <t>Date</t>
  </si>
  <si>
    <t>Start</t>
  </si>
  <si>
    <t>End</t>
  </si>
  <si>
    <t>Duration</t>
  </si>
  <si>
    <t>Earliest Day</t>
  </si>
  <si>
    <t>Latests Day</t>
  </si>
  <si>
    <t>Num Days</t>
  </si>
  <si>
    <t>Decent S/N Opacity Min</t>
  </si>
  <si>
    <t>Decent S/NOpacity Max</t>
  </si>
  <si>
    <t>-1.38888899393E-03 x 1.38888899393E-03</t>
  </si>
  <si>
    <t>5x5</t>
  </si>
  <si>
    <t>Spatial resolution (arcsec)</t>
  </si>
  <si>
    <t>3a</t>
  </si>
  <si>
    <t>Fields with good spectra</t>
  </si>
  <si>
    <t>Notes</t>
  </si>
  <si>
    <t>Rerun plot-ly only</t>
  </si>
  <si>
    <t>Full reprocess, added 0km/s flagging</t>
  </si>
  <si>
    <t xml:space="preserve"> -</t>
  </si>
  <si>
    <t>James</t>
  </si>
  <si>
    <t>Gaskap</t>
  </si>
  <si>
    <t>Add interval to cal, add some flagging</t>
  </si>
  <si>
    <t>No interval on phase cal, extra flagging, extra days</t>
  </si>
  <si>
    <t>% cubes</t>
  </si>
  <si>
    <t>% good fields</t>
  </si>
  <si>
    <t>Day</t>
  </si>
  <si>
    <t>Fields</t>
  </si>
  <si>
    <t>Cubes</t>
  </si>
  <si>
    <t>6a</t>
  </si>
  <si>
    <t>6b</t>
  </si>
  <si>
    <t>6c</t>
  </si>
  <si>
    <t>Spectra w/decent S/N</t>
  </si>
  <si>
    <t>% good spectra</t>
  </si>
  <si>
    <t>Excluded day 24 from all processing</t>
  </si>
  <si>
    <t>Processing errors</t>
  </si>
  <si>
    <t>Clean niter=250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</si>
</sst>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15" fontId="0" fillId="0" borderId="1" xfId="0" applyNumberFormat="1" applyBorder="1"/>
    <xf numFmtId="15" fontId="0" fillId="0" borderId="0" xfId="0" applyNumberFormat="1"/>
    <xf numFmtId="20" fontId="0" fillId="0" borderId="0" xfId="0" applyNumberFormat="1"/>
    <xf numFmtId="0" fontId="2" fillId="2" borderId="0" xfId="1"/>
    <xf numFmtId="0" fontId="3" fillId="3" borderId="0" xfId="2"/>
    <xf numFmtId="0" fontId="0" fillId="0" borderId="0" xfId="0" applyAlignment="1">
      <alignment wrapText="1"/>
    </xf>
    <xf numFmtId="0" fontId="0" fillId="0" borderId="0" xfId="0" quotePrefix="1" applyAlignment="1">
      <alignment horizontal="left"/>
    </xf>
    <xf numFmtId="0" fontId="0" fillId="0" borderId="0" xfId="0" applyFont="1"/>
    <xf numFmtId="15" fontId="0" fillId="0" borderId="0" xfId="0" applyNumberFormat="1" applyFont="1"/>
    <xf numFmtId="20" fontId="0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quotePrefix="1" applyFont="1" applyAlignment="1">
      <alignment horizontal="right"/>
    </xf>
    <xf numFmtId="16" fontId="0" fillId="0" borderId="0" xfId="0" applyNumberFormat="1"/>
    <xf numFmtId="9" fontId="0" fillId="0" borderId="0" xfId="3" applyFont="1"/>
    <xf numFmtId="22" fontId="0" fillId="0" borderId="0" xfId="0" applyNumberFormat="1"/>
    <xf numFmtId="46" fontId="0" fillId="0" borderId="0" xfId="0" applyNumberFormat="1"/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L21" sqref="L21"/>
    </sheetView>
  </sheetViews>
  <sheetFormatPr baseColWidth="10" defaultRowHeight="16" x14ac:dyDescent="0.2"/>
  <cols>
    <col min="1" max="1" width="22.5" bestFit="1" customWidth="1"/>
    <col min="2" max="2" width="14.33203125" customWidth="1"/>
    <col min="3" max="3" width="14.5" customWidth="1"/>
    <col min="11" max="11" width="14.83203125" bestFit="1" customWidth="1"/>
    <col min="12" max="12" width="15.83203125" bestFit="1" customWidth="1"/>
  </cols>
  <sheetData>
    <row r="1" spans="1:13" x14ac:dyDescent="0.2">
      <c r="A1" s="1" t="s">
        <v>12</v>
      </c>
      <c r="B1" s="1">
        <v>1</v>
      </c>
      <c r="C1">
        <v>2</v>
      </c>
      <c r="D1">
        <v>3</v>
      </c>
      <c r="E1" s="12" t="s">
        <v>25</v>
      </c>
      <c r="F1">
        <v>4</v>
      </c>
      <c r="G1">
        <v>5</v>
      </c>
      <c r="H1" t="s">
        <v>40</v>
      </c>
      <c r="I1" t="s">
        <v>41</v>
      </c>
      <c r="J1" t="s">
        <v>42</v>
      </c>
      <c r="K1">
        <v>7</v>
      </c>
      <c r="L1">
        <v>8</v>
      </c>
    </row>
    <row r="2" spans="1:13" x14ac:dyDescent="0.2">
      <c r="A2" s="1" t="s">
        <v>13</v>
      </c>
      <c r="B2" s="10">
        <v>42620</v>
      </c>
      <c r="C2" s="2">
        <v>42623</v>
      </c>
      <c r="D2" s="3">
        <v>42634</v>
      </c>
      <c r="E2" s="3">
        <v>42634</v>
      </c>
      <c r="F2" s="3">
        <v>42638</v>
      </c>
      <c r="G2" s="3">
        <v>42642</v>
      </c>
      <c r="H2" s="3">
        <v>42644</v>
      </c>
      <c r="I2" s="3">
        <v>42644</v>
      </c>
      <c r="J2" s="3">
        <v>42645</v>
      </c>
      <c r="K2" s="3">
        <v>42661</v>
      </c>
      <c r="L2" s="3">
        <v>42668</v>
      </c>
    </row>
    <row r="3" spans="1:13" x14ac:dyDescent="0.2">
      <c r="A3" s="1" t="s">
        <v>14</v>
      </c>
      <c r="B3" s="11">
        <v>0.91666666666666663</v>
      </c>
      <c r="D3" s="4">
        <v>0.95208333333333339</v>
      </c>
      <c r="E3" s="4">
        <v>0.95208333333333339</v>
      </c>
      <c r="F3" s="4">
        <v>0.68333333333333324</v>
      </c>
      <c r="G3" s="4">
        <v>0.33263888888888887</v>
      </c>
      <c r="K3" s="4">
        <v>0.91666666666666663</v>
      </c>
      <c r="L3" s="4">
        <v>0.88124999999999998</v>
      </c>
    </row>
    <row r="4" spans="1:13" x14ac:dyDescent="0.2">
      <c r="A4" s="1" t="s">
        <v>15</v>
      </c>
      <c r="B4" s="1"/>
      <c r="D4" s="4">
        <v>0.3972222222222222</v>
      </c>
      <c r="E4" s="4">
        <v>0.3972222222222222</v>
      </c>
      <c r="F4" s="4">
        <v>6.8749999999999992E-2</v>
      </c>
      <c r="G4" s="4">
        <v>0.12847222222222224</v>
      </c>
      <c r="K4" s="17">
        <v>42664.024305555555</v>
      </c>
      <c r="L4" s="17">
        <v>42669.988888888889</v>
      </c>
    </row>
    <row r="5" spans="1:13" x14ac:dyDescent="0.2">
      <c r="A5" s="1" t="s">
        <v>16</v>
      </c>
      <c r="B5" s="1"/>
      <c r="D5">
        <v>10.5</v>
      </c>
      <c r="E5">
        <v>10.5</v>
      </c>
      <c r="G5">
        <v>19</v>
      </c>
      <c r="K5" s="18">
        <v>2.1076388888888888</v>
      </c>
      <c r="L5" s="18">
        <v>1.1076388888888888</v>
      </c>
    </row>
    <row r="6" spans="1:13" x14ac:dyDescent="0.2">
      <c r="A6" s="1"/>
      <c r="B6" s="1"/>
    </row>
    <row r="7" spans="1:13" x14ac:dyDescent="0.2">
      <c r="A7" s="1" t="s">
        <v>17</v>
      </c>
      <c r="B7">
        <v>11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</row>
    <row r="8" spans="1:13" x14ac:dyDescent="0.2">
      <c r="A8" s="1" t="s">
        <v>18</v>
      </c>
      <c r="B8">
        <v>21</v>
      </c>
      <c r="C8">
        <v>21</v>
      </c>
      <c r="D8">
        <v>21</v>
      </c>
      <c r="E8">
        <v>21</v>
      </c>
      <c r="F8">
        <v>21</v>
      </c>
      <c r="G8" s="9">
        <v>26</v>
      </c>
      <c r="H8" s="9">
        <v>43</v>
      </c>
      <c r="I8" s="9">
        <v>43</v>
      </c>
      <c r="J8" s="9">
        <v>43</v>
      </c>
      <c r="K8" s="9">
        <v>43</v>
      </c>
      <c r="L8" s="9">
        <v>43</v>
      </c>
    </row>
    <row r="9" spans="1:13" x14ac:dyDescent="0.2">
      <c r="A9" s="1" t="s">
        <v>19</v>
      </c>
      <c r="B9">
        <f>B8-B7+1</f>
        <v>11</v>
      </c>
      <c r="C9">
        <f>C8-C7+1</f>
        <v>11</v>
      </c>
      <c r="D9">
        <v>11</v>
      </c>
      <c r="E9">
        <v>11</v>
      </c>
      <c r="F9">
        <v>11</v>
      </c>
      <c r="G9">
        <f>G8-G7+1</f>
        <v>16</v>
      </c>
      <c r="H9">
        <v>33</v>
      </c>
      <c r="I9">
        <v>33</v>
      </c>
      <c r="J9">
        <v>33</v>
      </c>
      <c r="K9" s="5">
        <v>32</v>
      </c>
      <c r="L9">
        <v>32</v>
      </c>
    </row>
    <row r="10" spans="1:13" x14ac:dyDescent="0.2">
      <c r="A10" s="1"/>
    </row>
    <row r="11" spans="1:13" x14ac:dyDescent="0.2">
      <c r="A11" s="1" t="s">
        <v>0</v>
      </c>
    </row>
    <row r="12" spans="1:13" x14ac:dyDescent="0.2">
      <c r="A12" s="1" t="s">
        <v>1</v>
      </c>
      <c r="B12">
        <v>11</v>
      </c>
      <c r="C12">
        <v>11</v>
      </c>
      <c r="D12">
        <v>11</v>
      </c>
      <c r="E12">
        <v>11</v>
      </c>
      <c r="F12">
        <v>11</v>
      </c>
      <c r="G12">
        <v>16</v>
      </c>
      <c r="H12">
        <v>33</v>
      </c>
      <c r="I12">
        <v>33</v>
      </c>
      <c r="J12" s="5">
        <v>32</v>
      </c>
      <c r="K12">
        <v>32</v>
      </c>
      <c r="L12">
        <v>32</v>
      </c>
      <c r="M12">
        <v>32</v>
      </c>
    </row>
    <row r="13" spans="1:13" x14ac:dyDescent="0.2">
      <c r="A13" s="1" t="s">
        <v>2</v>
      </c>
      <c r="B13">
        <v>198</v>
      </c>
      <c r="C13">
        <v>198</v>
      </c>
      <c r="D13">
        <v>198</v>
      </c>
      <c r="E13">
        <v>198</v>
      </c>
      <c r="F13">
        <v>198</v>
      </c>
      <c r="G13">
        <v>292</v>
      </c>
      <c r="H13">
        <v>368</v>
      </c>
      <c r="I13">
        <v>368</v>
      </c>
      <c r="J13" s="6">
        <v>538</v>
      </c>
      <c r="K13" s="6">
        <v>522</v>
      </c>
      <c r="L13">
        <v>522</v>
      </c>
      <c r="M13">
        <v>522</v>
      </c>
    </row>
    <row r="14" spans="1:13" x14ac:dyDescent="0.2">
      <c r="A14" s="1" t="s">
        <v>3</v>
      </c>
      <c r="B14" s="1"/>
      <c r="C14">
        <v>100</v>
      </c>
      <c r="D14" s="6">
        <v>107</v>
      </c>
      <c r="E14">
        <v>107</v>
      </c>
      <c r="F14" s="6">
        <v>109</v>
      </c>
      <c r="G14">
        <v>151</v>
      </c>
      <c r="J14">
        <v>274</v>
      </c>
      <c r="K14" s="6">
        <v>310</v>
      </c>
      <c r="L14">
        <v>310</v>
      </c>
      <c r="M14">
        <v>310</v>
      </c>
    </row>
    <row r="15" spans="1:13" x14ac:dyDescent="0.2">
      <c r="A15" s="1" t="s">
        <v>46</v>
      </c>
      <c r="B15" s="1"/>
      <c r="F15">
        <v>13</v>
      </c>
      <c r="G15">
        <v>15</v>
      </c>
      <c r="J15">
        <v>23</v>
      </c>
      <c r="K15">
        <v>18</v>
      </c>
      <c r="L15">
        <v>18</v>
      </c>
      <c r="M15">
        <v>18</v>
      </c>
    </row>
    <row r="16" spans="1:13" x14ac:dyDescent="0.2">
      <c r="A16" s="1" t="s">
        <v>4</v>
      </c>
      <c r="B16" s="1"/>
    </row>
    <row r="17" spans="1:13" x14ac:dyDescent="0.2">
      <c r="A17" s="1" t="s">
        <v>5</v>
      </c>
      <c r="B17" s="1"/>
      <c r="C17">
        <v>549</v>
      </c>
      <c r="D17" s="6">
        <v>427</v>
      </c>
      <c r="E17">
        <v>427</v>
      </c>
      <c r="F17" s="6">
        <v>399</v>
      </c>
      <c r="G17">
        <v>543</v>
      </c>
      <c r="H17" s="6">
        <v>631</v>
      </c>
      <c r="I17">
        <v>631</v>
      </c>
      <c r="J17" s="6">
        <v>1019</v>
      </c>
      <c r="K17" s="6">
        <v>999</v>
      </c>
      <c r="L17" s="6">
        <v>1310</v>
      </c>
      <c r="M17">
        <v>1310</v>
      </c>
    </row>
    <row r="18" spans="1:13" x14ac:dyDescent="0.2">
      <c r="A18" s="1" t="s">
        <v>43</v>
      </c>
      <c r="B18" s="1"/>
      <c r="C18">
        <v>110</v>
      </c>
      <c r="D18" s="6">
        <v>113</v>
      </c>
      <c r="E18" s="6">
        <v>72</v>
      </c>
      <c r="F18" s="6">
        <v>81</v>
      </c>
      <c r="G18" s="6">
        <v>94</v>
      </c>
      <c r="H18" s="6">
        <v>156</v>
      </c>
      <c r="I18" s="6">
        <v>117</v>
      </c>
      <c r="J18" s="6">
        <v>218</v>
      </c>
      <c r="K18" s="6">
        <v>220</v>
      </c>
      <c r="L18" s="6">
        <v>609</v>
      </c>
      <c r="M18" s="6">
        <v>230</v>
      </c>
    </row>
    <row r="19" spans="1:13" x14ac:dyDescent="0.2">
      <c r="A19" s="1" t="s">
        <v>26</v>
      </c>
      <c r="B19" s="1"/>
      <c r="D19">
        <v>91</v>
      </c>
      <c r="E19" s="6">
        <v>38</v>
      </c>
      <c r="F19" s="6">
        <v>41</v>
      </c>
      <c r="G19">
        <v>56</v>
      </c>
      <c r="H19">
        <v>84</v>
      </c>
      <c r="I19">
        <v>71</v>
      </c>
      <c r="J19" s="6">
        <v>110</v>
      </c>
      <c r="K19">
        <v>110</v>
      </c>
      <c r="L19">
        <v>179</v>
      </c>
      <c r="M19">
        <v>91</v>
      </c>
    </row>
    <row r="20" spans="1:13" x14ac:dyDescent="0.2">
      <c r="A20" s="1" t="s">
        <v>35</v>
      </c>
      <c r="B20" s="16">
        <f>B14/B13</f>
        <v>0</v>
      </c>
      <c r="C20" s="16">
        <f t="shared" ref="C20:G20" si="0">C14/C13</f>
        <v>0.50505050505050508</v>
      </c>
      <c r="D20" s="16">
        <f t="shared" si="0"/>
        <v>0.54040404040404044</v>
      </c>
      <c r="E20" s="16">
        <f t="shared" si="0"/>
        <v>0.54040404040404044</v>
      </c>
      <c r="F20" s="16">
        <f t="shared" si="0"/>
        <v>0.5505050505050505</v>
      </c>
      <c r="G20" s="16">
        <f t="shared" si="0"/>
        <v>0.51712328767123283</v>
      </c>
      <c r="H20" s="16">
        <f t="shared" ref="H20:I20" si="1">H14/H13</f>
        <v>0</v>
      </c>
      <c r="I20" s="16">
        <f t="shared" si="1"/>
        <v>0</v>
      </c>
      <c r="J20" s="16">
        <f t="shared" ref="J20:K20" si="2">J14/J13</f>
        <v>0.50929368029739774</v>
      </c>
      <c r="K20" s="16">
        <f t="shared" si="2"/>
        <v>0.5938697318007663</v>
      </c>
      <c r="L20" s="16">
        <f t="shared" ref="L20:M20" si="3">L14/L13</f>
        <v>0.5938697318007663</v>
      </c>
      <c r="M20" s="16">
        <f t="shared" si="3"/>
        <v>0.5938697318007663</v>
      </c>
    </row>
    <row r="21" spans="1:13" x14ac:dyDescent="0.2">
      <c r="A21" s="1" t="s">
        <v>36</v>
      </c>
      <c r="B21" s="16">
        <f>B19/B13</f>
        <v>0</v>
      </c>
      <c r="C21" s="16">
        <f t="shared" ref="C21:G21" si="4">C19/C13</f>
        <v>0</v>
      </c>
      <c r="D21" s="16">
        <f t="shared" si="4"/>
        <v>0.45959595959595961</v>
      </c>
      <c r="E21" s="16">
        <f t="shared" si="4"/>
        <v>0.19191919191919191</v>
      </c>
      <c r="F21" s="16">
        <f t="shared" si="4"/>
        <v>0.20707070707070707</v>
      </c>
      <c r="G21" s="16">
        <f t="shared" si="4"/>
        <v>0.19178082191780821</v>
      </c>
      <c r="H21" s="16">
        <f t="shared" ref="H21:I21" si="5">H19/H13</f>
        <v>0.22826086956521738</v>
      </c>
      <c r="I21" s="16">
        <f t="shared" si="5"/>
        <v>0.19293478260869565</v>
      </c>
      <c r="J21" s="16">
        <f t="shared" ref="J21:K21" si="6">J19/J13</f>
        <v>0.20446096654275092</v>
      </c>
      <c r="K21" s="16">
        <f t="shared" si="6"/>
        <v>0.21072796934865901</v>
      </c>
      <c r="L21" s="16">
        <f t="shared" ref="L21:M21" si="7">L19/L13</f>
        <v>0.34291187739463602</v>
      </c>
      <c r="M21" s="16">
        <f t="shared" si="7"/>
        <v>0.17432950191570881</v>
      </c>
    </row>
    <row r="22" spans="1:13" x14ac:dyDescent="0.2">
      <c r="A22" s="1" t="s">
        <v>44</v>
      </c>
      <c r="B22" s="16">
        <f>IF(B17=0,0,B18/B17)</f>
        <v>0</v>
      </c>
      <c r="C22" s="16">
        <f t="shared" ref="C22:J22" si="8">IF(C17=0,0,C18/C17)</f>
        <v>0.20036429872495445</v>
      </c>
      <c r="D22" s="16">
        <f t="shared" si="8"/>
        <v>0.26463700234192039</v>
      </c>
      <c r="E22" s="16">
        <f t="shared" si="8"/>
        <v>0.16861826697892271</v>
      </c>
      <c r="F22" s="16">
        <f t="shared" si="8"/>
        <v>0.20300751879699247</v>
      </c>
      <c r="G22" s="16">
        <f t="shared" si="8"/>
        <v>0.17311233885819521</v>
      </c>
      <c r="H22" s="16">
        <f t="shared" si="8"/>
        <v>0.24722662440570523</v>
      </c>
      <c r="I22" s="16">
        <f t="shared" si="8"/>
        <v>0.18541996830427893</v>
      </c>
      <c r="J22" s="16">
        <f t="shared" si="8"/>
        <v>0.2139352306182532</v>
      </c>
      <c r="K22" s="16">
        <f t="shared" ref="K22:L22" si="9">IF(K17=0,0,K18/K17)</f>
        <v>0.22022022022022023</v>
      </c>
      <c r="L22" s="16">
        <f t="shared" si="9"/>
        <v>0.46488549618320613</v>
      </c>
      <c r="M22" s="16">
        <f t="shared" ref="M22" si="10">IF(M17=0,0,M18/M17)</f>
        <v>0.17557251908396945</v>
      </c>
    </row>
    <row r="23" spans="1:13" x14ac:dyDescent="0.2">
      <c r="A23" s="1" t="s">
        <v>6</v>
      </c>
      <c r="B23" s="1"/>
    </row>
    <row r="24" spans="1:13" x14ac:dyDescent="0.2">
      <c r="A24" s="1" t="s">
        <v>20</v>
      </c>
      <c r="B24" s="14" t="s">
        <v>30</v>
      </c>
      <c r="C24">
        <v>-15</v>
      </c>
      <c r="D24">
        <v>-15</v>
      </c>
      <c r="E24" s="5">
        <v>-8</v>
      </c>
      <c r="F24">
        <v>-8</v>
      </c>
      <c r="G24">
        <v>-8</v>
      </c>
      <c r="H24">
        <v>-8</v>
      </c>
      <c r="I24" s="5">
        <v>-4</v>
      </c>
      <c r="J24">
        <v>-4</v>
      </c>
      <c r="K24">
        <v>-4</v>
      </c>
      <c r="L24">
        <v>-4</v>
      </c>
      <c r="M24">
        <v>-2</v>
      </c>
    </row>
    <row r="25" spans="1:13" x14ac:dyDescent="0.2">
      <c r="A25" s="1" t="s">
        <v>21</v>
      </c>
      <c r="B25" s="14" t="s">
        <v>30</v>
      </c>
      <c r="C25">
        <v>10</v>
      </c>
      <c r="D25">
        <v>10</v>
      </c>
      <c r="E25" s="5">
        <v>6</v>
      </c>
      <c r="F25">
        <v>6</v>
      </c>
      <c r="G25">
        <v>6</v>
      </c>
      <c r="H25">
        <v>6</v>
      </c>
      <c r="I25" s="5">
        <v>4</v>
      </c>
      <c r="J25">
        <v>4</v>
      </c>
      <c r="K25">
        <v>4</v>
      </c>
      <c r="L25">
        <v>4</v>
      </c>
      <c r="M25">
        <v>2</v>
      </c>
    </row>
    <row r="26" spans="1:13" x14ac:dyDescent="0.2">
      <c r="A26" s="1" t="s">
        <v>7</v>
      </c>
      <c r="B26" s="13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</row>
    <row r="27" spans="1:13" x14ac:dyDescent="0.2">
      <c r="A27" s="1" t="s">
        <v>8</v>
      </c>
      <c r="B27" s="14" t="s">
        <v>30</v>
      </c>
      <c r="C27">
        <v>0.01</v>
      </c>
      <c r="D27" s="5">
        <v>0.02</v>
      </c>
      <c r="E27">
        <v>0.02</v>
      </c>
      <c r="F27">
        <v>0.02</v>
      </c>
      <c r="G27">
        <v>0.02</v>
      </c>
      <c r="H27">
        <v>0.02</v>
      </c>
      <c r="I27">
        <v>0.02</v>
      </c>
      <c r="J27">
        <v>0.02</v>
      </c>
      <c r="K27">
        <v>0.02</v>
      </c>
      <c r="L27">
        <v>0.02</v>
      </c>
      <c r="M27">
        <v>0.02</v>
      </c>
    </row>
    <row r="28" spans="1:13" x14ac:dyDescent="0.2">
      <c r="A28" s="1" t="s">
        <v>9</v>
      </c>
      <c r="B28" s="13"/>
      <c r="C28">
        <v>1.3</v>
      </c>
      <c r="D28">
        <v>1.3</v>
      </c>
      <c r="E28">
        <v>1.3</v>
      </c>
      <c r="F28">
        <v>1.3</v>
      </c>
      <c r="G28">
        <v>1.3</v>
      </c>
      <c r="H28">
        <v>1.3</v>
      </c>
      <c r="I28">
        <v>1.3</v>
      </c>
      <c r="J28">
        <v>1.3</v>
      </c>
      <c r="K28">
        <v>1.3</v>
      </c>
      <c r="L28">
        <v>1.3</v>
      </c>
      <c r="M28">
        <v>1.3</v>
      </c>
    </row>
    <row r="29" spans="1:13" x14ac:dyDescent="0.2">
      <c r="A29" s="1" t="s">
        <v>10</v>
      </c>
      <c r="B29" s="9">
        <v>0.4</v>
      </c>
      <c r="C29">
        <v>0.8</v>
      </c>
      <c r="D29">
        <v>0.8</v>
      </c>
      <c r="E29">
        <v>0.8</v>
      </c>
      <c r="F29">
        <v>0.8</v>
      </c>
      <c r="G29">
        <v>0.8</v>
      </c>
      <c r="H29">
        <v>0.8</v>
      </c>
      <c r="I29">
        <v>0.8</v>
      </c>
      <c r="J29">
        <v>0.8</v>
      </c>
      <c r="K29">
        <v>0.8</v>
      </c>
      <c r="L29">
        <v>0.8</v>
      </c>
      <c r="M29">
        <v>0.8</v>
      </c>
    </row>
    <row r="30" spans="1:13" x14ac:dyDescent="0.2">
      <c r="A30" s="1" t="s">
        <v>11</v>
      </c>
      <c r="B30" s="8" t="s">
        <v>22</v>
      </c>
      <c r="C30" s="8" t="s">
        <v>22</v>
      </c>
      <c r="D30" s="8" t="s">
        <v>22</v>
      </c>
      <c r="E30" s="8" t="s">
        <v>22</v>
      </c>
      <c r="F30" s="8" t="s">
        <v>22</v>
      </c>
      <c r="G30" s="8" t="s">
        <v>22</v>
      </c>
      <c r="H30" s="8" t="s">
        <v>22</v>
      </c>
      <c r="I30" s="8" t="s">
        <v>22</v>
      </c>
      <c r="J30" s="8" t="s">
        <v>22</v>
      </c>
      <c r="K30" s="8" t="s">
        <v>22</v>
      </c>
      <c r="L30" s="8" t="s">
        <v>22</v>
      </c>
      <c r="M30" s="8" t="s">
        <v>22</v>
      </c>
    </row>
    <row r="31" spans="1:13" x14ac:dyDescent="0.2">
      <c r="A31" s="1" t="s">
        <v>24</v>
      </c>
      <c r="B31" s="8" t="s">
        <v>23</v>
      </c>
      <c r="C31" s="8" t="s">
        <v>23</v>
      </c>
      <c r="D31" t="s">
        <v>23</v>
      </c>
      <c r="E31" t="s">
        <v>23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</row>
    <row r="33" spans="1:12" ht="66" customHeight="1" x14ac:dyDescent="0.2">
      <c r="A33" s="1" t="s">
        <v>27</v>
      </c>
      <c r="B33" s="7"/>
      <c r="C33" s="7"/>
      <c r="D33" s="7" t="s">
        <v>29</v>
      </c>
      <c r="E33" s="7" t="s">
        <v>28</v>
      </c>
      <c r="F33" s="7" t="s">
        <v>33</v>
      </c>
      <c r="G33" s="7" t="s">
        <v>34</v>
      </c>
      <c r="H33" s="7"/>
      <c r="I33" s="7"/>
      <c r="J33" s="7"/>
      <c r="K33" s="7" t="s">
        <v>45</v>
      </c>
      <c r="L33" s="7" t="s">
        <v>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baseColWidth="10" defaultRowHeight="16" x14ac:dyDescent="0.2"/>
  <sheetData>
    <row r="1" spans="1:3" x14ac:dyDescent="0.2">
      <c r="A1" t="s">
        <v>13</v>
      </c>
      <c r="B1" t="s">
        <v>31</v>
      </c>
      <c r="C1" t="s">
        <v>32</v>
      </c>
    </row>
    <row r="2" spans="1:3" x14ac:dyDescent="0.2">
      <c r="A2" s="15">
        <v>42638</v>
      </c>
      <c r="B2">
        <v>835</v>
      </c>
      <c r="C2">
        <v>3500</v>
      </c>
    </row>
    <row r="3" spans="1:3" x14ac:dyDescent="0.2">
      <c r="A3" s="15">
        <v>42642</v>
      </c>
      <c r="B3">
        <v>1400</v>
      </c>
      <c r="C3">
        <v>4100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18" sqref="A18"/>
    </sheetView>
  </sheetViews>
  <sheetFormatPr baseColWidth="10" defaultRowHeight="16" x14ac:dyDescent="0.2"/>
  <sheetData>
    <row r="1" spans="1:3" x14ac:dyDescent="0.2">
      <c r="A1" t="s">
        <v>37</v>
      </c>
      <c r="B1" t="s">
        <v>38</v>
      </c>
      <c r="C1" t="s">
        <v>39</v>
      </c>
    </row>
    <row r="2" spans="1:3" x14ac:dyDescent="0.2">
      <c r="A2">
        <v>11</v>
      </c>
      <c r="B2">
        <v>20</v>
      </c>
      <c r="C2">
        <v>12</v>
      </c>
    </row>
    <row r="3" spans="1:3" x14ac:dyDescent="0.2">
      <c r="A3">
        <v>12</v>
      </c>
      <c r="B3">
        <v>19</v>
      </c>
      <c r="C3">
        <v>13</v>
      </c>
    </row>
    <row r="4" spans="1:3" x14ac:dyDescent="0.2">
      <c r="A4">
        <v>13</v>
      </c>
      <c r="B4">
        <v>18</v>
      </c>
      <c r="C4">
        <v>15</v>
      </c>
    </row>
    <row r="5" spans="1:3" x14ac:dyDescent="0.2">
      <c r="A5">
        <v>14</v>
      </c>
      <c r="B5">
        <v>14</v>
      </c>
      <c r="C5">
        <v>8</v>
      </c>
    </row>
    <row r="6" spans="1:3" x14ac:dyDescent="0.2">
      <c r="A6">
        <v>15</v>
      </c>
      <c r="B6">
        <v>18</v>
      </c>
      <c r="C6">
        <v>14</v>
      </c>
    </row>
    <row r="7" spans="1:3" x14ac:dyDescent="0.2">
      <c r="A7">
        <v>16</v>
      </c>
      <c r="B7">
        <v>17</v>
      </c>
      <c r="C7">
        <v>11</v>
      </c>
    </row>
    <row r="8" spans="1:3" x14ac:dyDescent="0.2">
      <c r="A8">
        <v>17</v>
      </c>
      <c r="B8">
        <v>17</v>
      </c>
      <c r="C8">
        <v>2</v>
      </c>
    </row>
    <row r="9" spans="1:3" x14ac:dyDescent="0.2">
      <c r="A9">
        <v>18</v>
      </c>
      <c r="B9">
        <v>17</v>
      </c>
      <c r="C9">
        <v>12</v>
      </c>
    </row>
    <row r="10" spans="1:3" x14ac:dyDescent="0.2">
      <c r="A10">
        <v>19</v>
      </c>
      <c r="B10">
        <v>19</v>
      </c>
      <c r="C10">
        <v>13</v>
      </c>
    </row>
    <row r="11" spans="1:3" x14ac:dyDescent="0.2">
      <c r="A11">
        <v>20</v>
      </c>
      <c r="B11">
        <v>20</v>
      </c>
      <c r="C11">
        <v>11</v>
      </c>
    </row>
    <row r="12" spans="1:3" x14ac:dyDescent="0.2">
      <c r="A12">
        <v>21</v>
      </c>
      <c r="B12">
        <v>19</v>
      </c>
      <c r="C12">
        <v>6</v>
      </c>
    </row>
    <row r="13" spans="1:3" x14ac:dyDescent="0.2">
      <c r="A13">
        <v>22</v>
      </c>
      <c r="B13">
        <v>21</v>
      </c>
      <c r="C13">
        <v>8</v>
      </c>
    </row>
    <row r="14" spans="1:3" x14ac:dyDescent="0.2">
      <c r="A14">
        <v>23</v>
      </c>
      <c r="B14">
        <v>20</v>
      </c>
      <c r="C14">
        <v>6</v>
      </c>
    </row>
    <row r="15" spans="1:3" x14ac:dyDescent="0.2">
      <c r="A15">
        <v>24</v>
      </c>
      <c r="B15">
        <v>18</v>
      </c>
      <c r="C15">
        <v>0</v>
      </c>
    </row>
    <row r="16" spans="1:3" x14ac:dyDescent="0.2">
      <c r="A16">
        <v>25</v>
      </c>
      <c r="B16">
        <v>18</v>
      </c>
      <c r="C16">
        <v>14</v>
      </c>
    </row>
    <row r="17" spans="1:3" x14ac:dyDescent="0.2">
      <c r="A17">
        <v>26</v>
      </c>
      <c r="B17">
        <v>17</v>
      </c>
      <c r="C17">
        <v>6</v>
      </c>
    </row>
    <row r="19" spans="1:3" x14ac:dyDescent="0.2">
      <c r="B19">
        <f>SUM(B2:B17)</f>
        <v>292</v>
      </c>
      <c r="C19">
        <f>SUM(C2:C17)</f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</vt:lpstr>
      <vt:lpstr>Disk usage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Dempsey</dc:creator>
  <cp:lastModifiedBy>James Dempsey</cp:lastModifiedBy>
  <dcterms:created xsi:type="dcterms:W3CDTF">2016-09-21T21:29:41Z</dcterms:created>
  <dcterms:modified xsi:type="dcterms:W3CDTF">2016-10-29T08:03:30Z</dcterms:modified>
</cp:coreProperties>
</file>